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f0d02e7e54143" 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showHorizontalScroll="0"/>
  </bookViews>
  <sheets>
    <sheet name="Dashboard" sheetId="5" r:id="R24bdea20ca1e4259" state="visible"/>
    <sheet name="Transactions" sheetId="2" r:id="R68ac1682259544e2" state="visible"/>
    <sheet name="Reorder Queue" sheetId="7" r:id="R2a89dad107f9471c" state="visible"/>
    <sheet name="SKU Master" sheetId="1" r:id="Rac986f6d0ae14a27" state="visible"/>
    <sheet name="Vendors" sheetId="4" r:id="R7ae7b650b5d64617" state="visible"/>
    <sheet name="Start Here" sheetId="6" r:id="R2edd77449ac44b93" state="visible"/>
    <sheet name="Reorder Report" sheetId="3" r:id="R100e90f980d84431" state="hidden"/>
  </sheets>
  <calcPr calcMode="auto" fullCalcOnLoad="1"/>
</workbook>
</file>

<file path=xl/sharedStrings.xml><?xml version="1.0" encoding="utf-8"?>
<x:sst xmlns:x="http://schemas.openxmlformats.org/spreadsheetml/2006/main"/>
</file>

<file path=xl/styles.xml><?xml version="1.0" encoding="utf-8"?>
<styleSheet xmlns="http://schemas.openxmlformats.org/spreadsheetml/2006/main">
  <numFmts count="7">
    <numFmt numFmtId="200" formatCode="$#,##0.00"/>
    <numFmt numFmtId="201" formatCode="0%"/>
    <numFmt numFmtId="202" formatCode="#,##0"/>
    <numFmt numFmtId="203" formatCode="mm/dd/yy"/>
    <numFmt numFmtId="204" formatCode="00"/>
    <numFmt numFmtId="205" formatCode="0"/>
    <numFmt numFmtId="206" formatCode="+#,##0;-#,##0;0"/>
  </numFmts>
  <fonts count="33">
    <font>
      <sz val="11"/>
      <name val="Carlito"/>
    </font>
    <font>
      <b/>
      <sz val="16"/>
      <color rgb="FFFFFFFF"/>
      <name val="Carlito"/>
    </font>
    <font>
      <b/>
      <sz val="11"/>
      <color rgb="FFFFFFFF"/>
      <name val="Carlito"/>
    </font>
    <font>
      <b/>
      <sz val="11"/>
      <color rgb="FF8A4A12"/>
      <name val="Carlito"/>
    </font>
    <font>
      <b/>
      <sz val="17"/>
      <color rgb="FF10283F"/>
      <name val="Carlito"/>
    </font>
    <font>
      <b/>
      <sz val="17"/>
      <color rgb="FFFFFFFF"/>
      <name val="Carlito"/>
    </font>
    <font>
      <sz val="11"/>
      <color rgb="FF087B79"/>
      <name val="Carlito"/>
    </font>
    <font>
      <sz val="10"/>
      <color rgb="FF087B79"/>
      <name val="Carlito"/>
    </font>
    <font>
      <sz val="10"/>
      <name val="Carlito"/>
    </font>
    <font>
      <b/>
      <sz val="10"/>
      <color rgb="FF087B79"/>
      <name val="Arial"/>
    </font>
    <font>
      <sz val="10"/>
      <color rgb="FF163347"/>
      <name val="Arial"/>
    </font>
    <font>
      <b/>
      <sz val="17"/>
      <color rgb="FFFFFFFF"/>
      <name val="Arial"/>
    </font>
    <font>
      <b/>
      <sz val="16"/>
      <color rgb="FF163347"/>
      <name val="Arial"/>
    </font>
    <font>
      <sz val="10"/>
      <color rgb="FF506675"/>
      <name val="Arial"/>
    </font>
    <font>
      <b/>
      <sz val="10"/>
      <color rgb="FFFFFFFF"/>
      <name val="Arial"/>
    </font>
    <font>
      <b/>
      <sz val="14"/>
      <color rgb="FFFFFFFF"/>
      <name val="Arial"/>
    </font>
    <font>
      <b/>
      <sz val="11"/>
      <color rgb="FF102F42"/>
      <name val="Arial"/>
    </font>
    <font>
      <b/>
      <sz val="11"/>
      <color rgb="FFFFFFFF"/>
      <name val="Arial"/>
    </font>
    <font>
      <sz val="9"/>
      <color rgb="FFC0D3DA"/>
      <name val="Arial"/>
    </font>
    <font>
      <b/>
      <sz val="21"/>
      <color rgb="FF163347"/>
      <name val="Arial"/>
    </font>
    <font>
      <sz val="11"/>
      <color rgb="FF506675"/>
      <name val="Arial"/>
    </font>
    <font>
      <b/>
      <sz val="9"/>
      <color rgb="FF506675"/>
      <name val="Arial"/>
    </font>
    <font>
      <b/>
      <sz val="23"/>
      <color rgb="FF163347"/>
      <name val="Arial"/>
    </font>
    <font>
      <b/>
      <sz val="23"/>
      <color rgb="FF874700"/>
      <name val="Arial"/>
    </font>
    <font>
      <b/>
      <sz val="23"/>
      <color rgb="FF087B79"/>
      <name val="Arial"/>
    </font>
    <font>
      <b/>
      <sz val="23"/>
      <color rgb="FF9C0006"/>
      <name val="Arial"/>
    </font>
    <font>
      <b/>
      <sz val="11"/>
      <color rgb="FF23583F"/>
      <name val="Arial"/>
    </font>
    <font>
      <sz val="9"/>
      <color rgb="FF506675"/>
      <name val="Arial"/>
    </font>
    <font>
      <b/>
      <sz val="12"/>
      <color rgb="FF163347"/>
      <name val="Arial"/>
    </font>
    <font>
      <b/>
      <sz val="9"/>
      <color rgb="FFFFFFFF"/>
      <name val="Arial"/>
    </font>
    <font>
      <b/>
      <sz val="10"/>
      <color rgb="FF102F42"/>
      <name val="Arial"/>
    </font>
    <font>
      <b/>
      <sz val="12"/>
      <color rgb="FFFFFFFF"/>
      <name val="Arial"/>
    </font>
    <font>
      <b/>
      <sz val="16"/>
      <color rgb="FFFFFFFF"/>
      <name val="Arial"/>
    </font>
  </fonts>
  <fills count="23">
    <fill>
      <patternFill patternType="none"/>
    </fill>
    <fill>
      <patternFill patternType="gray125"/>
    </fill>
    <fill>
      <patternFill patternType="solid">
        <fgColor rgb="FF15333A"/>
      </patternFill>
    </fill>
    <fill>
      <patternFill patternType="solid">
        <fgColor rgb="FF087F72"/>
      </patternFill>
    </fill>
    <fill>
      <patternFill patternType="solid">
        <fgColor rgb="FFFFF0D8"/>
      </patternFill>
    </fill>
    <fill>
      <patternFill patternType="solid">
        <fgColor rgb="FF10283F"/>
      </patternFill>
    </fill>
    <fill>
      <patternFill patternType="solid">
        <fgColor rgb="FFE9F5F3"/>
      </patternFill>
    </fill>
    <fill>
      <patternFill patternType="solid">
        <fgColor rgb="FFFFF4CE"/>
      </patternFill>
    </fill>
    <fill>
      <patternFill patternType="solid">
        <fgColor rgb="FFF0F5F4"/>
      </patternFill>
    </fill>
    <fill>
      <patternFill patternType="solid">
        <fgColor rgb="FF102F42"/>
      </patternFill>
    </fill>
    <fill>
      <patternFill patternType="solid">
        <fgColor rgb="FFF1F6F5"/>
      </patternFill>
    </fill>
    <fill>
      <patternFill patternType="solid">
        <fgColor rgb="FF102F42"/>
      </patternFill>
    </fill>
    <fill>
      <patternFill patternType="solid">
        <fgColor rgb="FFBCE9D8"/>
      </patternFill>
    </fill>
    <fill>
      <patternFill patternType="solid">
        <fgColor rgb="FF0B2536"/>
      </patternFill>
    </fill>
    <fill>
      <patternFill patternType="solid">
        <fgColor rgb="FFFFFFFF"/>
      </patternFill>
    </fill>
    <fill>
      <patternFill patternType="solid">
        <fgColor rgb="FFDDEEE6"/>
      </patternFill>
    </fill>
    <fill>
      <patternFill patternType="solid">
        <fgColor rgb="FF087B79"/>
      </patternFill>
    </fill>
    <fill>
      <patternFill patternType="solid">
        <fgColor rgb="FFFFF4CE"/>
      </patternFill>
    </fill>
    <fill>
      <patternFill patternType="solid">
        <fgColor rgb="FFE9F0EF"/>
      </patternFill>
    </fill>
    <fill>
      <patternFill patternType="solid">
        <fgColor rgb="FF102F42"/>
      </patternFill>
    </fill>
    <fill>
      <patternFill patternType="solid">
        <fgColor rgb="FFF1F6F5"/>
      </patternFill>
    </fill>
    <fill>
      <patternFill patternType="solid">
        <fgColor rgb="FFFFFFFF"/>
      </patternFill>
    </fill>
    <fill>
      <patternFill patternType="solid">
        <fgColor rgb="FF102F42"/>
      </patternFill>
    </fill>
  </fills>
  <borders count="5">
    <border/>
    <border/>
    <border>
      <left style="medium">
        <color rgb="FF087B79"/>
      </left>
      <top style="medium">
        <color rgb="FF087B79"/>
      </top>
      <bottom style="medium">
        <color rgb="FF087B79"/>
      </bottom>
    </border>
    <border>
      <top style="medium">
        <color rgb="FF087B79"/>
      </top>
      <bottom style="medium">
        <color rgb="FF087B79"/>
      </bottom>
    </border>
    <border>
      <right style="medium">
        <color rgb="FF087B79"/>
      </right>
      <top style="medium">
        <color rgb="FF087B79"/>
      </top>
      <bottom style="medium">
        <color rgb="FF087B79"/>
      </bottom>
    </border>
  </borders>
  <cellStyleXfs count="1">
    <xf numFmtId="0" fontId="0" fillId="0" borderId="0"/>
  </cellStyleXfs>
  <cellXfs count="186">
    <xf numFmtId="0" fontId="0" fillId="0" borderId="0" xfId="0" applyProtection="1">
      <protection locked="1" hidden="0"/>
    </xf>
    <xf numFmtId="0" fontId="0" fillId="0" borderId="1" xfId="0" applyNumberFormat="1" applyFont="1" applyFill="1" applyBorder="1" applyProtection="1">
      <protection locked="1" hidden="0"/>
    </xf>
    <xf numFmtId="0" fontId="0" fillId="2" borderId="0" xfId="0" applyNumberFormat="1" applyFont="1" applyFill="1" applyBorder="1" applyProtection="1">
      <protection locked="1" hidden="0"/>
    </xf>
    <xf numFmtId="0" fontId="1" fillId="2" borderId="0" xfId="0" applyNumberFormat="1" applyFont="1" applyFill="1" applyBorder="1" applyProtection="1">
      <protection locked="1" hidden="0"/>
    </xf>
    <xf numFmtId="0" fontId="0" fillId="2" borderId="1" xfId="0" applyNumberFormat="1" applyFont="1" applyFill="1" applyBorder="1" applyProtection="1">
      <protection locked="1" hidden="0"/>
    </xf>
    <xf numFmtId="0" fontId="1" fillId="2" borderId="1" xfId="0" applyNumberFormat="1" applyFont="1" applyFill="1" applyBorder="1" applyProtection="1">
      <protection locked="1" hidden="0"/>
    </xf>
    <xf numFmtId="0" fontId="0" fillId="3" borderId="0" xfId="0" applyNumberFormat="1" applyFont="1" applyFill="1" applyBorder="1" applyProtection="1">
      <protection locked="1" hidden="0"/>
    </xf>
    <xf numFmtId="0" fontId="2" fillId="3" borderId="0" xfId="0" applyNumberFormat="1" applyFont="1" applyFill="1" applyBorder="1" applyProtection="1">
      <protection locked="1" hidden="0"/>
    </xf>
    <xf numFmtId="0" fontId="0" fillId="3" borderId="1" xfId="0" applyNumberFormat="1" applyFont="1" applyFill="1" applyBorder="1" applyProtection="1">
      <protection locked="1" hidden="0"/>
    </xf>
    <xf numFmtId="0" fontId="2" fillId="3" borderId="1" xfId="0" applyNumberFormat="1" applyFont="1" applyFill="1" applyBorder="1" applyProtection="1">
      <protection locked="1" hidden="0"/>
    </xf>
    <xf numFmtId="200" fontId="0" fillId="0" borderId="0" xfId="0" applyNumberFormat="1" applyFont="1" applyFill="1" applyBorder="1" applyProtection="1">
      <protection locked="1" hidden="0"/>
    </xf>
    <xf numFmtId="200" fontId="0" fillId="0" borderId="1" xfId="0" applyNumberFormat="1" applyFont="1" applyFill="1" applyBorder="1" applyProtection="1">
      <protection locked="1" hidden="0"/>
    </xf>
    <xf numFmtId="201" fontId="0" fillId="0" borderId="0" xfId="0" applyNumberFormat="1" applyFont="1" applyFill="1" applyBorder="1" applyProtection="1">
      <protection locked="1" hidden="0"/>
    </xf>
    <xf numFmtId="201" fontId="0" fillId="0" borderId="1" xfId="0" applyNumberFormat="1" applyFont="1" applyFill="1" applyBorder="1" applyProtection="1">
      <protection locked="1" hidden="0"/>
    </xf>
    <xf numFmtId="0" fontId="0" fillId="4" borderId="0" xfId="0" applyNumberFormat="1" applyFont="1" applyFill="1" applyBorder="1" applyProtection="1">
      <protection locked="1" hidden="0"/>
    </xf>
    <xf numFmtId="0" fontId="3" fillId="4" borderId="0" xfId="0" applyNumberFormat="1" applyFont="1" applyFill="1" applyBorder="1" applyProtection="1">
      <protection locked="1" hidden="0"/>
    </xf>
    <xf numFmtId="0" fontId="0" fillId="4" borderId="1" xfId="0" applyNumberFormat="1" applyFont="1" applyFill="1" applyBorder="1" applyProtection="1">
      <protection locked="1" hidden="0"/>
    </xf>
    <xf numFmtId="0" fontId="3" fillId="4" borderId="1" xfId="0" applyNumberFormat="1" applyFont="1" applyFill="1" applyBorder="1" applyProtection="1">
      <protection locked="1" hidden="0"/>
    </xf>
    <xf numFmtId="0" fontId="0" fillId="0" borderId="0" xfId="0" applyNumberFormat="1" applyFont="1" applyFill="1" applyBorder="1" applyProtection="1">
      <protection locked="1" hidden="0"/>
    </xf>
    <xf numFmtId="0" fontId="2" fillId="5" borderId="0" xfId="0" applyNumberFormat="1" applyFont="1" applyFill="1" applyBorder="1" applyProtection="1">
      <protection locked="1" hidden="0"/>
    </xf>
    <xf numFmtId="0" fontId="0" fillId="5" borderId="0" xfId="0" applyNumberFormat="1" applyFont="1" applyFill="1" applyBorder="1" applyProtection="1">
      <protection locked="1" hidden="0"/>
    </xf>
    <xf numFmtId="0" fontId="2" fillId="5" borderId="0" xfId="0" applyNumberFormat="1" applyFont="1" applyFill="1" applyBorder="1" applyAlignment="1" applyProtection="1">
      <alignment wrapText="1"/>
      <protection locked="1" hidden="0"/>
    </xf>
    <xf numFmtId="0" fontId="4" fillId="2" borderId="0" xfId="0" applyNumberFormat="1" applyFont="1" applyFill="1" applyBorder="1" applyProtection="1">
      <protection locked="1" hidden="0"/>
    </xf>
    <xf numFmtId="0" fontId="0" fillId="6" borderId="0" xfId="0" applyNumberFormat="1" applyFont="1" applyFill="1" applyBorder="1" applyProtection="1">
      <protection locked="1" hidden="0"/>
    </xf>
    <xf numFmtId="202" fontId="0" fillId="0" borderId="0" xfId="0" applyNumberFormat="1" applyFont="1" applyFill="1" applyBorder="1" applyProtection="1">
      <protection locked="1" hidden="0"/>
    </xf>
    <xf numFmtId="0" fontId="0" fillId="0" borderId="0" xfId="0" applyNumberFormat="1" applyFont="1" applyFill="1" applyBorder="1" applyAlignment="1" applyProtection="1">
      <alignment wrapText="1"/>
      <protection locked="1" hidden="0"/>
    </xf>
    <xf numFmtId="0" fontId="5" fillId="2" borderId="0" xfId="0" applyNumberFormat="1" applyFont="1" applyFill="1" applyBorder="1" applyProtection="1">
      <protection locked="1" hidden="0"/>
    </xf>
    <xf numFmtId="0" fontId="6" fillId="0" borderId="0" xfId="0" applyNumberFormat="1" applyFont="1" applyFill="1" applyBorder="1" applyProtection="1">
      <protection locked="1" hidden="0"/>
    </xf>
    <xf numFmtId="0" fontId="7" fillId="0" borderId="0" xfId="0" applyNumberFormat="1" applyFont="1" applyFill="1" applyBorder="1" applyProtection="1">
      <protection locked="1" hidden="0"/>
    </xf>
    <xf numFmtId="0" fontId="0" fillId="7" borderId="0" xfId="0" applyNumberFormat="1" applyFont="1" applyFill="1" applyBorder="1" applyProtection="1">
      <protection locked="1" hidden="0"/>
    </xf>
    <xf numFmtId="200" fontId="0" fillId="7" borderId="0" xfId="0" applyNumberFormat="1" applyFont="1" applyFill="1" applyBorder="1" applyProtection="1">
      <protection locked="1" hidden="0"/>
    </xf>
    <xf numFmtId="0" fontId="0" fillId="8" borderId="0" xfId="0" applyNumberFormat="1" applyFont="1" applyFill="1" applyBorder="1" applyProtection="1">
      <protection locked="1" hidden="0"/>
    </xf>
    <xf numFmtId="200" fontId="0" fillId="8" borderId="0" xfId="0" applyNumberFormat="1" applyFont="1" applyFill="1" applyBorder="1" applyProtection="1">
      <protection locked="1" hidden="0"/>
    </xf>
    <xf numFmtId="202" fontId="0" fillId="8" borderId="0" xfId="0" applyNumberFormat="1" applyFont="1" applyFill="1" applyBorder="1" applyProtection="1">
      <protection locked="1" hidden="0"/>
    </xf>
    <xf numFmtId="0" fontId="8" fillId="7" borderId="0" xfId="0" applyNumberFormat="1" applyFont="1" applyFill="1" applyBorder="1" applyProtection="1">
      <protection locked="1" hidden="0"/>
    </xf>
    <xf numFmtId="200" fontId="8" fillId="7" borderId="0" xfId="0" applyNumberFormat="1" applyFont="1" applyFill="1" applyBorder="1" applyProtection="1">
      <protection locked="1" hidden="0"/>
    </xf>
    <xf numFmtId="0" fontId="8" fillId="8" borderId="0" xfId="0" applyNumberFormat="1" applyFont="1" applyFill="1" applyBorder="1" applyProtection="1">
      <protection locked="1" hidden="0"/>
    </xf>
    <xf numFmtId="200" fontId="8" fillId="8" borderId="0" xfId="0" applyNumberFormat="1" applyFont="1" applyFill="1" applyBorder="1" applyProtection="1">
      <protection locked="1" hidden="0"/>
    </xf>
    <xf numFmtId="202" fontId="8" fillId="8" borderId="0" xfId="0" applyNumberFormat="1" applyFont="1" applyFill="1" applyBorder="1" applyProtection="1">
      <protection locked="1" hidden="0"/>
    </xf>
    <xf numFmtId="202" fontId="8" fillId="7" borderId="0" xfId="0" applyNumberFormat="1" applyFont="1" applyFill="1" applyBorder="1" applyProtection="1">
      <protection locked="1" hidden="0"/>
    </xf>
    <xf numFmtId="0" fontId="0" fillId="9" borderId="0" xfId="0" applyNumberFormat="1" applyFont="1" applyFill="1" applyBorder="1" applyProtection="1">
      <protection locked="1" hidden="0"/>
    </xf>
    <xf numFmtId="0" fontId="2" fillId="9" borderId="0" xfId="0" applyNumberFormat="1" applyFont="1" applyFill="1" applyBorder="1" applyProtection="1">
      <protection locked="1" hidden="0"/>
    </xf>
    <xf numFmtId="203" fontId="0" fillId="7" borderId="0" xfId="0" applyNumberFormat="1" applyFont="1" applyFill="1" applyBorder="1" applyProtection="1">
      <protection locked="1" hidden="0"/>
    </xf>
    <xf numFmtId="204" fontId="0" fillId="0" borderId="0" xfId="0" applyNumberFormat="1" applyFont="1" applyFill="1" applyBorder="1" applyProtection="1">
      <protection locked="1" hidden="0"/>
    </xf>
    <xf numFmtId="0" fontId="7" fillId="10" borderId="0" xfId="0" applyNumberFormat="1" applyFont="1" applyFill="1" applyBorder="1" applyProtection="1">
      <protection locked="1" hidden="0"/>
    </xf>
    <xf numFmtId="0" fontId="0" fillId="10" borderId="0" xfId="0" applyNumberFormat="1" applyFont="1" applyFill="1" applyBorder="1" applyProtection="1">
      <protection locked="1" hidden="0"/>
    </xf>
    <xf numFmtId="0" fontId="9" fillId="10" borderId="0" xfId="0" applyNumberFormat="1" applyFont="1" applyFill="1" applyBorder="1" applyProtection="1">
      <protection locked="1" hidden="0"/>
    </xf>
    <xf numFmtId="0" fontId="9" fillId="10" borderId="0" xfId="0" applyNumberFormat="1" applyFont="1" applyFill="1" applyBorder="1" applyAlignment="1" applyProtection="1">
      <alignment vertical="center"/>
      <protection locked="1" hidden="0"/>
    </xf>
    <xf numFmtId="0" fontId="10" fillId="0" borderId="0" xfId="0" applyNumberFormat="1" applyFont="1" applyFill="1" applyBorder="1" applyProtection="1">
      <protection locked="1" hidden="0"/>
    </xf>
    <xf numFmtId="0" fontId="10" fillId="0" borderId="0" xfId="0" applyNumberFormat="1" applyFont="1" applyFill="1" applyBorder="1" applyAlignment="1" applyProtection="1">
      <alignment vertical="center"/>
      <protection locked="1" hidden="0"/>
    </xf>
    <xf numFmtId="0" fontId="10" fillId="11" borderId="0" xfId="0" applyNumberFormat="1" applyFont="1" applyFill="1" applyBorder="1" applyAlignment="1" applyProtection="1">
      <alignment vertical="center"/>
      <protection locked="1" hidden="0"/>
    </xf>
    <xf numFmtId="0" fontId="11" fillId="11" borderId="0" xfId="0" applyNumberFormat="1" applyFont="1" applyFill="1" applyBorder="1" applyAlignment="1" applyProtection="1">
      <alignment vertical="center"/>
      <protection locked="1" hidden="0"/>
    </xf>
    <xf numFmtId="0" fontId="10" fillId="10" borderId="0" xfId="0" applyNumberFormat="1" applyFont="1" applyFill="1" applyBorder="1" applyAlignment="1" applyProtection="1">
      <alignment vertical="center"/>
      <protection locked="1" hidden="0"/>
    </xf>
    <xf numFmtId="0" fontId="12" fillId="0" borderId="0" xfId="0" applyNumberFormat="1" applyFont="1" applyFill="1" applyBorder="1" applyAlignment="1" applyProtection="1">
      <alignment vertical="center"/>
      <protection locked="1" hidden="0"/>
    </xf>
    <xf numFmtId="0" fontId="13" fillId="0" borderId="0" xfId="0" applyNumberFormat="1" applyFont="1" applyFill="1" applyBorder="1" applyAlignment="1" applyProtection="1">
      <alignment vertical="center"/>
      <protection locked="1" hidden="0"/>
    </xf>
    <xf numFmtId="0" fontId="14" fillId="11" borderId="0" xfId="0" applyNumberFormat="1" applyFont="1" applyFill="1" applyBorder="1" applyAlignment="1" applyProtection="1">
      <alignment vertical="center"/>
      <protection locked="1" hidden="0"/>
    </xf>
    <xf numFmtId="200" fontId="10" fillId="0" borderId="0" xfId="0" applyNumberFormat="1" applyFont="1" applyFill="1" applyBorder="1" applyAlignment="1" applyProtection="1">
      <alignment vertical="center"/>
      <protection locked="1" hidden="0"/>
    </xf>
    <xf numFmtId="202" fontId="10" fillId="0" borderId="0" xfId="0" applyNumberFormat="1" applyFont="1" applyFill="1" applyBorder="1" applyAlignment="1" applyProtection="1">
      <alignment vertical="center"/>
      <protection locked="1" hidden="0"/>
    </xf>
    <xf numFmtId="0" fontId="10" fillId="10" borderId="0" xfId="0" applyNumberFormat="1" applyFont="1" applyFill="1" applyBorder="1" applyProtection="1">
      <protection locked="1" hidden="0"/>
    </xf>
    <xf numFmtId="0" fontId="15" fillId="11" borderId="0" xfId="0" applyNumberFormat="1" applyFont="1" applyFill="1" applyBorder="1" applyAlignment="1" applyProtection="1">
      <alignment vertical="center"/>
      <protection locked="1" hidden="0"/>
    </xf>
    <xf numFmtId="0" fontId="15" fillId="11" borderId="0" xfId="0" applyNumberFormat="1" applyFont="1" applyFill="1" applyBorder="1" applyAlignment="1" applyProtection="1">
      <alignment vertical="center" wrapText="1"/>
      <protection locked="1" hidden="0"/>
    </xf>
    <xf numFmtId="0" fontId="10" fillId="12" borderId="0" xfId="0" applyNumberFormat="1" applyFont="1" applyFill="1" applyBorder="1" applyAlignment="1" applyProtection="1">
      <alignment vertical="center"/>
      <protection locked="1" hidden="0"/>
    </xf>
    <xf numFmtId="0" fontId="16" fillId="12" borderId="0" xfId="0" applyNumberFormat="1" applyFont="1" applyFill="1" applyBorder="1" applyAlignment="1" applyProtection="1">
      <alignment vertical="center"/>
      <protection locked="1" hidden="0"/>
    </xf>
    <xf numFmtId="0" fontId="16" fillId="12" borderId="0" xfId="0" applyNumberFormat="1" applyFont="1" applyFill="1" applyBorder="1" applyAlignment="1" applyProtection="1">
      <alignment horizontal="center" vertical="center"/>
      <protection locked="1" hidden="0"/>
    </xf>
    <xf numFmtId="0" fontId="10" fillId="13" borderId="0" xfId="0" applyNumberFormat="1" applyFont="1" applyFill="1" applyBorder="1" applyAlignment="1" applyProtection="1">
      <alignment vertical="center"/>
      <protection locked="1" hidden="0"/>
    </xf>
    <xf numFmtId="0" fontId="17" fillId="13" borderId="0" xfId="0" applyNumberFormat="1" applyFont="1" applyFill="1" applyBorder="1" applyAlignment="1" applyProtection="1">
      <alignment vertical="center"/>
      <protection locked="1" hidden="0"/>
    </xf>
    <xf numFmtId="0" fontId="17" fillId="13" borderId="0" xfId="0" applyNumberFormat="1" applyFont="1" applyFill="1" applyBorder="1" applyAlignment="1" applyProtection="1">
      <alignment horizontal="center" vertical="center"/>
      <protection locked="1" hidden="0"/>
    </xf>
    <xf numFmtId="0" fontId="18" fillId="11" borderId="0" xfId="0" applyNumberFormat="1" applyFont="1" applyFill="1" applyBorder="1" applyAlignment="1" applyProtection="1">
      <alignment vertical="center"/>
      <protection locked="1" hidden="0"/>
    </xf>
    <xf numFmtId="0" fontId="18" fillId="11" borderId="0" xfId="0" applyNumberFormat="1" applyFont="1" applyFill="1" applyBorder="1" applyAlignment="1" applyProtection="1">
      <alignment vertical="center" wrapText="1"/>
      <protection locked="1" hidden="0"/>
    </xf>
    <xf numFmtId="0" fontId="19" fillId="10" borderId="0" xfId="0" applyNumberFormat="1" applyFont="1" applyFill="1" applyBorder="1" applyAlignment="1" applyProtection="1">
      <alignment vertical="center"/>
      <protection locked="1" hidden="0"/>
    </xf>
    <xf numFmtId="0" fontId="20" fillId="10" borderId="0" xfId="0" applyNumberFormat="1" applyFont="1" applyFill="1" applyBorder="1" applyAlignment="1" applyProtection="1">
      <alignment vertical="center"/>
      <protection locked="1" hidden="0"/>
    </xf>
    <xf numFmtId="0" fontId="10" fillId="14" borderId="0" xfId="0" applyNumberFormat="1" applyFont="1" applyFill="1" applyBorder="1" applyAlignment="1" applyProtection="1">
      <alignment vertical="center"/>
      <protection locked="1" hidden="0"/>
    </xf>
    <xf numFmtId="0" fontId="21" fillId="14" borderId="0" xfId="0" applyNumberFormat="1" applyFont="1" applyFill="1" applyBorder="1" applyAlignment="1" applyProtection="1">
      <alignment vertical="center"/>
      <protection locked="1" hidden="0"/>
    </xf>
    <xf numFmtId="0" fontId="22" fillId="14" borderId="0" xfId="0" applyNumberFormat="1" applyFont="1" applyFill="1" applyBorder="1" applyAlignment="1" applyProtection="1">
      <alignment vertical="center"/>
      <protection locked="1" hidden="0"/>
    </xf>
    <xf numFmtId="0" fontId="22" fillId="14" borderId="0" xfId="0" applyNumberFormat="1" applyFont="1" applyFill="1" applyBorder="1" applyAlignment="1" applyProtection="1">
      <alignment horizontal="left" vertical="center"/>
      <protection locked="1" hidden="0"/>
    </xf>
    <xf numFmtId="200" fontId="22" fillId="14" borderId="0" xfId="0" applyNumberFormat="1" applyFont="1" applyFill="1" applyBorder="1" applyAlignment="1" applyProtection="1">
      <alignment horizontal="left" vertical="center"/>
      <protection locked="1" hidden="0"/>
    </xf>
    <xf numFmtId="0" fontId="23" fillId="14" borderId="0" xfId="0" applyNumberFormat="1" applyFont="1" applyFill="1" applyBorder="1" applyAlignment="1" applyProtection="1">
      <alignment vertical="center"/>
      <protection locked="1" hidden="0"/>
    </xf>
    <xf numFmtId="0" fontId="23" fillId="14" borderId="0" xfId="0" applyNumberFormat="1" applyFont="1" applyFill="1" applyBorder="1" applyAlignment="1" applyProtection="1">
      <alignment horizontal="left" vertical="center"/>
      <protection locked="1" hidden="0"/>
    </xf>
    <xf numFmtId="205" fontId="23" fillId="14" borderId="0" xfId="0" applyNumberFormat="1" applyFont="1" applyFill="1" applyBorder="1" applyAlignment="1" applyProtection="1">
      <alignment horizontal="left" vertical="center"/>
      <protection locked="1" hidden="0"/>
    </xf>
    <xf numFmtId="0" fontId="24" fillId="14" borderId="0" xfId="0" applyNumberFormat="1" applyFont="1" applyFill="1" applyBorder="1" applyAlignment="1" applyProtection="1">
      <alignment vertical="center"/>
      <protection locked="1" hidden="0"/>
    </xf>
    <xf numFmtId="0" fontId="24" fillId="14" borderId="0" xfId="0" applyNumberFormat="1" applyFont="1" applyFill="1" applyBorder="1" applyAlignment="1" applyProtection="1">
      <alignment horizontal="left" vertical="center"/>
      <protection locked="1" hidden="0"/>
    </xf>
    <xf numFmtId="201" fontId="24" fillId="14" borderId="0" xfId="0" applyNumberFormat="1" applyFont="1" applyFill="1" applyBorder="1" applyAlignment="1" applyProtection="1">
      <alignment horizontal="left" vertical="center"/>
      <protection locked="1" hidden="0"/>
    </xf>
    <xf numFmtId="0" fontId="25" fillId="14" borderId="0" xfId="0" applyNumberFormat="1" applyFont="1" applyFill="1" applyBorder="1" applyAlignment="1" applyProtection="1">
      <alignment vertical="center"/>
      <protection locked="1" hidden="0"/>
    </xf>
    <xf numFmtId="0" fontId="25" fillId="14" borderId="0" xfId="0" applyNumberFormat="1" applyFont="1" applyFill="1" applyBorder="1" applyAlignment="1" applyProtection="1">
      <alignment horizontal="left" vertical="center"/>
      <protection locked="1" hidden="0"/>
    </xf>
    <xf numFmtId="205" fontId="25" fillId="14" borderId="0" xfId="0" applyNumberFormat="1" applyFont="1" applyFill="1" applyBorder="1" applyAlignment="1" applyProtection="1">
      <alignment horizontal="left" vertical="center"/>
      <protection locked="1" hidden="0"/>
    </xf>
    <xf numFmtId="0" fontId="10" fillId="15" borderId="0" xfId="0" applyNumberFormat="1" applyFont="1" applyFill="1" applyBorder="1" applyAlignment="1" applyProtection="1">
      <alignment vertical="center"/>
      <protection locked="1" hidden="0"/>
    </xf>
    <xf numFmtId="0" fontId="26" fillId="15" borderId="0" xfId="0" applyNumberFormat="1" applyFont="1" applyFill="1" applyBorder="1" applyAlignment="1" applyProtection="1">
      <alignment vertical="center"/>
      <protection locked="1" hidden="0"/>
    </xf>
    <xf numFmtId="0" fontId="27" fillId="10" borderId="0" xfId="0" applyNumberFormat="1" applyFont="1" applyFill="1" applyBorder="1" applyAlignment="1" applyProtection="1">
      <alignment vertical="center"/>
      <protection locked="1" hidden="0"/>
    </xf>
    <xf numFmtId="0" fontId="28" fillId="10" borderId="0" xfId="0" applyNumberFormat="1" applyFont="1" applyFill="1" applyBorder="1" applyAlignment="1" applyProtection="1">
      <alignment vertical="center"/>
      <protection locked="1" hidden="0"/>
    </xf>
    <xf numFmtId="0" fontId="29" fillId="11" borderId="0" xfId="0" applyNumberFormat="1" applyFont="1" applyFill="1" applyBorder="1" applyAlignment="1" applyProtection="1">
      <alignment vertical="center"/>
      <protection locked="1" hidden="0"/>
    </xf>
    <xf numFmtId="200" fontId="10" fillId="14" borderId="0" xfId="0" applyNumberFormat="1" applyFont="1" applyFill="1" applyBorder="1" applyAlignment="1" applyProtection="1">
      <alignment vertical="center"/>
      <protection locked="1" hidden="0"/>
    </xf>
    <xf numFmtId="202" fontId="10" fillId="14" borderId="0" xfId="0" applyNumberFormat="1" applyFont="1" applyFill="1" applyBorder="1" applyAlignment="1" applyProtection="1">
      <alignment vertical="center"/>
      <protection locked="1" hidden="0"/>
    </xf>
    <xf numFmtId="200" fontId="10" fillId="10" borderId="0" xfId="0" applyNumberFormat="1" applyFont="1" applyFill="1" applyBorder="1" applyAlignment="1" applyProtection="1">
      <alignment vertical="center"/>
      <protection locked="1" hidden="0"/>
    </xf>
    <xf numFmtId="202" fontId="10" fillId="10" borderId="0" xfId="0" applyNumberFormat="1" applyFont="1" applyFill="1" applyBorder="1" applyAlignment="1" applyProtection="1">
      <alignment vertical="center"/>
      <protection locked="1" hidden="0"/>
    </xf>
    <xf numFmtId="0" fontId="10" fillId="16" borderId="0" xfId="0" applyNumberFormat="1" applyFont="1" applyFill="1" applyBorder="1" applyAlignment="1" applyProtection="1">
      <alignment vertical="center"/>
      <protection locked="1" hidden="0"/>
    </xf>
    <xf numFmtId="0" fontId="17" fillId="16" borderId="0" xfId="0" applyNumberFormat="1" applyFont="1" applyFill="1" applyBorder="1" applyAlignment="1" applyProtection="1">
      <alignment vertical="center"/>
      <protection locked="1" hidden="0"/>
    </xf>
    <xf numFmtId="0" fontId="17" fillId="16" borderId="0" xfId="0" applyNumberFormat="1" applyFont="1" applyFill="1" applyBorder="1" applyAlignment="1" applyProtection="1">
      <alignment horizontal="center" vertical="center"/>
      <protection locked="1" hidden="0"/>
    </xf>
    <xf numFmtId="0" fontId="30" fillId="12" borderId="0" xfId="0" applyNumberFormat="1" applyFont="1" applyFill="1" applyBorder="1" applyAlignment="1" applyProtection="1">
      <alignment vertical="center"/>
      <protection locked="1" hidden="0"/>
    </xf>
    <xf numFmtId="0" fontId="30" fillId="12" borderId="0" xfId="0" applyNumberFormat="1" applyFont="1" applyFill="1" applyBorder="1" applyAlignment="1" applyProtection="1">
      <alignment horizontal="center" vertical="center"/>
      <protection locked="1" hidden="0"/>
    </xf>
    <xf numFmtId="0" fontId="13" fillId="10" borderId="0" xfId="0" applyNumberFormat="1" applyFont="1" applyFill="1" applyBorder="1" applyAlignment="1" applyProtection="1">
      <alignment vertical="center"/>
      <protection locked="1" hidden="0"/>
    </xf>
    <xf numFmtId="0" fontId="13" fillId="10" borderId="0" xfId="0" applyNumberFormat="1" applyFont="1" applyFill="1" applyBorder="1" applyAlignment="1" applyProtection="1">
      <alignment vertical="center" wrapText="1"/>
      <protection locked="1" hidden="0"/>
    </xf>
    <xf numFmtId="0" fontId="27" fillId="10" borderId="0" xfId="0" applyNumberFormat="1" applyFont="1" applyFill="1" applyBorder="1" applyAlignment="1" applyProtection="1">
      <alignment vertical="center" wrapText="1"/>
      <protection locked="1" hidden="0"/>
    </xf>
    <xf numFmtId="203" fontId="0" fillId="17" borderId="0" xfId="0" applyNumberFormat="1" applyFont="1" applyFill="1" applyBorder="1" applyProtection="1">
      <protection locked="1" hidden="0"/>
    </xf>
    <xf numFmtId="0" fontId="0" fillId="17" borderId="0" xfId="0" applyNumberFormat="1" applyFont="1" applyFill="1" applyBorder="1" applyProtection="1">
      <protection locked="1" hidden="0"/>
    </xf>
    <xf numFmtId="0" fontId="0" fillId="18" borderId="0" xfId="0" applyNumberFormat="1" applyFont="1" applyFill="1" applyBorder="1" applyProtection="1">
      <protection locked="1" hidden="0"/>
    </xf>
    <xf numFmtId="203" fontId="0" fillId="17" borderId="2" xfId="0" applyNumberFormat="1" applyFont="1" applyFill="1" applyBorder="1" applyProtection="1">
      <protection locked="1" hidden="0"/>
    </xf>
    <xf numFmtId="0" fontId="0" fillId="17" borderId="3" xfId="0" applyNumberFormat="1" applyFont="1" applyFill="1" applyBorder="1" applyProtection="1">
      <protection locked="1" hidden="0"/>
    </xf>
    <xf numFmtId="0" fontId="0" fillId="17" borderId="4" xfId="0" applyNumberFormat="1" applyFont="1" applyFill="1" applyBorder="1" applyProtection="1">
      <protection locked="1" hidden="0"/>
    </xf>
    <xf numFmtId="206" fontId="0" fillId="17" borderId="0" xfId="0" applyNumberFormat="1" applyFont="1" applyFill="1" applyBorder="1" applyProtection="1">
      <protection locked="1" hidden="0"/>
    </xf>
    <xf numFmtId="206" fontId="0" fillId="17" borderId="3" xfId="0" applyNumberFormat="1" applyFont="1" applyFill="1" applyBorder="1" applyProtection="1">
      <protection locked="1" hidden="0"/>
    </xf>
    <xf numFmtId="0" fontId="0" fillId="11" borderId="0" xfId="0" applyNumberFormat="1" applyFont="1" applyFill="1" applyBorder="1" applyProtection="1">
      <protection locked="1" hidden="0"/>
    </xf>
    <xf numFmtId="0" fontId="31" fillId="11" borderId="0" xfId="0" applyNumberFormat="1" applyFont="1" applyFill="1" applyBorder="1" applyProtection="1">
      <protection locked="1" hidden="0"/>
    </xf>
    <xf numFmtId="0" fontId="31" fillId="11" borderId="0" xfId="0" applyNumberFormat="1" applyFont="1" applyFill="1" applyBorder="1" applyAlignment="1" applyProtection="1">
      <alignment vertical="center"/>
      <protection locked="1" hidden="0"/>
    </xf>
    <xf numFmtId="0" fontId="10" fillId="10" borderId="0" xfId="0" applyNumberFormat="1" applyFont="1" applyFill="1" applyBorder="1" applyAlignment="1" applyProtection="1">
      <alignment wrapText="1"/>
      <protection locked="1" hidden="0"/>
    </xf>
    <xf numFmtId="0" fontId="10" fillId="10" borderId="0" xfId="0" applyNumberFormat="1" applyFont="1" applyFill="1" applyBorder="1" applyAlignment="1" applyProtection="1">
      <alignment vertical="center" wrapText="1"/>
      <protection locked="1" hidden="0"/>
    </xf>
    <xf numFmtId="0" fontId="0" fillId="14" borderId="0" xfId="0" applyNumberFormat="1" applyFont="1" applyFill="1" applyBorder="1" applyProtection="1">
      <protection locked="1" hidden="0"/>
    </xf>
    <xf numFmtId="0" fontId="10" fillId="14" borderId="0" xfId="0" applyNumberFormat="1" applyFont="1" applyFill="1" applyBorder="1" applyProtection="1">
      <protection locked="1" hidden="0"/>
    </xf>
    <xf numFmtId="0" fontId="10" fillId="14" borderId="0" xfId="0" applyNumberFormat="1" applyFont="1" applyFill="1" applyBorder="1" applyAlignment="1" applyProtection="1">
      <alignment wrapText="1"/>
      <protection locked="1" hidden="0"/>
    </xf>
    <xf numFmtId="0" fontId="10" fillId="14" borderId="0" xfId="0" applyNumberFormat="1" applyFont="1" applyFill="1" applyBorder="1" applyAlignment="1" applyProtection="1">
      <alignment vertical="center" wrapText="1"/>
      <protection locked="1" hidden="0"/>
    </xf>
    <xf numFmtId="203" fontId="0" fillId="17" borderId="0" xfId="0" applyNumberFormat="1" applyFont="1" applyFill="1" applyBorder="1" applyProtection="1">
      <protection locked="1" hidden="0"/>
    </xf>
    <xf numFmtId="0" fontId="0" fillId="17" borderId="0" xfId="0" applyNumberFormat="1" applyFont="1" applyFill="1" applyBorder="1" applyProtection="1">
      <protection locked="1" hidden="0"/>
    </xf>
    <xf numFmtId="206" fontId="0" fillId="17" borderId="0" xfId="0" applyNumberFormat="1" applyFont="1" applyFill="1" applyBorder="1" applyProtection="1">
      <protection locked="1" hidden="0"/>
    </xf>
    <xf numFmtId="203" fontId="0" fillId="17" borderId="2" xfId="0" applyNumberFormat="1" applyFont="1" applyFill="1" applyBorder="1" applyProtection="1">
      <protection locked="1" hidden="0"/>
    </xf>
    <xf numFmtId="0" fontId="0" fillId="17" borderId="3" xfId="0" applyNumberFormat="1" applyFont="1" applyFill="1" applyBorder="1" applyProtection="1">
      <protection locked="1" hidden="0"/>
    </xf>
    <xf numFmtId="206" fontId="0" fillId="17" borderId="3" xfId="0" applyNumberFormat="1" applyFont="1" applyFill="1" applyBorder="1" applyProtection="1">
      <protection locked="1" hidden="0"/>
    </xf>
    <xf numFmtId="0" fontId="0" fillId="17" borderId="4" xfId="0" applyNumberFormat="1" applyFont="1" applyFill="1" applyBorder="1" applyProtection="1">
      <protection locked="1" hidden="0"/>
    </xf>
    <xf numFmtId="0" fontId="8" fillId="7" borderId="0" xfId="0" applyNumberFormat="1" applyFont="1" applyFill="1" applyBorder="1" applyProtection="1">
      <protection locked="1" hidden="0"/>
    </xf>
    <xf numFmtId="200" fontId="8" fillId="7" borderId="0" xfId="0" applyNumberFormat="1" applyFont="1" applyFill="1" applyBorder="1" applyProtection="1">
      <protection locked="1" hidden="0"/>
    </xf>
    <xf numFmtId="202" fontId="8" fillId="7" borderId="0" xfId="0" applyNumberFormat="1" applyFont="1" applyFill="1" applyBorder="1" applyProtection="1">
      <protection locked="1" hidden="0"/>
    </xf>
    <xf numFmtId="0" fontId="0" fillId="7" borderId="0" xfId="0" applyNumberFormat="1" applyFont="1" applyFill="1" applyBorder="1" applyProtection="1">
      <protection locked="1" hidden="0"/>
    </xf>
    <xf numFmtId="0" fontId="1" fillId="19" borderId="0" xfId="0" applyNumberFormat="1" applyFont="1" applyFill="1" applyBorder="1" applyProtection="1">
      <protection locked="1" hidden="0"/>
    </xf>
    <xf numFmtId="0" fontId="0" fillId="19" borderId="0" xfId="0" applyNumberFormat="1" applyFont="1" applyFill="1" applyBorder="1" applyProtection="1">
      <protection locked="1" hidden="0"/>
    </xf>
    <xf numFmtId="0" fontId="32" fillId="19" borderId="0" xfId="0" applyNumberFormat="1" applyFont="1" applyFill="1" applyBorder="1" applyProtection="1">
      <protection locked="1" hidden="0"/>
    </xf>
    <xf numFmtId="0" fontId="32" fillId="19" borderId="0" xfId="0" applyNumberFormat="1" applyFont="1" applyFill="1" applyBorder="1" applyAlignment="1" applyProtection="1">
      <alignment vertical="center"/>
      <protection locked="1" hidden="0"/>
    </xf>
    <xf numFmtId="0" fontId="17" fillId="19" borderId="0" xfId="0" applyNumberFormat="1" applyFont="1" applyFill="1" applyBorder="1" applyProtection="1">
      <protection locked="1" hidden="0"/>
    </xf>
    <xf numFmtId="0" fontId="17" fillId="19" borderId="0" xfId="0" applyNumberFormat="1" applyFont="1" applyFill="1" applyBorder="1" applyAlignment="1" applyProtection="1">
      <alignment vertical="center"/>
      <protection locked="1" hidden="0"/>
    </xf>
    <xf numFmtId="0" fontId="0" fillId="20" borderId="0" xfId="0" applyNumberFormat="1" applyFont="1" applyFill="1" applyBorder="1" applyProtection="1">
      <protection locked="1" hidden="0"/>
    </xf>
    <xf numFmtId="0" fontId="10" fillId="20" borderId="0" xfId="0" applyNumberFormat="1" applyFont="1" applyFill="1" applyBorder="1" applyProtection="1">
      <protection locked="1" hidden="0"/>
    </xf>
    <xf numFmtId="0" fontId="10" fillId="20" borderId="0" xfId="0" applyNumberFormat="1" applyFont="1" applyFill="1" applyBorder="1" applyAlignment="1" applyProtection="1">
      <alignment wrapText="1"/>
      <protection locked="1" hidden="0"/>
    </xf>
    <xf numFmtId="0" fontId="10" fillId="20" borderId="0" xfId="0" applyNumberFormat="1" applyFont="1" applyFill="1" applyBorder="1" applyAlignment="1" applyProtection="1">
      <alignment vertical="center" wrapText="1"/>
      <protection locked="1" hidden="0"/>
    </xf>
    <xf numFmtId="0" fontId="0" fillId="21" borderId="0" xfId="0" applyNumberFormat="1" applyFont="1" applyFill="1" applyBorder="1" applyProtection="1">
      <protection locked="1" hidden="0"/>
    </xf>
    <xf numFmtId="0" fontId="10" fillId="21" borderId="0" xfId="0" applyNumberFormat="1" applyFont="1" applyFill="1" applyBorder="1" applyProtection="1">
      <protection locked="1" hidden="0"/>
    </xf>
    <xf numFmtId="0" fontId="10" fillId="21" borderId="0" xfId="0" applyNumberFormat="1" applyFont="1" applyFill="1" applyBorder="1" applyAlignment="1" applyProtection="1">
      <alignment wrapText="1"/>
      <protection locked="1" hidden="0"/>
    </xf>
    <xf numFmtId="0" fontId="10" fillId="21" borderId="0" xfId="0" applyNumberFormat="1" applyFont="1" applyFill="1" applyBorder="1" applyAlignment="1" applyProtection="1">
      <alignment vertical="center" wrapText="1"/>
      <protection locked="1" hidden="0"/>
    </xf>
    <xf numFmtId="0" fontId="2" fillId="3" borderId="0" xfId="0" applyNumberFormat="1" applyFont="1" applyFill="1" applyBorder="1" applyAlignment="1" applyProtection="1">
      <alignment wrapText="1"/>
      <protection locked="1" hidden="0"/>
    </xf>
    <xf numFmtId="0" fontId="2" fillId="9" borderId="0" xfId="0" applyNumberFormat="1" applyFont="1" applyFill="1" applyBorder="1" applyAlignment="1" applyProtection="1">
      <alignment wrapText="1"/>
      <protection locked="1" hidden="0"/>
    </xf>
    <xf numFmtId="0" fontId="14" fillId="9" borderId="0" xfId="0" applyNumberFormat="1" applyFont="1" applyFill="1" applyBorder="1" applyAlignment="1" applyProtection="1">
      <alignment vertical="center" wrapText="1"/>
      <protection locked="1" hidden="0"/>
    </xf>
    <xf numFmtId="0" fontId="10" fillId="0" borderId="0" xfId="0" applyNumberFormat="1" applyFont="1" applyFill="1" applyBorder="1" applyAlignment="1" applyProtection="1">
      <alignment vertical="center" wrapText="1"/>
      <protection locked="1" hidden="0"/>
    </xf>
    <xf numFmtId="0" fontId="13" fillId="0" borderId="0" xfId="0" applyNumberFormat="1" applyFont="1" applyFill="1" applyBorder="1" applyAlignment="1" applyProtection="1">
      <alignment vertical="center" wrapText="1"/>
      <protection locked="1" hidden="0"/>
    </xf>
    <xf numFmtId="0" fontId="2" fillId="5" borderId="0" xfId="0" applyNumberFormat="1" applyFont="1" applyFill="1" applyBorder="1" applyAlignment="1" applyProtection="1">
      <alignment wrapText="1"/>
      <protection locked="1" hidden="0"/>
    </xf>
    <xf numFmtId="0" fontId="8" fillId="7" borderId="0" xfId="0" applyNumberFormat="1" applyFont="1" applyFill="1" applyBorder="1" applyAlignment="1" applyProtection="1">
      <alignment wrapText="1"/>
      <protection locked="1" hidden="0"/>
    </xf>
    <xf numFmtId="0" fontId="5" fillId="19" borderId="0" xfId="0" applyNumberFormat="1" applyFont="1" applyFill="1" applyBorder="1" applyProtection="1">
      <protection locked="1" hidden="0"/>
    </xf>
    <xf numFmtId="0" fontId="0" fillId="0" borderId="0" xfId="0" applyNumberFormat="1" applyFont="1" applyFill="1" applyBorder="1" applyAlignment="1" applyProtection="1">
      <alignment wrapText="1"/>
      <protection locked="1" hidden="0"/>
    </xf>
    <xf numFmtId="0" fontId="9" fillId="10" borderId="0" xfId="0" applyNumberFormat="1" applyFont="1" applyFill="1" applyBorder="1" applyAlignment="1" applyProtection="1">
      <alignment horizontal="center" vertical="center"/>
      <protection locked="1" hidden="0"/>
    </xf>
    <xf numFmtId="0" fontId="9" fillId="20" borderId="0" xfId="0" applyNumberFormat="1" applyFont="1" applyFill="1" applyBorder="1" applyAlignment="1" applyProtection="1">
      <alignment horizontal="center" vertical="center"/>
      <protection locked="1" hidden="0"/>
    </xf>
    <xf numFmtId="203" fontId="0" fillId="17" borderId="0" xfId="0" applyNumberFormat="1" applyFont="1" applyFill="1" applyBorder="1" applyProtection="1">
      <protection locked="1" hidden="0"/>
    </xf>
    <xf numFmtId="0" fontId="0" fillId="17" borderId="0" xfId="0" applyNumberFormat="1" applyFont="1" applyFill="1" applyBorder="1" applyProtection="1">
      <protection locked="1" hidden="0"/>
    </xf>
    <xf numFmtId="206" fontId="0" fillId="17" borderId="0" xfId="0" applyNumberFormat="1" applyFont="1" applyFill="1" applyBorder="1" applyProtection="1">
      <protection locked="1" hidden="0"/>
    </xf>
    <xf numFmtId="203" fontId="0" fillId="17" borderId="2" xfId="0" applyNumberFormat="1" applyFont="1" applyFill="1" applyBorder="1" applyProtection="1">
      <protection locked="1" hidden="0"/>
    </xf>
    <xf numFmtId="0" fontId="0" fillId="17" borderId="3" xfId="0" applyNumberFormat="1" applyFont="1" applyFill="1" applyBorder="1" applyProtection="1">
      <protection locked="1" hidden="0"/>
    </xf>
    <xf numFmtId="206" fontId="0" fillId="17" borderId="3" xfId="0" applyNumberFormat="1" applyFont="1" applyFill="1" applyBorder="1" applyProtection="1">
      <protection locked="1" hidden="0"/>
    </xf>
    <xf numFmtId="0" fontId="0" fillId="17" borderId="4" xfId="0" applyNumberFormat="1" applyFont="1" applyFill="1" applyBorder="1" applyProtection="1">
      <protection locked="1" hidden="0"/>
    </xf>
    <xf numFmtId="0" fontId="8" fillId="7" borderId="0" xfId="0" applyNumberFormat="1" applyFont="1" applyFill="1" applyBorder="1" applyProtection="1">
      <protection locked="1" hidden="0"/>
    </xf>
    <xf numFmtId="0" fontId="8" fillId="7" borderId="0" xfId="0" applyNumberFormat="1" applyFont="1" applyFill="1" applyBorder="1" applyAlignment="1" applyProtection="1">
      <alignment wrapText="1"/>
      <protection locked="1" hidden="0"/>
    </xf>
    <xf numFmtId="200" fontId="8" fillId="7" borderId="0" xfId="0" applyNumberFormat="1" applyFont="1" applyFill="1" applyBorder="1" applyProtection="1">
      <protection locked="1" hidden="0"/>
    </xf>
    <xf numFmtId="202" fontId="8" fillId="7" borderId="0" xfId="0" applyNumberFormat="1" applyFont="1" applyFill="1" applyBorder="1" applyProtection="1">
      <protection locked="1" hidden="0"/>
    </xf>
    <xf numFmtId="0" fontId="0" fillId="7" borderId="0" xfId="0" applyNumberFormat="1" applyFont="1" applyFill="1" applyBorder="1" applyProtection="1">
      <protection locked="1" hidden="0"/>
    </xf>
    <xf numFmtId="0" fontId="2" fillId="22" borderId="0" xfId="0" applyNumberFormat="1" applyFont="1" applyFill="1" applyBorder="1" applyAlignment="1" applyProtection="1">
      <alignment wrapText="1"/>
      <protection locked="1" hidden="0"/>
    </xf>
    <xf numFmtId="0" fontId="0" fillId="22" borderId="0" xfId="0" applyNumberFormat="1" applyFont="1" applyFill="1" applyBorder="1" applyProtection="1">
      <protection locked="1" hidden="0"/>
    </xf>
    <xf numFmtId="0" fontId="2" fillId="22" borderId="0" xfId="0" applyNumberFormat="1" applyFont="1" applyFill="1" applyBorder="1" applyProtection="1">
      <protection locked="1" hidden="0"/>
    </xf>
    <xf numFmtId="0" fontId="2" fillId="22" borderId="0" xfId="0" applyNumberFormat="1" applyFont="1" applyFill="1" applyBorder="1" applyAlignment="1" applyProtection="1">
      <alignment vertical="center" wrapText="1"/>
      <protection locked="1" hidden="0"/>
    </xf>
    <xf numFmtId="0" fontId="2" fillId="22" borderId="0" xfId="0" applyNumberFormat="1" applyFont="1" applyFill="1" applyBorder="1" applyAlignment="1" applyProtection="1">
      <alignment vertical="center"/>
      <protection locked="1" hidden="0"/>
    </xf>
    <xf numFmtId="0" fontId="0" fillId="0" borderId="0" xfId="0" applyNumberFormat="1" applyFont="1" applyFill="1" applyBorder="1" applyAlignment="1" applyProtection="1">
      <alignment wrapText="1"/>
      <protection locked="1" hidden="0"/>
    </xf>
    <xf numFmtId="0" fontId="0" fillId="0" borderId="0" xfId="0" applyNumberFormat="1" applyFont="1" applyFill="1" applyBorder="1" applyAlignment="1" applyProtection="1">
      <alignment vertical="center" wrapText="1"/>
      <protection locked="1" hidden="0"/>
    </xf>
    <xf numFmtId="203" fontId="0" fillId="17" borderId="0" xfId="0" applyNumberFormat="1" applyFont="1" applyFill="1" applyBorder="1" applyProtection="1">
      <protection locked="0" hidden="0"/>
    </xf>
    <xf numFmtId="0" fontId="0" fillId="17" borderId="0" xfId="0" applyNumberFormat="1" applyFont="1" applyFill="1" applyBorder="1" applyProtection="1">
      <protection locked="0" hidden="0"/>
    </xf>
    <xf numFmtId="206" fontId="0" fillId="17" borderId="0" xfId="0" applyNumberFormat="1" applyFont="1" applyFill="1" applyBorder="1" applyProtection="1">
      <protection locked="0" hidden="0"/>
    </xf>
    <xf numFmtId="203" fontId="0" fillId="17" borderId="2" xfId="0" applyNumberFormat="1" applyFont="1" applyFill="1" applyBorder="1" applyProtection="1">
      <protection locked="0" hidden="0"/>
    </xf>
    <xf numFmtId="0" fontId="0" fillId="17" borderId="3" xfId="0" applyNumberFormat="1" applyFont="1" applyFill="1" applyBorder="1" applyProtection="1">
      <protection locked="0" hidden="0"/>
    </xf>
    <xf numFmtId="206" fontId="0" fillId="17" borderId="3" xfId="0" applyNumberFormat="1" applyFont="1" applyFill="1" applyBorder="1" applyProtection="1">
      <protection locked="0" hidden="0"/>
    </xf>
    <xf numFmtId="0" fontId="0" fillId="17" borderId="4" xfId="0" applyNumberFormat="1" applyFont="1" applyFill="1" applyBorder="1" applyProtection="1">
      <protection locked="0" hidden="0"/>
    </xf>
    <xf numFmtId="0" fontId="8" fillId="7" borderId="0" xfId="0" applyNumberFormat="1" applyFont="1" applyFill="1" applyBorder="1" applyProtection="1">
      <protection locked="0" hidden="0"/>
    </xf>
    <xf numFmtId="0" fontId="8" fillId="7" borderId="0" xfId="0" applyNumberFormat="1" applyFont="1" applyFill="1" applyBorder="1" applyAlignment="1" applyProtection="1">
      <alignment wrapText="1"/>
      <protection locked="0" hidden="0"/>
    </xf>
    <xf numFmtId="200" fontId="8" fillId="7" borderId="0" xfId="0" applyNumberFormat="1" applyFont="1" applyFill="1" applyBorder="1" applyProtection="1">
      <protection locked="0" hidden="0"/>
    </xf>
    <xf numFmtId="202" fontId="8" fillId="7" borderId="0" xfId="0" applyNumberFormat="1" applyFont="1" applyFill="1" applyBorder="1" applyProtection="1">
      <protection locked="0" hidden="0"/>
    </xf>
    <xf numFmtId="0" fontId="0" fillId="7" borderId="0" xfId="0" applyNumberFormat="1" applyFont="1" applyFill="1" applyBorder="1" applyProtection="1">
      <protection locked="0" hidden="0"/>
    </xf>
  </cellXfs>
  <cellStyles count="1">
    <cellStyle name="Normal" xfId="0"/>
  </cellStyles>
  <dxfs count="15">
    <dxf>
      <font>
        <color rgb="FF9A3412"/>
      </font>
      <fill>
        <patternFill>
          <bgColor rgb="FFFFE2CE"/>
        </patternFill>
      </fill>
    </dxf>
    <dxf>
      <font>
        <color rgb="FF9A3412"/>
      </font>
      <fill>
        <patternFill>
          <bgColor rgb="FFFFE2CE"/>
        </patternFill>
      </fill>
    </dxf>
    <dxf>
      <fill>
        <patternFill>
          <bgColor rgb="FFFEE2E2"/>
        </patternFill>
      </fill>
    </dxf>
    <dxf>
      <fill>
        <patternFill>
          <bgColor rgb="FFFEF3C7"/>
        </patternFill>
      </fill>
    </dxf>
    <dxf>
      <fill>
        <patternFill>
          <bgColor rgb="FFFEE2E2"/>
        </patternFill>
      </fill>
    </dxf>
    <dxf>
      <fill>
        <patternFill>
          <bgColor rgb="FFFEF3C7"/>
        </patternFill>
      </fill>
    </dxf>
    <dxf>
      <font>
        <b/>
        <color rgb="FF9C0006"/>
      </font>
      <fill>
        <patternFill>
          <bgColor rgb="FFFDE9E7"/>
        </patternFill>
      </fill>
    </dxf>
    <dxf>
      <font>
        <b/>
        <color rgb="FF9C0006"/>
      </font>
      <fill>
        <patternFill>
          <bgColor rgb="FFFDE9E7"/>
        </patternFill>
      </fill>
    </dxf>
    <dxf>
      <font>
        <b/>
        <color rgb="FF9C0006"/>
      </font>
      <fill>
        <patternFill>
          <bgColor rgb="FFFDE9E7"/>
        </patternFill>
      </fill>
    </dxf>
    <dxf>
      <font>
        <b/>
        <color rgb="FF9C0006"/>
      </font>
      <fill>
        <patternFill>
          <bgColor rgb="FFFDE9E7"/>
        </patternFill>
      </fill>
    </dxf>
    <dxf>
      <font>
        <b/>
        <color rgb="FF9C0006"/>
      </font>
      <fill>
        <patternFill>
          <bgColor rgb="FFFDE9E7"/>
        </patternFill>
      </fill>
    </dxf>
    <dxf>
      <font>
        <b/>
        <color rgb="FF9C0006"/>
      </font>
      <fill>
        <patternFill>
          <bgColor rgb="FFFDE9E7"/>
        </patternFill>
      </fill>
    </dxf>
    <dxf>
      <font>
        <b/>
        <color rgb="FF7C4600"/>
      </font>
      <fill>
        <patternFill>
          <bgColor rgb="FFFFF0D7"/>
        </patternFill>
      </fill>
    </dxf>
    <dxf>
      <font>
        <b/>
        <color rgb="FF9C0006"/>
      </font>
      <fill>
        <patternFill>
          <bgColor rgb="FFFDE9E7"/>
        </patternFill>
      </fill>
    </dxf>
    <dxf>
      <font>
        <b/>
        <color rgb="FF9C0006"/>
      </font>
      <fill>
        <patternFill>
          <bgColor rgb="FFFDE9E7"/>
        </patternFill>
      </fill>
    </dxf>
  </dxf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75b400a83c4362" /><Relationship Type="http://schemas.openxmlformats.org/officeDocument/2006/relationships/theme" Target="/xl/theme/theme1.xml" Id="R1c20e37f613349ef" /><Relationship Type="http://schemas.openxmlformats.org/officeDocument/2006/relationships/sharedStrings" Target="/xl/sharedStrings.xml" Id="Ra4b95be998a04f86" /><Relationship Type="http://schemas.openxmlformats.org/officeDocument/2006/relationships/worksheet" Target="/xl/worksheets/sheet1.xml" Id="R24bdea20ca1e4259" /><Relationship Type="http://schemas.openxmlformats.org/officeDocument/2006/relationships/worksheet" Target="/xl/worksheets/sheet2.xml" Id="R68ac1682259544e2" /><Relationship Type="http://schemas.openxmlformats.org/officeDocument/2006/relationships/worksheet" Target="/xl/worksheets/sheet3.xml" Id="R2a89dad107f9471c" /><Relationship Type="http://schemas.openxmlformats.org/officeDocument/2006/relationships/worksheet" Target="/xl/worksheets/sheet4.xml" Id="Rac986f6d0ae14a27" /><Relationship Type="http://schemas.openxmlformats.org/officeDocument/2006/relationships/worksheet" Target="/xl/worksheets/sheet5.xml" Id="R7ae7b650b5d64617" /><Relationship Type="http://schemas.openxmlformats.org/officeDocument/2006/relationships/worksheet" Target="/xl/worksheets/sheet6.xml" Id="R2edd77449ac44b93" /><Relationship Type="http://schemas.openxmlformats.org/officeDocument/2006/relationships/worksheet" Target="/xl/worksheets/sheet7.xml" Id="R100e90f980d8443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tabColor rgb="FF102F42"/>
  </sheetPr>
  <sheetViews>
    <sheetView showGridLines="0" workbookViewId="0" showRowColHeaders="0" zoomScale="80" zoomScaleNormal="80" tabSelected="1" topLeftCell="A1"/>
  </sheetViews>
  <sheetFormatPr defaultRowHeight="15"/>
  <cols>
    <col min="1" max="1" width="3" hidden="0" customWidth="1"/>
    <col min="2" max="2" width="10" hidden="0" customWidth="1"/>
    <col min="3" max="3" width="10" hidden="0" customWidth="1"/>
    <col min="4" max="4" width="10" hidden="0" customWidth="1"/>
    <col min="5" max="5" width="3" hidden="0" customWidth="1"/>
    <col min="6" max="6" width="16.86111068725586" hidden="0" customWidth="1"/>
    <col min="7" max="7" width="16.86111068725586" hidden="0" customWidth="1"/>
    <col min="8" max="8" width="16.86111068725586" hidden="0" customWidth="1"/>
    <col min="9" max="9" width="3" hidden="0" customWidth="1"/>
    <col min="10" max="10" width="16.86111068725586" hidden="0" customWidth="1"/>
    <col min="11" max="11" width="16.86111068725586" hidden="0" customWidth="1"/>
    <col min="12" max="12" width="16.86111068725586" hidden="0" customWidth="1"/>
    <col min="13" max="13" width="3" hidden="0" customWidth="1"/>
    <col min="14" max="14" width="16.86111068725586" hidden="0" customWidth="1"/>
    <col min="15" max="15" width="16.86111068725586" hidden="0" customWidth="1"/>
    <col min="16" max="16" width="16.86111068725586" hidden="0" customWidth="1"/>
    <col min="17" max="16384" hidden="1" width="0" customWidth="1"/>
  </cols>
  <sheetData>
    <row r="1" ht="7" customHeight="1">
      <c r="A1" s="52"/>
      <c r="B1" s="50"/>
      <c r="C1" s="50"/>
      <c r="D1" s="50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ht="26" customHeight="1">
      <c r="A2" s="52"/>
      <c r="B2" s="60" t="str">
        <v>HUOT
SUPPLY CHAIN</v>
      </c>
      <c r="C2" s="60"/>
      <c r="D2" s="60"/>
      <c r="E2" s="52"/>
      <c r="F2" s="69" t="str">
        <v>Your inventory. One clear view.</v>
      </c>
      <c r="G2" s="69"/>
      <c r="H2" s="69"/>
      <c r="I2" s="69"/>
      <c r="J2" s="69"/>
      <c r="K2" s="69"/>
      <c r="L2" s="69"/>
      <c r="M2" s="69"/>
      <c r="N2" s="69"/>
      <c r="O2" s="69"/>
      <c r="P2" s="69"/>
    </row>
    <row r="3" ht="22" customHeight="1">
      <c r="A3" s="52"/>
      <c r="B3" s="60"/>
      <c r="C3" s="60"/>
      <c r="D3" s="60"/>
      <c r="E3" s="52"/>
      <c r="F3" s="70" t="str">
        <v>Review alerts, record stock movements, and plan your next order.</v>
      </c>
      <c r="G3" s="70"/>
      <c r="H3" s="70"/>
      <c r="I3" s="70"/>
      <c r="J3" s="70"/>
      <c r="K3" s="70"/>
      <c r="L3" s="70"/>
      <c r="M3" s="70"/>
      <c r="N3" s="70"/>
      <c r="O3" s="70"/>
      <c r="P3" s="70"/>
    </row>
    <row r="4" ht="7" customHeight="1">
      <c r="A4" s="52"/>
      <c r="B4" s="50"/>
      <c r="C4" s="50"/>
      <c r="D4" s="50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</row>
    <row r="5" ht="20" customHeight="1">
      <c r="A5" s="52"/>
      <c r="B5" s="63" t="str">
        <v>＋ Add transaction</v>
      </c>
      <c r="C5" s="63"/>
      <c r="D5" s="63"/>
      <c r="E5" s="52"/>
      <c r="F5" s="72" t="str">
        <v>STOCK VALUE</v>
      </c>
      <c r="G5" s="72"/>
      <c r="H5" s="72"/>
      <c r="I5" s="52"/>
      <c r="J5" s="72" t="str">
        <v>REORDER ALERTS</v>
      </c>
      <c r="K5" s="72"/>
      <c r="L5" s="72"/>
      <c r="M5" s="52"/>
      <c r="N5" s="72" t="str">
        <v>INVENTORY HEALTH</v>
      </c>
      <c r="O5" s="72"/>
      <c r="P5" s="72"/>
    </row>
    <row r="6" ht="14" customHeight="1">
      <c r="A6" s="52"/>
      <c r="B6" s="63"/>
      <c r="C6" s="63"/>
      <c r="D6" s="63"/>
      <c r="E6" s="52"/>
      <c r="F6" s="75" t="n">
        <f>IF(OR(('SKU Master'!$S$2)&gt;0,(Transactions!$H$2)&gt;0),"CHECK INPUTS",SUM('SKU Master'!K4:K253))</f>
        <v>7497.5</v>
      </c>
      <c r="G6" s="75"/>
      <c r="H6" s="75"/>
      <c r="I6" s="52"/>
      <c r="J6" s="78" t="n">
        <f>COUNTIF('SKU Master'!L4:L253,"REORDER")</f>
        <v>4</v>
      </c>
      <c r="K6" s="78"/>
      <c r="L6" s="78"/>
      <c r="M6" s="52"/>
      <c r="N6" s="81" t="n">
        <f>IF(OR(('SKU Master'!$S$2)&gt;0,(Transactions!$H$2)&gt;0),"CHECK INPUTS",IFERROR(COUNTIF('SKU Master'!L4:L253,"HEALTHY")/COUNTA('SKU Master'!A4:A253),0))</f>
        <v>0.6</v>
      </c>
      <c r="O6" s="81"/>
      <c r="P6" s="81"/>
    </row>
    <row r="7" ht="14" customHeight="1">
      <c r="A7" s="52"/>
      <c r="B7" s="50"/>
      <c r="C7" s="50"/>
      <c r="D7" s="50"/>
      <c r="E7" s="52"/>
      <c r="F7" s="75"/>
      <c r="G7" s="75"/>
      <c r="H7" s="75"/>
      <c r="I7" s="52"/>
      <c r="J7" s="78"/>
      <c r="K7" s="78"/>
      <c r="L7" s="78"/>
      <c r="M7" s="52"/>
      <c r="N7" s="81"/>
      <c r="O7" s="81"/>
      <c r="P7" s="81"/>
    </row>
    <row r="8" ht="14" customHeight="1">
      <c r="A8" s="52"/>
      <c r="B8" s="66" t="str">
        <v>Products</v>
      </c>
      <c r="C8" s="66"/>
      <c r="D8" s="66"/>
      <c r="E8" s="52"/>
      <c r="F8" s="75"/>
      <c r="G8" s="75"/>
      <c r="H8" s="75"/>
      <c r="I8" s="52"/>
      <c r="J8" s="78"/>
      <c r="K8" s="78"/>
      <c r="L8" s="78"/>
      <c r="M8" s="52"/>
      <c r="N8" s="81"/>
      <c r="O8" s="81"/>
      <c r="P8" s="81"/>
    </row>
    <row r="9" ht="7" customHeight="1">
      <c r="A9" s="52"/>
      <c r="B9" s="66"/>
      <c r="C9" s="66"/>
      <c r="D9" s="66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</row>
    <row r="10" ht="20" customHeight="1">
      <c r="A10" s="52"/>
      <c r="B10" s="50"/>
      <c r="C10" s="50"/>
      <c r="D10" s="50"/>
      <c r="E10" s="52"/>
      <c r="F10" s="72" t="str">
        <v>STOCKOUT RISKS</v>
      </c>
      <c r="G10" s="72"/>
      <c r="H10" s="72"/>
      <c r="I10" s="52"/>
      <c r="J10" s="72" t="str">
        <v>EARLY ALERTS</v>
      </c>
      <c r="K10" s="72"/>
      <c r="L10" s="72"/>
      <c r="M10" s="52"/>
      <c r="N10" s="72" t="str">
        <v>SUGGESTED PURCHASES</v>
      </c>
      <c r="O10" s="72"/>
      <c r="P10" s="72"/>
    </row>
    <row r="11" ht="14" customHeight="1">
      <c r="A11" s="52"/>
      <c r="B11" s="66" t="str">
        <v>Suppliers</v>
      </c>
      <c r="C11" s="66"/>
      <c r="D11" s="66"/>
      <c r="E11" s="52"/>
      <c r="F11" s="84" t="n">
        <f>COUNTIF('SKU Master'!Q4:Q253,"STOCKOUT RISK")</f>
        <v>1</v>
      </c>
      <c r="G11" s="84"/>
      <c r="H11" s="84"/>
      <c r="I11" s="52"/>
      <c r="J11" s="78" t="n">
        <f>COUNTIF('SKU Master'!Q4:Q253,"ORDER EARLY")</f>
        <v>3</v>
      </c>
      <c r="K11" s="78"/>
      <c r="L11" s="78"/>
      <c r="M11" s="52"/>
      <c r="N11" s="75" t="n">
        <f>IF(OR(('SKU Master'!$S$2)&gt;0,(Transactions!$H$2)&gt;0),"CHECK INPUTS",SUM('Reorder Report'!L4:L253))</f>
        <v>5782.799999999999</v>
      </c>
      <c r="O11" s="75"/>
      <c r="P11" s="75"/>
    </row>
    <row r="12" ht="14" customHeight="1">
      <c r="A12" s="52"/>
      <c r="B12" s="66"/>
      <c r="C12" s="66"/>
      <c r="D12" s="66"/>
      <c r="E12" s="52"/>
      <c r="F12" s="84"/>
      <c r="G12" s="84"/>
      <c r="H12" s="84"/>
      <c r="I12" s="52"/>
      <c r="J12" s="78"/>
      <c r="K12" s="78"/>
      <c r="L12" s="78"/>
      <c r="M12" s="52"/>
      <c r="N12" s="75"/>
      <c r="O12" s="75"/>
      <c r="P12" s="75"/>
    </row>
    <row r="13" ht="14" customHeight="1">
      <c r="A13" s="52"/>
      <c r="B13" s="50"/>
      <c r="C13" s="50"/>
      <c r="D13" s="50"/>
      <c r="E13" s="52"/>
      <c r="F13" s="84"/>
      <c r="G13" s="84"/>
      <c r="H13" s="84"/>
      <c r="I13" s="52"/>
      <c r="J13" s="78"/>
      <c r="K13" s="78"/>
      <c r="L13" s="78"/>
      <c r="M13" s="52"/>
      <c r="N13" s="75"/>
      <c r="O13" s="75"/>
      <c r="P13" s="75"/>
    </row>
    <row r="14" ht="7" customHeight="1">
      <c r="A14" s="52"/>
      <c r="B14" s="66" t="str">
        <v>Reorder queue</v>
      </c>
      <c r="C14" s="66"/>
      <c r="D14" s="66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</row>
    <row r="15" ht="24" customHeight="1">
      <c r="A15" s="52"/>
      <c r="B15" s="66"/>
      <c r="C15" s="66"/>
      <c r="D15" s="66"/>
      <c r="E15" s="52"/>
      <c r="F15" s="86" t="str">
        <f>IF(OR(('SKU Master'!$S$2)&gt;0,(Transactions!$H$2)&gt;0),"ACTION NEEDED  |  "&amp;('SKU Master'!$S$2)&amp;" SKU inputs and "&amp;(Transactions!$H$2)&amp;" transaction entries need review.","INPUTS CHECKED  |  "&amp;COUNTA('SKU Master'!A4:A253)&amp;" sample products. No input warnings.")</f>
        <v>INPUTS CHECKED  |  10 sample products. No input warnings.</v>
      </c>
      <c r="G15" s="86"/>
      <c r="H15" s="86"/>
      <c r="I15" s="86"/>
      <c r="J15" s="86"/>
      <c r="K15" s="86"/>
      <c r="L15" s="86"/>
      <c r="M15" s="86"/>
      <c r="N15" s="86"/>
      <c r="O15" s="86"/>
      <c r="P15" s="86"/>
    </row>
    <row r="16" ht="18" customHeight="1">
      <c r="A16" s="52"/>
      <c r="B16" s="50"/>
      <c r="C16" s="50"/>
      <c r="D16" s="50"/>
      <c r="E16" s="52"/>
      <c r="F16" s="87" t="str">
        <v>Risk counts cover valid forecasts only. Resolve input warnings before purchasing.</v>
      </c>
      <c r="G16" s="87"/>
      <c r="H16" s="87"/>
      <c r="I16" s="87"/>
      <c r="J16" s="87"/>
      <c r="K16" s="87"/>
      <c r="L16" s="87"/>
      <c r="M16" s="87"/>
      <c r="N16" s="87"/>
      <c r="O16" s="87"/>
      <c r="P16" s="87"/>
    </row>
    <row r="17" ht="7" customHeight="1">
      <c r="A17" s="52"/>
      <c r="B17" s="66" t="str">
        <v>How to use this</v>
      </c>
      <c r="C17" s="66"/>
      <c r="D17" s="66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</row>
    <row r="18" ht="22" customHeight="1">
      <c r="A18" s="52"/>
      <c r="B18" s="66"/>
      <c r="C18" s="66"/>
      <c r="D18" s="66"/>
      <c r="E18" s="52"/>
      <c r="F18" s="88" t="str">
        <v>YOUR NEXT ACTIONS</v>
      </c>
      <c r="G18" s="88"/>
      <c r="H18" s="88"/>
      <c r="I18" s="88"/>
      <c r="J18" s="88"/>
      <c r="K18" s="88"/>
      <c r="L18" s="88"/>
      <c r="M18" s="88"/>
      <c r="N18" s="88"/>
      <c r="O18" s="88"/>
      <c r="P18" s="88"/>
    </row>
    <row r="19" ht="22" customHeight="1">
      <c r="A19" s="52"/>
      <c r="B19" s="50"/>
      <c r="C19" s="50"/>
      <c r="D19" s="50"/>
      <c r="E19" s="52"/>
      <c r="F19" s="89" t="str">
        <v>Product</v>
      </c>
      <c r="G19" s="89"/>
      <c r="H19" s="89"/>
      <c r="I19" s="89"/>
      <c r="J19" s="89"/>
      <c r="K19" s="89" t="str">
        <v>Priority</v>
      </c>
      <c r="L19" s="89"/>
      <c r="M19" s="89" t="str">
        <v>Order qty</v>
      </c>
      <c r="N19" s="89"/>
      <c r="O19" s="89" t="str">
        <v>Est. cost</v>
      </c>
      <c r="P19" s="89"/>
    </row>
    <row r="20" ht="22" customHeight="1">
      <c r="A20" s="52"/>
      <c r="B20" s="50"/>
      <c r="C20" s="50"/>
      <c r="D20" s="50"/>
      <c r="E20" s="52"/>
      <c r="F20" s="71" t="str">
        <f>IF('Reorder Queue'!B7="","",'Reorder Queue'!C7)</f>
        <v>Black Ink Cartridge</v>
      </c>
      <c r="G20" s="71"/>
      <c r="H20" s="71"/>
      <c r="I20" s="71"/>
      <c r="J20" s="71"/>
      <c r="K20" s="71" t="str">
        <f>IF('Reorder Queue'!B7="","",'Reorder Queue'!A7)</f>
        <v>URGENT</v>
      </c>
      <c r="L20" s="71"/>
      <c r="M20" s="91" t="n">
        <f>IF('Reorder Queue'!B7="","",'Reorder Queue'!G7)</f>
        <v>535</v>
      </c>
      <c r="N20" s="91"/>
      <c r="O20" s="90" t="n">
        <f>IF('Reorder Queue'!B7="","",'Reorder Queue'!H7)</f>
        <v>1658.5</v>
      </c>
      <c r="P20" s="90"/>
    </row>
    <row r="21" ht="22" customHeight="1">
      <c r="A21" s="52"/>
      <c r="B21" s="50"/>
      <c r="C21" s="50"/>
      <c r="D21" s="50"/>
      <c r="E21" s="52"/>
      <c r="F21" s="52" t="str">
        <f>IF('Reorder Queue'!B8="","",'Reorder Queue'!C8)</f>
        <v>Shipping Mailers</v>
      </c>
      <c r="G21" s="52"/>
      <c r="H21" s="52"/>
      <c r="I21" s="52"/>
      <c r="J21" s="52"/>
      <c r="K21" s="52" t="str">
        <f>IF('Reorder Queue'!B8="","",'Reorder Queue'!A8)</f>
        <v>ORDER NOW</v>
      </c>
      <c r="L21" s="52"/>
      <c r="M21" s="93" t="n">
        <f>IF('Reorder Queue'!B8="","",'Reorder Queue'!G8)</f>
        <v>2920</v>
      </c>
      <c r="N21" s="93"/>
      <c r="O21" s="92" t="n">
        <f>IF('Reorder Queue'!B8="","",'Reorder Queue'!H8)</f>
        <v>642.4</v>
      </c>
      <c r="P21" s="92"/>
    </row>
    <row r="22" ht="22" customHeight="1">
      <c r="A22" s="52"/>
      <c r="B22" s="68" t="str">
        <v>FICTIONAL DEMO
Sample products, suppliers and transactions.</v>
      </c>
      <c r="C22" s="68"/>
      <c r="D22" s="68"/>
      <c r="E22" s="52"/>
      <c r="F22" s="71" t="str">
        <f>IF('Reorder Queue'!B9="","",'Reorder Queue'!C9)</f>
        <v>Desktop Document Tray</v>
      </c>
      <c r="G22" s="71"/>
      <c r="H22" s="71"/>
      <c r="I22" s="71"/>
      <c r="J22" s="71"/>
      <c r="K22" s="71" t="str">
        <f>IF('Reorder Queue'!B9="","",'Reorder Queue'!A9)</f>
        <v>ORDER NOW</v>
      </c>
      <c r="L22" s="71"/>
      <c r="M22" s="91" t="n">
        <f>IF('Reorder Queue'!B9="","",'Reorder Queue'!G9)</f>
        <v>135</v>
      </c>
      <c r="N22" s="91"/>
      <c r="O22" s="90" t="n">
        <f>IF('Reorder Queue'!B9="","",'Reorder Queue'!H9)</f>
        <v>2666.25</v>
      </c>
      <c r="P22" s="90"/>
    </row>
    <row r="23" ht="22" customHeight="1">
      <c r="A23" s="52"/>
      <c r="B23" s="68"/>
      <c r="C23" s="68"/>
      <c r="D23" s="68"/>
      <c r="E23" s="52"/>
      <c r="F23" s="52" t="str">
        <f>IF('Reorder Queue'!B10="","",'Reorder Queue'!C10)</f>
        <v>Bubble Wrap Roll</v>
      </c>
      <c r="G23" s="52"/>
      <c r="H23" s="52"/>
      <c r="I23" s="52"/>
      <c r="J23" s="52"/>
      <c r="K23" s="52" t="str">
        <f>IF('Reorder Queue'!B10="","",'Reorder Queue'!A10)</f>
        <v>ORDER NOW</v>
      </c>
      <c r="L23" s="52"/>
      <c r="M23" s="93" t="n">
        <f>IF('Reorder Queue'!B10="","",'Reorder Queue'!G10)</f>
        <v>1483</v>
      </c>
      <c r="N23" s="93"/>
      <c r="O23" s="92" t="n">
        <f>IF('Reorder Queue'!B10="","",'Reorder Queue'!H10)</f>
        <v>815.6500000000001</v>
      </c>
      <c r="P23" s="92"/>
    </row>
    <row r="24" ht="7" customHeight="1">
      <c r="A24" s="52"/>
      <c r="B24" s="68"/>
      <c r="C24" s="68"/>
      <c r="D24" s="68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</row>
    <row r="25" ht="14" customHeight="1">
      <c r="A25" s="52"/>
      <c r="B25" s="68"/>
      <c r="C25" s="68"/>
      <c r="D25" s="68"/>
      <c r="E25" s="52"/>
      <c r="F25" s="96" t="str">
        <v>Open full reorder queue →</v>
      </c>
      <c r="G25" s="96"/>
      <c r="H25" s="96"/>
      <c r="I25" s="96"/>
      <c r="J25" s="96"/>
      <c r="K25" s="52"/>
      <c r="L25" s="98" t="str">
        <v>Enter the next stock movement →</v>
      </c>
      <c r="M25" s="98"/>
      <c r="N25" s="98"/>
      <c r="O25" s="98"/>
      <c r="P25" s="98"/>
    </row>
    <row r="26" ht="14" customHeight="1">
      <c r="A26" s="52"/>
      <c r="B26" s="50"/>
      <c r="C26" s="50"/>
      <c r="D26" s="50"/>
      <c r="E26" s="52"/>
      <c r="F26" s="96"/>
      <c r="G26" s="96"/>
      <c r="H26" s="96"/>
      <c r="I26" s="96"/>
      <c r="J26" s="96"/>
      <c r="K26" s="52"/>
      <c r="L26" s="98"/>
      <c r="M26" s="98"/>
      <c r="N26" s="98"/>
      <c r="O26" s="98"/>
      <c r="P26" s="98"/>
    </row>
    <row r="27" ht="7" customHeight="1">
      <c r="A27" s="52"/>
      <c r="B27" s="50"/>
      <c r="C27" s="50"/>
      <c r="D27" s="50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</row>
    <row r="28" ht="7" customHeight="1">
      <c r="A28" s="52"/>
      <c r="B28" s="50"/>
      <c r="C28" s="50"/>
      <c r="D28" s="50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</row>
    <row r="29" ht="14" customHeight="1">
      <c r="A29" s="52"/>
      <c r="B29" s="50"/>
      <c r="C29" s="50"/>
      <c r="D29" s="50"/>
      <c r="E29" s="52"/>
      <c r="F29" s="100" t="str">
        <v>Macro-free Excel workspace • Yellow cells are editable • Formula cells are protected</v>
      </c>
      <c r="G29" s="100"/>
      <c r="H29" s="100"/>
      <c r="I29" s="100"/>
      <c r="J29" s="100"/>
      <c r="K29" s="100"/>
      <c r="L29" s="100"/>
      <c r="M29" s="100"/>
      <c r="N29" s="100"/>
      <c r="O29" s="100"/>
      <c r="P29" s="100"/>
    </row>
    <row r="30" ht="14" customHeight="1">
      <c r="A30" s="52"/>
      <c r="B30" s="50"/>
      <c r="C30" s="50"/>
      <c r="D30" s="50"/>
      <c r="E30" s="52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</row>
    <row r="31" ht="7" customHeight="1">
      <c r="A31" s="52"/>
      <c r="B31" s="50"/>
      <c r="C31" s="50"/>
      <c r="D31" s="5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</row>
    <row r="32" ht="14" customHeight="1">
      <c r="A32" s="52"/>
      <c r="B32" s="50"/>
      <c r="C32" s="50"/>
      <c r="D32" s="50"/>
      <c r="E32" s="52"/>
      <c r="F32" s="101" t="str">
        <v>Demo capacity: 250 products, 100 suppliers, 5,000 transactions. Forecasts exclude open orders, MOQ and pack-size rounding.</v>
      </c>
      <c r="G32" s="101"/>
      <c r="H32" s="101"/>
      <c r="I32" s="101"/>
      <c r="J32" s="101"/>
      <c r="K32" s="101"/>
      <c r="L32" s="101"/>
      <c r="M32" s="101"/>
      <c r="N32" s="101"/>
      <c r="O32" s="101"/>
      <c r="P32" s="101"/>
    </row>
    <row r="33" ht="14" customHeight="1">
      <c r="A33" s="52"/>
      <c r="B33" s="50"/>
      <c r="C33" s="50"/>
      <c r="D33" s="50"/>
      <c r="E33" s="52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</row>
    <row r="34" ht="7" customHeight="1">
      <c r="A34" s="52"/>
      <c r="B34" s="50"/>
      <c r="C34" s="50"/>
      <c r="D34" s="50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</row>
  </sheetData>
  <sheetProtection sheet="1" objects="1" scenarios="1" selectLockedCells="0" selectUnlockedCells="0" autoFilter="0"/>
  <mergeCells>
    <mergeCell ref="B2:D3"/>
    <mergeCell ref="B5:D6"/>
    <mergeCell ref="B8:D9"/>
    <mergeCell ref="B11:D12"/>
    <mergeCell ref="B14:D15"/>
    <mergeCell ref="B17:D18"/>
    <mergeCell ref="B22:D25"/>
    <mergeCell ref="F2:P2"/>
    <mergeCell ref="F3:P3"/>
    <mergeCell ref="F5:H5"/>
    <mergeCell ref="F6:H8"/>
    <mergeCell ref="J5:L5"/>
    <mergeCell ref="J6:L8"/>
    <mergeCell ref="N5:P5"/>
    <mergeCell ref="N6:P8"/>
    <mergeCell ref="F10:H10"/>
    <mergeCell ref="F11:H13"/>
    <mergeCell ref="J10:L10"/>
    <mergeCell ref="J11:L13"/>
    <mergeCell ref="N10:P10"/>
    <mergeCell ref="N11:P13"/>
    <mergeCell ref="F15:P15"/>
    <mergeCell ref="F16:P16"/>
    <mergeCell ref="F18:P18"/>
    <mergeCell ref="F19:J19"/>
    <mergeCell ref="K19:L19"/>
    <mergeCell ref="M19:N19"/>
    <mergeCell ref="O19:P19"/>
    <mergeCell ref="F20:J20"/>
    <mergeCell ref="K20:L20"/>
    <mergeCell ref="M20:N20"/>
    <mergeCell ref="O20:P20"/>
    <mergeCell ref="F21:J21"/>
    <mergeCell ref="K21:L21"/>
    <mergeCell ref="M21:N21"/>
    <mergeCell ref="O21:P21"/>
    <mergeCell ref="F22:J22"/>
    <mergeCell ref="K22:L22"/>
    <mergeCell ref="M22:N22"/>
    <mergeCell ref="O22:P22"/>
    <mergeCell ref="F23:J23"/>
    <mergeCell ref="K23:L23"/>
    <mergeCell ref="M23:N23"/>
    <mergeCell ref="O23:P23"/>
    <mergeCell ref="F25:J26"/>
    <mergeCell ref="L25:P26"/>
    <mergeCell ref="F29:P30"/>
    <mergeCell ref="F32:P33"/>
  </mergeCells>
  <conditionalFormatting sqref="B18:B19">
    <cfRule type="cellIs" dxfId="9" priority="1" operator="greaterThan">
      <formula>0</formula>
    </cfRule>
  </conditionalFormatting>
  <conditionalFormatting sqref="F15:P15">
    <cfRule type="containsText" dxfId="13" priority="2" operator="containsText" text="ACTION NEEDED"/>
  </conditionalFormatting>
  <conditionalFormatting sqref="K20:L23">
    <cfRule type="containsText" dxfId="14" priority="3" operator="containsText" text="URGENT"/>
  </conditionalFormatting>
  <hyperlinks>
    <hyperlink ref="B5" location="'Transactions'!A18" tooltip="Open Transactions"/>
    <hyperlink ref="B8" location="'SKU Master'!A4" tooltip="Open SKU Master"/>
    <hyperlink ref="B11" location="'Vendors'!A4" tooltip="Open Vendors"/>
    <hyperlink ref="B14" location="'Reorder Queue'!A1" tooltip="Open Reorder Queue"/>
    <hyperlink ref="B17" location="'Start Here'!A1" tooltip="Open Start Here"/>
    <hyperlink ref="F25" location="'Reorder Queue'!A1" tooltip="Open Reorder Queue"/>
    <hyperlink ref="L25" location="'Transactions'!A18" tooltip="Open Transaction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>
  <sheetViews>
    <sheetView showGridLines="0" workbookViewId="0" showRowColHeaders="0" zoomScale="90" zoomScaleNormal="90" tabSelected="0">
      <pane ySplit="3" topLeftCell="A4" activePane="bottomLeft" state="frozen"/>
    </sheetView>
  </sheetViews>
  <sheetFormatPr defaultRowHeight="15"/>
  <cols>
    <col min="1" max="1" width="12" hidden="0" customWidth="1"/>
    <col min="2" max="2" width="16.122222900390625" hidden="0" customWidth="1"/>
    <col min="3" max="3" width="14" hidden="0" customWidth="1"/>
    <col min="4" max="4" width="15" hidden="0" customWidth="1"/>
    <col min="5" max="5" width="12" hidden="0" customWidth="1"/>
    <col min="6" max="6" width="39.733333587646484" hidden="0" customWidth="1"/>
    <col min="7" max="7" width="17" hidden="0" customWidth="1"/>
    <col min="8" max="8" width="3" hidden="1" customWidth="1"/>
    <col min="9" max="9" width="9.273333549499512" hidden="0" customWidth="1"/>
    <col min="10" max="10" width="9.273333549499512" hidden="0" customWidth="1"/>
    <col min="11" max="11" width="9.273333549499512" hidden="0" customWidth="1"/>
    <col min="12" max="12" width="9.273333549499512" hidden="0" customWidth="1"/>
    <col min="13" max="13" width="9.273333549499512" hidden="0" customWidth="1"/>
    <col min="14" max="16384" hidden="1" width="0" customWidth="1"/>
  </cols>
  <sheetData>
    <row r="1" ht="36" customHeight="1">
      <c r="A1" s="133" t="str">
        <v>HUOT  /  TRANSACTIONS  •  ENTER STOCK MOVEMENTS</v>
      </c>
      <c r="B1" s="133"/>
      <c r="C1" s="133"/>
      <c r="D1" s="133"/>
      <c r="E1" s="133"/>
      <c r="F1" s="133"/>
      <c r="G1" s="133"/>
      <c r="H1" t="str">
        <v>Input warning count</v>
      </c>
      <c r="I1" s="135" t="str">
        <v>ADD A STOCK MOVEMENT</v>
      </c>
      <c r="J1" s="135"/>
      <c r="K1" s="135"/>
      <c r="L1" s="135"/>
      <c r="M1" s="135"/>
    </row>
    <row r="2" ht="30" customHeight="1">
      <c r="A2" s="154" t="str">
        <v>Home</v>
      </c>
      <c r="B2" s="154" t="str">
        <v>Transactions</v>
      </c>
      <c r="C2" s="154" t="str">
        <v>Products</v>
      </c>
      <c r="D2" s="154" t="str">
        <v>Vendors</v>
      </c>
      <c r="E2" s="154" t="str">
        <v>Reorder</v>
      </c>
      <c r="F2" s="154" t="str">
        <v>Guide</v>
      </c>
      <c r="G2" s="136"/>
      <c r="H2" t="n">
        <f>COUNTIF(G4:G5003,"CHECK INPUTS")+COUNTIF(G4:G5003,"CHECK SIGN")</f>
        <v>0</v>
      </c>
    </row>
    <row r="3" ht="28" customHeight="1">
      <c r="A3" s="144" t="str">
        <v>Date</v>
      </c>
      <c r="B3" s="144" t="str">
        <v>SKU</v>
      </c>
      <c r="C3" s="144" t="str">
        <v>Type</v>
      </c>
      <c r="D3" s="144" t="str">
        <v>Reference</v>
      </c>
      <c r="E3" s="144" t="str">
        <v>Qty Change</v>
      </c>
      <c r="F3" s="144" t="str">
        <v>Notes</v>
      </c>
      <c r="G3" s="145" t="str">
        <v>Entry Check</v>
      </c>
      <c r="I3" s="139" t="str">
        <v>1  Use the first empty yellow row.</v>
      </c>
      <c r="J3" s="139"/>
      <c r="K3" s="139"/>
      <c r="L3" s="139"/>
      <c r="M3" s="139"/>
    </row>
    <row r="4" ht="32" customHeight="1">
      <c r="A4" s="174" t="d">
        <v>2026-10-01T00:00:00.000Z</v>
      </c>
      <c r="B4" s="175" t="str">
        <v>SKU-1001</v>
      </c>
      <c r="C4" s="175" t="str">
        <v>Receipt</v>
      </c>
      <c r="D4" s="175" t="str">
        <v>PO-1001</v>
      </c>
      <c r="E4" s="176" t="n">
        <v>250</v>
      </c>
      <c r="F4" s="175" t="str">
        <v>Supplier delivery</v>
      </c>
      <c r="G4" s="104" t="str">
        <f>IF(COUNTA(A4:F4)=0,"",IF(OR(A4="",NOT(ISNUMBER(A4)),B4="",COUNTIF('SKU Master'!$A$4:$A$253,B4)&lt;&gt;1,NOT(ISNUMBER(E4)),AND(C4&lt;&gt;"Receipt",C4&lt;&gt;"Shipment",C4&lt;&gt;"Consumption",C4&lt;&gt;"Adjustment",C4&lt;&gt;"Production")),"CHECK INPUTS",IF(OR(AND(C4="Receipt",E4&lt;=0),AND(OR(C4="Shipment",C4="Consumption"),E4&gt;=0),E4=0),"CHECK SIGN","OK")))</f>
        <v>OK</v>
      </c>
      <c r="I4" s="139"/>
      <c r="J4" s="139"/>
      <c r="K4" s="139"/>
      <c r="L4" s="139"/>
      <c r="M4" s="139"/>
    </row>
    <row r="5">
      <c r="A5" s="174" t="d">
        <v>2026-10-02T00:00:00.000Z</v>
      </c>
      <c r="B5" s="175" t="str">
        <v>SKU-1001</v>
      </c>
      <c r="C5" s="175" t="str">
        <v>Shipment</v>
      </c>
      <c r="D5" s="175" t="str">
        <v>SO-2101</v>
      </c>
      <c r="E5" s="176" t="n">
        <v>-180</v>
      </c>
      <c r="F5" s="175" t="str">
        <v>Customer order</v>
      </c>
      <c r="G5" s="104" t="str">
        <f>IF(COUNTA(A5:F5)=0,"",IF(OR(A5="",NOT(ISNUMBER(A5)),B5="",COUNTIF('SKU Master'!$A$4:$A$253,B5)&lt;&gt;1,NOT(ISNUMBER(E5)),AND(C5&lt;&gt;"Receipt",C5&lt;&gt;"Shipment",C5&lt;&gt;"Consumption",C5&lt;&gt;"Adjustment",C5&lt;&gt;"Production")),"CHECK INPUTS",IF(OR(AND(C5="Receipt",E5&lt;=0),AND(OR(C5="Shipment",C5="Consumption"),E5&gt;=0),E5=0),"CHECK SIGN","OK")))</f>
        <v>OK</v>
      </c>
      <c r="I5" s="143" t="str">
        <v>2  Enter a date and select a SKU.</v>
      </c>
      <c r="J5" s="143"/>
      <c r="K5" s="143"/>
      <c r="L5" s="143"/>
      <c r="M5" s="143"/>
    </row>
    <row r="6">
      <c r="A6" s="174" t="d">
        <v>2026-10-03T00:00:00.000Z</v>
      </c>
      <c r="B6" s="175" t="str">
        <v>SKU-1002</v>
      </c>
      <c r="C6" s="175" t="str">
        <v>Shipment</v>
      </c>
      <c r="D6" s="175" t="str">
        <v>SO-2102</v>
      </c>
      <c r="E6" s="176" t="n">
        <v>-55</v>
      </c>
      <c r="F6" s="175" t="str">
        <v>Customer order</v>
      </c>
      <c r="G6" s="104" t="str">
        <f>IF(COUNTA(A6:F6)=0,"",IF(OR(A6="",NOT(ISNUMBER(A6)),B6="",COUNTIF('SKU Master'!$A$4:$A$253,B6)&lt;&gt;1,NOT(ISNUMBER(E6)),AND(C6&lt;&gt;"Receipt",C6&lt;&gt;"Shipment",C6&lt;&gt;"Consumption",C6&lt;&gt;"Adjustment",C6&lt;&gt;"Production")),"CHECK INPUTS",IF(OR(AND(C6="Receipt",E6&lt;=0),AND(OR(C6="Shipment",C6="Consumption"),E6&gt;=0),E6=0),"CHECK SIGN","OK")))</f>
        <v>OK</v>
      </c>
      <c r="I6" s="143"/>
      <c r="J6" s="143"/>
      <c r="K6" s="143"/>
      <c r="L6" s="143"/>
      <c r="M6" s="143"/>
    </row>
    <row r="7">
      <c r="A7" s="174" t="d">
        <v>2026-10-04T00:00:00.000Z</v>
      </c>
      <c r="B7" s="175" t="str">
        <v>SKU-1004</v>
      </c>
      <c r="C7" s="175" t="str">
        <v>Shipment</v>
      </c>
      <c r="D7" s="175" t="str">
        <v>SO-2103</v>
      </c>
      <c r="E7" s="176" t="n">
        <v>-240</v>
      </c>
      <c r="F7" s="175" t="str">
        <v>Customer order</v>
      </c>
      <c r="G7" s="104" t="str">
        <f>IF(COUNTA(A7:F7)=0,"",IF(OR(A7="",NOT(ISNUMBER(A7)),B7="",COUNTIF('SKU Master'!$A$4:$A$253,B7)&lt;&gt;1,NOT(ISNUMBER(E7)),AND(C7&lt;&gt;"Receipt",C7&lt;&gt;"Shipment",C7&lt;&gt;"Consumption",C7&lt;&gt;"Adjustment",C7&lt;&gt;"Production")),"CHECK INPUTS",IF(OR(AND(C7="Receipt",E7&lt;=0),AND(OR(C7="Shipment",C7="Consumption"),E7&gt;=0),E7=0),"CHECK SIGN","OK")))</f>
        <v>OK</v>
      </c>
      <c r="I7" s="139" t="str">
        <v>3  Choose the transaction type.</v>
      </c>
      <c r="J7" s="139"/>
      <c r="K7" s="139"/>
      <c r="L7" s="139"/>
      <c r="M7" s="139"/>
    </row>
    <row r="8">
      <c r="A8" s="174" t="d">
        <v>2026-10-05T00:00:00.000Z</v>
      </c>
      <c r="B8" s="175" t="str">
        <v>SKU-1007</v>
      </c>
      <c r="C8" s="175" t="str">
        <v>Shipment</v>
      </c>
      <c r="D8" s="175" t="str">
        <v>SO-3301</v>
      </c>
      <c r="E8" s="176" t="n">
        <v>-32</v>
      </c>
      <c r="F8" s="175" t="str">
        <v>Customer shipment</v>
      </c>
      <c r="G8" s="104" t="str">
        <f>IF(COUNTA(A8:F8)=0,"",IF(OR(A8="",NOT(ISNUMBER(A8)),B8="",COUNTIF('SKU Master'!$A$4:$A$253,B8)&lt;&gt;1,NOT(ISNUMBER(E8)),AND(C8&lt;&gt;"Receipt",C8&lt;&gt;"Shipment",C8&lt;&gt;"Consumption",C8&lt;&gt;"Adjustment",C8&lt;&gt;"Production")),"CHECK INPUTS",IF(OR(AND(C8="Receipt",E8&lt;=0),AND(OR(C8="Shipment",C8="Consumption"),E8&gt;=0),E8=0),"CHECK SIGN","OK")))</f>
        <v>OK</v>
      </c>
      <c r="I8" s="139"/>
      <c r="J8" s="139"/>
      <c r="K8" s="139"/>
      <c r="L8" s="139"/>
      <c r="M8" s="139"/>
    </row>
    <row r="9">
      <c r="A9" s="174" t="d">
        <v>2026-10-06T00:00:00.000Z</v>
      </c>
      <c r="B9" s="175" t="str">
        <v>SKU-1008</v>
      </c>
      <c r="C9" s="175" t="str">
        <v>Shipment</v>
      </c>
      <c r="D9" s="175" t="str">
        <v>SO-3302</v>
      </c>
      <c r="E9" s="176" t="n">
        <v>-20</v>
      </c>
      <c r="F9" s="175" t="str">
        <v>Customer shipment</v>
      </c>
      <c r="G9" s="104" t="str">
        <f>IF(COUNTA(A9:F9)=0,"",IF(OR(A9="",NOT(ISNUMBER(A9)),B9="",COUNTIF('SKU Master'!$A$4:$A$253,B9)&lt;&gt;1,NOT(ISNUMBER(E9)),AND(C9&lt;&gt;"Receipt",C9&lt;&gt;"Shipment",C9&lt;&gt;"Consumption",C9&lt;&gt;"Adjustment",C9&lt;&gt;"Production")),"CHECK INPUTS",IF(OR(AND(C9="Receipt",E9&lt;=0),AND(OR(C9="Shipment",C9="Consumption"),E9&gt;=0),E9=0),"CHECK SIGN","OK")))</f>
        <v>OK</v>
      </c>
      <c r="I9" s="143" t="str">
        <v>4  Receipt + / Shipment −</v>
      </c>
      <c r="J9" s="143"/>
      <c r="K9" s="143"/>
      <c r="L9" s="143"/>
      <c r="M9" s="143"/>
    </row>
    <row r="10">
      <c r="A10" s="174" t="d">
        <v>2026-10-07T00:00:00.000Z</v>
      </c>
      <c r="B10" s="175" t="str">
        <v>SKU-1009</v>
      </c>
      <c r="C10" s="175" t="str">
        <v>Receipt</v>
      </c>
      <c r="D10" s="175" t="str">
        <v>PO-1002</v>
      </c>
      <c r="E10" s="176" t="n">
        <v>180</v>
      </c>
      <c r="F10" s="175" t="str">
        <v>Supplier delivery</v>
      </c>
      <c r="G10" s="104" t="str">
        <f>IF(COUNTA(A10:F10)=0,"",IF(OR(A10="",NOT(ISNUMBER(A10)),B10="",COUNTIF('SKU Master'!$A$4:$A$253,B10)&lt;&gt;1,NOT(ISNUMBER(E10)),AND(C10&lt;&gt;"Receipt",C10&lt;&gt;"Shipment",C10&lt;&gt;"Consumption",C10&lt;&gt;"Adjustment",C10&lt;&gt;"Production")),"CHECK INPUTS",IF(OR(AND(C10="Receipt",E10&lt;=0),AND(OR(C10="Shipment",C10="Consumption"),E10&gt;=0),E10=0),"CHECK SIGN","OK")))</f>
        <v>OK</v>
      </c>
      <c r="I10" s="143"/>
      <c r="J10" s="143"/>
      <c r="K10" s="143"/>
      <c r="L10" s="143"/>
      <c r="M10" s="143"/>
    </row>
    <row r="11">
      <c r="A11" s="174" t="d">
        <v>2026-10-08T00:00:00.000Z</v>
      </c>
      <c r="B11" s="175" t="str">
        <v>SKU-1010</v>
      </c>
      <c r="C11" s="175" t="str">
        <v>Shipment</v>
      </c>
      <c r="D11" s="175" t="str">
        <v>SO-2104</v>
      </c>
      <c r="E11" s="176" t="n">
        <v>-75</v>
      </c>
      <c r="F11" s="175" t="str">
        <v>Customer order</v>
      </c>
      <c r="G11" s="104" t="str">
        <f>IF(COUNTA(A11:F11)=0,"",IF(OR(A11="",NOT(ISNUMBER(A11)),B11="",COUNTIF('SKU Master'!$A$4:$A$253,B11)&lt;&gt;1,NOT(ISNUMBER(E11)),AND(C11&lt;&gt;"Receipt",C11&lt;&gt;"Shipment",C11&lt;&gt;"Consumption",C11&lt;&gt;"Adjustment",C11&lt;&gt;"Production")),"CHECK INPUTS",IF(OR(AND(C11="Receipt",E11&lt;=0),AND(OR(C11="Shipment",C11="Consumption"),E11&gt;=0),E11=0),"CHECK SIGN","OK")))</f>
        <v>OK</v>
      </c>
      <c r="I11" s="139" t="str">
        <v>5  Add a reference; check for OK.</v>
      </c>
      <c r="J11" s="139"/>
      <c r="K11" s="139"/>
      <c r="L11" s="139"/>
      <c r="M11" s="139"/>
    </row>
    <row r="12">
      <c r="A12" s="174" t="d">
        <v>2026-10-09T00:00:00.000Z</v>
      </c>
      <c r="B12" s="175" t="str">
        <v>SKU-1005</v>
      </c>
      <c r="C12" s="175" t="str">
        <v>Shipment</v>
      </c>
      <c r="D12" s="175" t="str">
        <v>SO-2105</v>
      </c>
      <c r="E12" s="176" t="n">
        <v>-110</v>
      </c>
      <c r="F12" s="175" t="str">
        <v>Customer order</v>
      </c>
      <c r="G12" s="104" t="str">
        <f>IF(COUNTA(A12:F12)=0,"",IF(OR(A12="",NOT(ISNUMBER(A12)),B12="",COUNTIF('SKU Master'!$A$4:$A$253,B12)&lt;&gt;1,NOT(ISNUMBER(E12)),AND(C12&lt;&gt;"Receipt",C12&lt;&gt;"Shipment",C12&lt;&gt;"Consumption",C12&lt;&gt;"Adjustment",C12&lt;&gt;"Production")),"CHECK INPUTS",IF(OR(AND(C12="Receipt",E12&lt;=0),AND(OR(C12="Shipment",C12="Consumption"),E12&gt;=0),E12=0),"CHECK SIGN","OK")))</f>
        <v>OK</v>
      </c>
      <c r="I12" s="139"/>
      <c r="J12" s="139"/>
      <c r="K12" s="139"/>
      <c r="L12" s="139"/>
      <c r="M12" s="139"/>
    </row>
    <row r="13">
      <c r="A13" s="174" t="d">
        <v>2026-10-10T00:00:00.000Z</v>
      </c>
      <c r="B13" s="175" t="str">
        <v>SKU-1007</v>
      </c>
      <c r="C13" s="175" t="str">
        <v>Receipt</v>
      </c>
      <c r="D13" s="175" t="str">
        <v>PO-1004</v>
      </c>
      <c r="E13" s="176" t="n">
        <v>50</v>
      </c>
      <c r="F13" s="175" t="str">
        <v>Restock received</v>
      </c>
      <c r="G13" s="104" t="str">
        <f>IF(COUNTA(A13:F13)=0,"",IF(OR(A13="",NOT(ISNUMBER(A13)),B13="",COUNTIF('SKU Master'!$A$4:$A$253,B13)&lt;&gt;1,NOT(ISNUMBER(E13)),AND(C13&lt;&gt;"Receipt",C13&lt;&gt;"Shipment",C13&lt;&gt;"Consumption",C13&lt;&gt;"Adjustment",C13&lt;&gt;"Production")),"CHECK INPUTS",IF(OR(AND(C13="Receipt",E13&lt;=0),AND(OR(C13="Shipment",C13="Consumption"),E13&gt;=0),E13=0),"CHECK SIGN","OK")))</f>
        <v>OK</v>
      </c>
      <c r="I13" s="143" t="str">
        <v>Save the workbook normally.</v>
      </c>
      <c r="J13" s="143"/>
      <c r="K13" s="143"/>
      <c r="L13" s="143"/>
      <c r="M13" s="143"/>
    </row>
    <row r="14">
      <c r="A14" s="174" t="d">
        <v>2026-10-11T00:00:00.000Z</v>
      </c>
      <c r="B14" s="175" t="str">
        <v>SKU-1003</v>
      </c>
      <c r="C14" s="175" t="str">
        <v>Adjustment</v>
      </c>
      <c r="D14" s="175" t="str">
        <v>CC-1001</v>
      </c>
      <c r="E14" s="176" t="n">
        <v>-8</v>
      </c>
      <c r="F14" s="175" t="str">
        <v>Cycle count correction</v>
      </c>
      <c r="G14" s="104" t="str">
        <f>IF(COUNTA(A14:F14)=0,"",IF(OR(A14="",NOT(ISNUMBER(A14)),B14="",COUNTIF('SKU Master'!$A$4:$A$253,B14)&lt;&gt;1,NOT(ISNUMBER(E14)),AND(C14&lt;&gt;"Receipt",C14&lt;&gt;"Shipment",C14&lt;&gt;"Consumption",C14&lt;&gt;"Adjustment",C14&lt;&gt;"Production")),"CHECK INPUTS",IF(OR(AND(C14="Receipt",E14&lt;=0),AND(OR(C14="Shipment",C14="Consumption"),E14&gt;=0),E14=0),"CHECK SIGN","OK")))</f>
        <v>OK</v>
      </c>
      <c r="I14" s="143"/>
      <c r="J14" s="143"/>
      <c r="K14" s="143"/>
      <c r="L14" s="143"/>
      <c r="M14" s="143"/>
    </row>
    <row r="15">
      <c r="A15" s="174" t="d">
        <v>2026-10-12T00:00:00.000Z</v>
      </c>
      <c r="B15" s="175" t="str">
        <v>SKU-1006</v>
      </c>
      <c r="C15" s="175" t="str">
        <v>Shipment</v>
      </c>
      <c r="D15" s="175" t="str">
        <v>SO-2106</v>
      </c>
      <c r="E15" s="176" t="n">
        <v>-450</v>
      </c>
      <c r="F15" s="175" t="str">
        <v>Customer order</v>
      </c>
      <c r="G15" s="104" t="str">
        <f>IF(COUNTA(A15:F15)=0,"",IF(OR(A15="",NOT(ISNUMBER(A15)),B15="",COUNTIF('SKU Master'!$A$4:$A$253,B15)&lt;&gt;1,NOT(ISNUMBER(E15)),AND(C15&lt;&gt;"Receipt",C15&lt;&gt;"Shipment",C15&lt;&gt;"Consumption",C15&lt;&gt;"Adjustment",C15&lt;&gt;"Production")),"CHECK INPUTS",IF(OR(AND(C15="Receipt",E15&lt;=0),AND(OR(C15="Shipment",C15="Consumption"),E15&gt;=0),E15=0),"CHECK SIGN","OK")))</f>
        <v>OK</v>
      </c>
      <c r="I15" s="139" t="str">
        <v>Clear the six inputs to remove a draft.</v>
      </c>
      <c r="J15" s="139"/>
      <c r="K15" s="139"/>
      <c r="L15" s="139"/>
      <c r="M15" s="139"/>
    </row>
    <row r="16">
      <c r="A16" s="174" t="d">
        <v>2026-10-13T00:00:00.000Z</v>
      </c>
      <c r="B16" s="175" t="str">
        <v>SKU-1008</v>
      </c>
      <c r="C16" s="175" t="str">
        <v>Receipt</v>
      </c>
      <c r="D16" s="175" t="str">
        <v>PO-1005</v>
      </c>
      <c r="E16" s="176" t="n">
        <v>40</v>
      </c>
      <c r="F16" s="175" t="str">
        <v>Restock received</v>
      </c>
      <c r="G16" s="104" t="str">
        <f>IF(COUNTA(A16:F16)=0,"",IF(OR(A16="",NOT(ISNUMBER(A16)),B16="",COUNTIF('SKU Master'!$A$4:$A$253,B16)&lt;&gt;1,NOT(ISNUMBER(E16)),AND(C16&lt;&gt;"Receipt",C16&lt;&gt;"Shipment",C16&lt;&gt;"Consumption",C16&lt;&gt;"Adjustment",C16&lt;&gt;"Production")),"CHECK INPUTS",IF(OR(AND(C16="Receipt",E16&lt;=0),AND(OR(C16="Shipment",C16="Consumption"),E16&gt;=0),E16=0),"CHECK SIGN","OK")))</f>
        <v>OK</v>
      </c>
      <c r="I16" s="139"/>
      <c r="J16" s="139"/>
      <c r="K16" s="139"/>
      <c r="L16" s="139"/>
      <c r="M16" s="139"/>
    </row>
    <row r="17">
      <c r="A17" s="174" t="d">
        <v>2026-10-14T00:00:00.000Z</v>
      </c>
      <c r="B17" s="175" t="str">
        <v>SKU-1004</v>
      </c>
      <c r="C17" s="175" t="str">
        <v>Receipt</v>
      </c>
      <c r="D17" s="175" t="str">
        <v>PO-1003</v>
      </c>
      <c r="E17" s="176" t="n">
        <v>300</v>
      </c>
      <c r="F17" s="175" t="str">
        <v>Supplier delivery</v>
      </c>
      <c r="G17" s="104" t="str">
        <f>IF(COUNTA(A17:F17)=0,"",IF(OR(A17="",NOT(ISNUMBER(A17)),B17="",COUNTIF('SKU Master'!$A$4:$A$253,B17)&lt;&gt;1,NOT(ISNUMBER(E17)),AND(C17&lt;&gt;"Receipt",C17&lt;&gt;"Shipment",C17&lt;&gt;"Consumption",C17&lt;&gt;"Adjustment",C17&lt;&gt;"Production")),"CHECK INPUTS",IF(OR(AND(C17="Receipt",E17&lt;=0),AND(OR(C17="Shipment",C17="Consumption"),E17&gt;=0),E17=0),"CHECK SIGN","OK")))</f>
        <v>OK</v>
      </c>
      <c r="I17" s="143" t="str">
        <v>Keep dropdowns and formulas intact.</v>
      </c>
      <c r="J17" s="143"/>
      <c r="K17" s="143"/>
      <c r="L17" s="143"/>
      <c r="M17" s="143"/>
    </row>
    <row r="18" ht="32" customHeight="1">
      <c r="A18" s="177"/>
      <c r="B18" s="178"/>
      <c r="C18" s="178"/>
      <c r="D18" s="178"/>
      <c r="E18" s="179"/>
      <c r="F18" s="180"/>
      <c r="G18" s="104" t="str">
        <f>IF(COUNTA(A18:F18)=0,"",IF(OR(A18="",NOT(ISNUMBER(A18)),B18="",COUNTIF('SKU Master'!$A$4:$A$253,B18)&lt;&gt;1,NOT(ISNUMBER(E18)),AND(C18&lt;&gt;"Receipt",C18&lt;&gt;"Shipment",C18&lt;&gt;"Consumption",C18&lt;&gt;"Adjustment",C18&lt;&gt;"Production")),"CHECK INPUTS",IF(OR(AND(C18="Receipt",E18&lt;=0),AND(OR(C18="Shipment",C18="Consumption"),E18&gt;=0),E18=0),"CHECK SIGN","OK")))</f>
      </c>
      <c r="I18" s="143"/>
      <c r="J18" s="143"/>
      <c r="K18" s="143"/>
      <c r="L18" s="143"/>
      <c r="M18" s="143"/>
    </row>
    <row r="19">
      <c r="A19" s="174"/>
      <c r="B19" s="175"/>
      <c r="C19" s="175"/>
      <c r="D19" s="175"/>
      <c r="E19" s="176"/>
      <c r="F19" s="175"/>
      <c r="G19" s="104" t="str">
        <f>IF(COUNTA(A19:F19)=0,"",IF(OR(A19="",NOT(ISNUMBER(A19)),B19="",COUNTIF('SKU Master'!$A$4:$A$253,B19)&lt;&gt;1,NOT(ISNUMBER(E19)),AND(C19&lt;&gt;"Receipt",C19&lt;&gt;"Shipment",C19&lt;&gt;"Consumption",C19&lt;&gt;"Adjustment",C19&lt;&gt;"Production")),"CHECK INPUTS",IF(OR(AND(C19="Receipt",E19&lt;=0),AND(OR(C19="Shipment",C19="Consumption"),E19&gt;=0),E19=0),"CHECK SIGN","OK")))</f>
      </c>
      <c r="I19"/>
      <c r="J19"/>
      <c r="K19"/>
      <c r="L19"/>
      <c r="M19"/>
    </row>
    <row r="20">
      <c r="A20" s="174"/>
      <c r="B20" s="175"/>
      <c r="C20" s="175"/>
      <c r="D20" s="175"/>
      <c r="E20" s="176"/>
      <c r="F20" s="175"/>
      <c r="G20" s="104" t="str">
        <f>IF(COUNTA(A20:F20)=0,"",IF(OR(A20="",NOT(ISNUMBER(A20)),B20="",COUNTIF('SKU Master'!$A$4:$A$253,B20)&lt;&gt;1,NOT(ISNUMBER(E20)),AND(C20&lt;&gt;"Receipt",C20&lt;&gt;"Shipment",C20&lt;&gt;"Consumption",C20&lt;&gt;"Adjustment",C20&lt;&gt;"Production")),"CHECK INPUTS",IF(OR(AND(C20="Receipt",E20&lt;=0),AND(OR(C20="Shipment",C20="Consumption"),E20&gt;=0),E20=0),"CHECK SIGN","OK")))</f>
      </c>
      <c r="I20"/>
      <c r="J20"/>
      <c r="K20"/>
      <c r="L20"/>
      <c r="M20"/>
    </row>
    <row r="21">
      <c r="A21" s="174"/>
      <c r="B21" s="175"/>
      <c r="C21" s="175"/>
      <c r="D21" s="175"/>
      <c r="E21" s="176"/>
      <c r="F21" s="175"/>
      <c r="G21" s="104" t="str">
        <f>IF(COUNTA(A21:F21)=0,"",IF(OR(A21="",NOT(ISNUMBER(A21)),B21="",COUNTIF('SKU Master'!$A$4:$A$253,B21)&lt;&gt;1,NOT(ISNUMBER(E21)),AND(C21&lt;&gt;"Receipt",C21&lt;&gt;"Shipment",C21&lt;&gt;"Consumption",C21&lt;&gt;"Adjustment",C21&lt;&gt;"Production")),"CHECK INPUTS",IF(OR(AND(C21="Receipt",E21&lt;=0),AND(OR(C21="Shipment",C21="Consumption"),E21&gt;=0),E21=0),"CHECK SIGN","OK")))</f>
      </c>
      <c r="I21"/>
      <c r="J21"/>
      <c r="K21"/>
      <c r="L21"/>
      <c r="M21"/>
    </row>
    <row r="22">
      <c r="A22" s="174"/>
      <c r="B22" s="175"/>
      <c r="C22" s="175"/>
      <c r="D22" s="175"/>
      <c r="E22" s="176"/>
      <c r="F22" s="175"/>
      <c r="G22" s="104" t="str">
        <f>IF(COUNTA(A22:F22)=0,"",IF(OR(A22="",NOT(ISNUMBER(A22)),B22="",COUNTIF('SKU Master'!$A$4:$A$253,B22)&lt;&gt;1,NOT(ISNUMBER(E22)),AND(C22&lt;&gt;"Receipt",C22&lt;&gt;"Shipment",C22&lt;&gt;"Consumption",C22&lt;&gt;"Adjustment",C22&lt;&gt;"Production")),"CHECK INPUTS",IF(OR(AND(C22="Receipt",E22&lt;=0),AND(OR(C22="Shipment",C22="Consumption"),E22&gt;=0),E22=0),"CHECK SIGN","OK")))</f>
      </c>
    </row>
    <row r="23">
      <c r="A23" s="174"/>
      <c r="B23" s="175"/>
      <c r="C23" s="175"/>
      <c r="D23" s="175"/>
      <c r="E23" s="176"/>
      <c r="F23" s="175"/>
      <c r="G23" s="104" t="str">
        <f>IF(COUNTA(A23:F23)=0,"",IF(OR(A23="",NOT(ISNUMBER(A23)),B23="",COUNTIF('SKU Master'!$A$4:$A$253,B23)&lt;&gt;1,NOT(ISNUMBER(E23)),AND(C23&lt;&gt;"Receipt",C23&lt;&gt;"Shipment",C23&lt;&gt;"Consumption",C23&lt;&gt;"Adjustment",C23&lt;&gt;"Production")),"CHECK INPUTS",IF(OR(AND(C23="Receipt",E23&lt;=0),AND(OR(C23="Shipment",C23="Consumption"),E23&gt;=0),E23=0),"CHECK SIGN","OK")))</f>
      </c>
    </row>
    <row r="24">
      <c r="A24" s="174"/>
      <c r="B24" s="175"/>
      <c r="C24" s="175"/>
      <c r="D24" s="175"/>
      <c r="E24" s="176"/>
      <c r="F24" s="175"/>
      <c r="G24" s="104" t="str">
        <f>IF(COUNTA(A24:F24)=0,"",IF(OR(A24="",NOT(ISNUMBER(A24)),B24="",COUNTIF('SKU Master'!$A$4:$A$253,B24)&lt;&gt;1,NOT(ISNUMBER(E24)),AND(C24&lt;&gt;"Receipt",C24&lt;&gt;"Shipment",C24&lt;&gt;"Consumption",C24&lt;&gt;"Adjustment",C24&lt;&gt;"Production")),"CHECK INPUTS",IF(OR(AND(C24="Receipt",E24&lt;=0),AND(OR(C24="Shipment",C24="Consumption"),E24&gt;=0),E24=0),"CHECK SIGN","OK")))</f>
      </c>
    </row>
    <row r="25">
      <c r="A25" s="174"/>
      <c r="B25" s="175"/>
      <c r="C25" s="175"/>
      <c r="D25" s="175"/>
      <c r="E25" s="176"/>
      <c r="F25" s="175"/>
      <c r="G25" s="104" t="str">
        <f>IF(COUNTA(A25:F25)=0,"",IF(OR(A25="",NOT(ISNUMBER(A25)),B25="",COUNTIF('SKU Master'!$A$4:$A$253,B25)&lt;&gt;1,NOT(ISNUMBER(E25)),AND(C25&lt;&gt;"Receipt",C25&lt;&gt;"Shipment",C25&lt;&gt;"Consumption",C25&lt;&gt;"Adjustment",C25&lt;&gt;"Production")),"CHECK INPUTS",IF(OR(AND(C25="Receipt",E25&lt;=0),AND(OR(C25="Shipment",C25="Consumption"),E25&gt;=0),E25=0),"CHECK SIGN","OK")))</f>
      </c>
    </row>
    <row r="26">
      <c r="A26" s="174"/>
      <c r="B26" s="175"/>
      <c r="C26" s="175"/>
      <c r="D26" s="175"/>
      <c r="E26" s="176"/>
      <c r="F26" s="175"/>
      <c r="G26" s="104" t="str">
        <f>IF(COUNTA(A26:F26)=0,"",IF(OR(A26="",NOT(ISNUMBER(A26)),B26="",COUNTIF('SKU Master'!$A$4:$A$253,B26)&lt;&gt;1,NOT(ISNUMBER(E26)),AND(C26&lt;&gt;"Receipt",C26&lt;&gt;"Shipment",C26&lt;&gt;"Consumption",C26&lt;&gt;"Adjustment",C26&lt;&gt;"Production")),"CHECK INPUTS",IF(OR(AND(C26="Receipt",E26&lt;=0),AND(OR(C26="Shipment",C26="Consumption"),E26&gt;=0),E26=0),"CHECK SIGN","OK")))</f>
      </c>
    </row>
    <row r="27">
      <c r="A27" s="174"/>
      <c r="B27" s="175"/>
      <c r="C27" s="175"/>
      <c r="D27" s="175"/>
      <c r="E27" s="176"/>
      <c r="F27" s="175"/>
      <c r="G27" s="104" t="str">
        <f>IF(COUNTA(A27:F27)=0,"",IF(OR(A27="",NOT(ISNUMBER(A27)),B27="",COUNTIF('SKU Master'!$A$4:$A$253,B27)&lt;&gt;1,NOT(ISNUMBER(E27)),AND(C27&lt;&gt;"Receipt",C27&lt;&gt;"Shipment",C27&lt;&gt;"Consumption",C27&lt;&gt;"Adjustment",C27&lt;&gt;"Production")),"CHECK INPUTS",IF(OR(AND(C27="Receipt",E27&lt;=0),AND(OR(C27="Shipment",C27="Consumption"),E27&gt;=0),E27=0),"CHECK SIGN","OK")))</f>
      </c>
    </row>
    <row r="28">
      <c r="A28" s="174"/>
      <c r="B28" s="175"/>
      <c r="C28" s="175"/>
      <c r="D28" s="175"/>
      <c r="E28" s="176"/>
      <c r="F28" s="175"/>
      <c r="G28" s="104" t="str">
        <f>IF(COUNTA(A28:F28)=0,"",IF(OR(A28="",NOT(ISNUMBER(A28)),B28="",COUNTIF('SKU Master'!$A$4:$A$253,B28)&lt;&gt;1,NOT(ISNUMBER(E28)),AND(C28&lt;&gt;"Receipt",C28&lt;&gt;"Shipment",C28&lt;&gt;"Consumption",C28&lt;&gt;"Adjustment",C28&lt;&gt;"Production")),"CHECK INPUTS",IF(OR(AND(C28="Receipt",E28&lt;=0),AND(OR(C28="Shipment",C28="Consumption"),E28&gt;=0),E28=0),"CHECK SIGN","OK")))</f>
      </c>
    </row>
    <row r="29">
      <c r="A29" s="174"/>
      <c r="B29" s="175"/>
      <c r="C29" s="175"/>
      <c r="D29" s="175"/>
      <c r="E29" s="176"/>
      <c r="F29" s="175"/>
      <c r="G29" s="104" t="str">
        <f>IF(COUNTA(A29:F29)=0,"",IF(OR(A29="",NOT(ISNUMBER(A29)),B29="",COUNTIF('SKU Master'!$A$4:$A$253,B29)&lt;&gt;1,NOT(ISNUMBER(E29)),AND(C29&lt;&gt;"Receipt",C29&lt;&gt;"Shipment",C29&lt;&gt;"Consumption",C29&lt;&gt;"Adjustment",C29&lt;&gt;"Production")),"CHECK INPUTS",IF(OR(AND(C29="Receipt",E29&lt;=0),AND(OR(C29="Shipment",C29="Consumption"),E29&gt;=0),E29=0),"CHECK SIGN","OK")))</f>
      </c>
    </row>
    <row r="30">
      <c r="A30" s="174"/>
      <c r="B30" s="175"/>
      <c r="C30" s="175"/>
      <c r="D30" s="175"/>
      <c r="E30" s="176"/>
      <c r="F30" s="175"/>
      <c r="G30" s="104" t="str">
        <f>IF(COUNTA(A30:F30)=0,"",IF(OR(A30="",NOT(ISNUMBER(A30)),B30="",COUNTIF('SKU Master'!$A$4:$A$253,B30)&lt;&gt;1,NOT(ISNUMBER(E30)),AND(C30&lt;&gt;"Receipt",C30&lt;&gt;"Shipment",C30&lt;&gt;"Consumption",C30&lt;&gt;"Adjustment",C30&lt;&gt;"Production")),"CHECK INPUTS",IF(OR(AND(C30="Receipt",E30&lt;=0),AND(OR(C30="Shipment",C30="Consumption"),E30&gt;=0),E30=0),"CHECK SIGN","OK")))</f>
      </c>
    </row>
    <row r="31">
      <c r="A31" s="174"/>
      <c r="B31" s="175"/>
      <c r="C31" s="175"/>
      <c r="D31" s="175"/>
      <c r="E31" s="176"/>
      <c r="F31" s="175"/>
      <c r="G31" s="104" t="str">
        <f>IF(COUNTA(A31:F31)=0,"",IF(OR(A31="",NOT(ISNUMBER(A31)),B31="",COUNTIF('SKU Master'!$A$4:$A$253,B31)&lt;&gt;1,NOT(ISNUMBER(E31)),AND(C31&lt;&gt;"Receipt",C31&lt;&gt;"Shipment",C31&lt;&gt;"Consumption",C31&lt;&gt;"Adjustment",C31&lt;&gt;"Production")),"CHECK INPUTS",IF(OR(AND(C31="Receipt",E31&lt;=0),AND(OR(C31="Shipment",C31="Consumption"),E31&gt;=0),E31=0),"CHECK SIGN","OK")))</f>
      </c>
    </row>
    <row r="32">
      <c r="A32" s="174"/>
      <c r="B32" s="175"/>
      <c r="C32" s="175"/>
      <c r="D32" s="175"/>
      <c r="E32" s="176"/>
      <c r="F32" s="175"/>
      <c r="G32" s="104" t="str">
        <f>IF(COUNTA(A32:F32)=0,"",IF(OR(A32="",NOT(ISNUMBER(A32)),B32="",COUNTIF('SKU Master'!$A$4:$A$253,B32)&lt;&gt;1,NOT(ISNUMBER(E32)),AND(C32&lt;&gt;"Receipt",C32&lt;&gt;"Shipment",C32&lt;&gt;"Consumption",C32&lt;&gt;"Adjustment",C32&lt;&gt;"Production")),"CHECK INPUTS",IF(OR(AND(C32="Receipt",E32&lt;=0),AND(OR(C32="Shipment",C32="Consumption"),E32&gt;=0),E32=0),"CHECK SIGN","OK")))</f>
      </c>
    </row>
    <row r="33">
      <c r="A33" s="174"/>
      <c r="B33" s="175"/>
      <c r="C33" s="175"/>
      <c r="D33" s="175"/>
      <c r="E33" s="176"/>
      <c r="F33" s="175"/>
      <c r="G33" s="104" t="str">
        <f>IF(COUNTA(A33:F33)=0,"",IF(OR(A33="",NOT(ISNUMBER(A33)),B33="",COUNTIF('SKU Master'!$A$4:$A$253,B33)&lt;&gt;1,NOT(ISNUMBER(E33)),AND(C33&lt;&gt;"Receipt",C33&lt;&gt;"Shipment",C33&lt;&gt;"Consumption",C33&lt;&gt;"Adjustment",C33&lt;&gt;"Production")),"CHECK INPUTS",IF(OR(AND(C33="Receipt",E33&lt;=0),AND(OR(C33="Shipment",C33="Consumption"),E33&gt;=0),E33=0),"CHECK SIGN","OK")))</f>
      </c>
    </row>
    <row r="34">
      <c r="A34" s="174"/>
      <c r="B34" s="175"/>
      <c r="C34" s="175"/>
      <c r="D34" s="175"/>
      <c r="E34" s="176"/>
      <c r="F34" s="175"/>
      <c r="G34" s="104" t="str">
        <f>IF(COUNTA(A34:F34)=0,"",IF(OR(A34="",NOT(ISNUMBER(A34)),B34="",COUNTIF('SKU Master'!$A$4:$A$253,B34)&lt;&gt;1,NOT(ISNUMBER(E34)),AND(C34&lt;&gt;"Receipt",C34&lt;&gt;"Shipment",C34&lt;&gt;"Consumption",C34&lt;&gt;"Adjustment",C34&lt;&gt;"Production")),"CHECK INPUTS",IF(OR(AND(C34="Receipt",E34&lt;=0),AND(OR(C34="Shipment",C34="Consumption"),E34&gt;=0),E34=0),"CHECK SIGN","OK")))</f>
      </c>
    </row>
    <row r="35">
      <c r="A35" s="174"/>
      <c r="B35" s="175"/>
      <c r="C35" s="175"/>
      <c r="D35" s="175"/>
      <c r="E35" s="176"/>
      <c r="F35" s="175"/>
      <c r="G35" s="104" t="str">
        <f>IF(COUNTA(A35:F35)=0,"",IF(OR(A35="",NOT(ISNUMBER(A35)),B35="",COUNTIF('SKU Master'!$A$4:$A$253,B35)&lt;&gt;1,NOT(ISNUMBER(E35)),AND(C35&lt;&gt;"Receipt",C35&lt;&gt;"Shipment",C35&lt;&gt;"Consumption",C35&lt;&gt;"Adjustment",C35&lt;&gt;"Production")),"CHECK INPUTS",IF(OR(AND(C35="Receipt",E35&lt;=0),AND(OR(C35="Shipment",C35="Consumption"),E35&gt;=0),E35=0),"CHECK SIGN","OK")))</f>
      </c>
    </row>
    <row r="36">
      <c r="A36" s="174"/>
      <c r="B36" s="175"/>
      <c r="C36" s="175"/>
      <c r="D36" s="175"/>
      <c r="E36" s="176"/>
      <c r="F36" s="175"/>
      <c r="G36" s="104" t="str">
        <f>IF(COUNTA(A36:F36)=0,"",IF(OR(A36="",NOT(ISNUMBER(A36)),B36="",COUNTIF('SKU Master'!$A$4:$A$253,B36)&lt;&gt;1,NOT(ISNUMBER(E36)),AND(C36&lt;&gt;"Receipt",C36&lt;&gt;"Shipment",C36&lt;&gt;"Consumption",C36&lt;&gt;"Adjustment",C36&lt;&gt;"Production")),"CHECK INPUTS",IF(OR(AND(C36="Receipt",E36&lt;=0),AND(OR(C36="Shipment",C36="Consumption"),E36&gt;=0),E36=0),"CHECK SIGN","OK")))</f>
      </c>
    </row>
    <row r="37">
      <c r="A37" s="174"/>
      <c r="B37" s="175"/>
      <c r="C37" s="175"/>
      <c r="D37" s="175"/>
      <c r="E37" s="176"/>
      <c r="F37" s="175"/>
      <c r="G37" s="104" t="str">
        <f>IF(COUNTA(A37:F37)=0,"",IF(OR(A37="",NOT(ISNUMBER(A37)),B37="",COUNTIF('SKU Master'!$A$4:$A$253,B37)&lt;&gt;1,NOT(ISNUMBER(E37)),AND(C37&lt;&gt;"Receipt",C37&lt;&gt;"Shipment",C37&lt;&gt;"Consumption",C37&lt;&gt;"Adjustment",C37&lt;&gt;"Production")),"CHECK INPUTS",IF(OR(AND(C37="Receipt",E37&lt;=0),AND(OR(C37="Shipment",C37="Consumption"),E37&gt;=0),E37=0),"CHECK SIGN","OK")))</f>
      </c>
    </row>
    <row r="38">
      <c r="A38" s="174"/>
      <c r="B38" s="175"/>
      <c r="C38" s="175"/>
      <c r="D38" s="175"/>
      <c r="E38" s="176"/>
      <c r="F38" s="175"/>
      <c r="G38" s="104" t="str">
        <f>IF(COUNTA(A38:F38)=0,"",IF(OR(A38="",NOT(ISNUMBER(A38)),B38="",COUNTIF('SKU Master'!$A$4:$A$253,B38)&lt;&gt;1,NOT(ISNUMBER(E38)),AND(C38&lt;&gt;"Receipt",C38&lt;&gt;"Shipment",C38&lt;&gt;"Consumption",C38&lt;&gt;"Adjustment",C38&lt;&gt;"Production")),"CHECK INPUTS",IF(OR(AND(C38="Receipt",E38&lt;=0),AND(OR(C38="Shipment",C38="Consumption"),E38&gt;=0),E38=0),"CHECK SIGN","OK")))</f>
      </c>
    </row>
    <row r="39">
      <c r="A39" s="174"/>
      <c r="B39" s="175"/>
      <c r="C39" s="175"/>
      <c r="D39" s="175"/>
      <c r="E39" s="176"/>
      <c r="F39" s="175"/>
      <c r="G39" s="104" t="str">
        <f>IF(COUNTA(A39:F39)=0,"",IF(OR(A39="",NOT(ISNUMBER(A39)),B39="",COUNTIF('SKU Master'!$A$4:$A$253,B39)&lt;&gt;1,NOT(ISNUMBER(E39)),AND(C39&lt;&gt;"Receipt",C39&lt;&gt;"Shipment",C39&lt;&gt;"Consumption",C39&lt;&gt;"Adjustment",C39&lt;&gt;"Production")),"CHECK INPUTS",IF(OR(AND(C39="Receipt",E39&lt;=0),AND(OR(C39="Shipment",C39="Consumption"),E39&gt;=0),E39=0),"CHECK SIGN","OK")))</f>
      </c>
    </row>
    <row r="40">
      <c r="A40" s="174"/>
      <c r="B40" s="175"/>
      <c r="C40" s="175"/>
      <c r="D40" s="175"/>
      <c r="E40" s="176"/>
      <c r="F40" s="175"/>
      <c r="G40" s="104" t="str">
        <f>IF(COUNTA(A40:F40)=0,"",IF(OR(A40="",NOT(ISNUMBER(A40)),B40="",COUNTIF('SKU Master'!$A$4:$A$253,B40)&lt;&gt;1,NOT(ISNUMBER(E40)),AND(C40&lt;&gt;"Receipt",C40&lt;&gt;"Shipment",C40&lt;&gt;"Consumption",C40&lt;&gt;"Adjustment",C40&lt;&gt;"Production")),"CHECK INPUTS",IF(OR(AND(C40="Receipt",E40&lt;=0),AND(OR(C40="Shipment",C40="Consumption"),E40&gt;=0),E40=0),"CHECK SIGN","OK")))</f>
      </c>
    </row>
    <row r="41">
      <c r="A41" s="174"/>
      <c r="B41" s="175"/>
      <c r="C41" s="175"/>
      <c r="D41" s="175"/>
      <c r="E41" s="176"/>
      <c r="F41" s="175"/>
      <c r="G41" s="104" t="str">
        <f>IF(COUNTA(A41:F41)=0,"",IF(OR(A41="",NOT(ISNUMBER(A41)),B41="",COUNTIF('SKU Master'!$A$4:$A$253,B41)&lt;&gt;1,NOT(ISNUMBER(E41)),AND(C41&lt;&gt;"Receipt",C41&lt;&gt;"Shipment",C41&lt;&gt;"Consumption",C41&lt;&gt;"Adjustment",C41&lt;&gt;"Production")),"CHECK INPUTS",IF(OR(AND(C41="Receipt",E41&lt;=0),AND(OR(C41="Shipment",C41="Consumption"),E41&gt;=0),E41=0),"CHECK SIGN","OK")))</f>
      </c>
    </row>
    <row r="42">
      <c r="A42" s="174"/>
      <c r="B42" s="175"/>
      <c r="C42" s="175"/>
      <c r="D42" s="175"/>
      <c r="E42" s="176"/>
      <c r="F42" s="175"/>
      <c r="G42" s="104" t="str">
        <f>IF(COUNTA(A42:F42)=0,"",IF(OR(A42="",NOT(ISNUMBER(A42)),B42="",COUNTIF('SKU Master'!$A$4:$A$253,B42)&lt;&gt;1,NOT(ISNUMBER(E42)),AND(C42&lt;&gt;"Receipt",C42&lt;&gt;"Shipment",C42&lt;&gt;"Consumption",C42&lt;&gt;"Adjustment",C42&lt;&gt;"Production")),"CHECK INPUTS",IF(OR(AND(C42="Receipt",E42&lt;=0),AND(OR(C42="Shipment",C42="Consumption"),E42&gt;=0),E42=0),"CHECK SIGN","OK")))</f>
      </c>
    </row>
    <row r="43">
      <c r="A43" s="174"/>
      <c r="B43" s="175"/>
      <c r="C43" s="175"/>
      <c r="D43" s="175"/>
      <c r="E43" s="176"/>
      <c r="F43" s="175"/>
      <c r="G43" s="104" t="str">
        <f>IF(COUNTA(A43:F43)=0,"",IF(OR(A43="",NOT(ISNUMBER(A43)),B43="",COUNTIF('SKU Master'!$A$4:$A$253,B43)&lt;&gt;1,NOT(ISNUMBER(E43)),AND(C43&lt;&gt;"Receipt",C43&lt;&gt;"Shipment",C43&lt;&gt;"Consumption",C43&lt;&gt;"Adjustment",C43&lt;&gt;"Production")),"CHECK INPUTS",IF(OR(AND(C43="Receipt",E43&lt;=0),AND(OR(C43="Shipment",C43="Consumption"),E43&gt;=0),E43=0),"CHECK SIGN","OK")))</f>
      </c>
    </row>
    <row r="44">
      <c r="A44" s="174"/>
      <c r="B44" s="175"/>
      <c r="C44" s="175"/>
      <c r="D44" s="175"/>
      <c r="E44" s="176"/>
      <c r="F44" s="175"/>
      <c r="G44" s="104" t="str">
        <f>IF(COUNTA(A44:F44)=0,"",IF(OR(A44="",NOT(ISNUMBER(A44)),B44="",COUNTIF('SKU Master'!$A$4:$A$253,B44)&lt;&gt;1,NOT(ISNUMBER(E44)),AND(C44&lt;&gt;"Receipt",C44&lt;&gt;"Shipment",C44&lt;&gt;"Consumption",C44&lt;&gt;"Adjustment",C44&lt;&gt;"Production")),"CHECK INPUTS",IF(OR(AND(C44="Receipt",E44&lt;=0),AND(OR(C44="Shipment",C44="Consumption"),E44&gt;=0),E44=0),"CHECK SIGN","OK")))</f>
      </c>
    </row>
    <row r="45">
      <c r="A45" s="174"/>
      <c r="B45" s="175"/>
      <c r="C45" s="175"/>
      <c r="D45" s="175"/>
      <c r="E45" s="176"/>
      <c r="F45" s="175"/>
      <c r="G45" s="104" t="str">
        <f>IF(COUNTA(A45:F45)=0,"",IF(OR(A45="",NOT(ISNUMBER(A45)),B45="",COUNTIF('SKU Master'!$A$4:$A$253,B45)&lt;&gt;1,NOT(ISNUMBER(E45)),AND(C45&lt;&gt;"Receipt",C45&lt;&gt;"Shipment",C45&lt;&gt;"Consumption",C45&lt;&gt;"Adjustment",C45&lt;&gt;"Production")),"CHECK INPUTS",IF(OR(AND(C45="Receipt",E45&lt;=0),AND(OR(C45="Shipment",C45="Consumption"),E45&gt;=0),E45=0),"CHECK SIGN","OK")))</f>
      </c>
    </row>
    <row r="46">
      <c r="A46" s="174"/>
      <c r="B46" s="175"/>
      <c r="C46" s="175"/>
      <c r="D46" s="175"/>
      <c r="E46" s="176"/>
      <c r="F46" s="175"/>
      <c r="G46" s="104" t="str">
        <f>IF(COUNTA(A46:F46)=0,"",IF(OR(A46="",NOT(ISNUMBER(A46)),B46="",COUNTIF('SKU Master'!$A$4:$A$253,B46)&lt;&gt;1,NOT(ISNUMBER(E46)),AND(C46&lt;&gt;"Receipt",C46&lt;&gt;"Shipment",C46&lt;&gt;"Consumption",C46&lt;&gt;"Adjustment",C46&lt;&gt;"Production")),"CHECK INPUTS",IF(OR(AND(C46="Receipt",E46&lt;=0),AND(OR(C46="Shipment",C46="Consumption"),E46&gt;=0),E46=0),"CHECK SIGN","OK")))</f>
      </c>
    </row>
    <row r="47">
      <c r="A47" s="174"/>
      <c r="B47" s="175"/>
      <c r="C47" s="175"/>
      <c r="D47" s="175"/>
      <c r="E47" s="176"/>
      <c r="F47" s="175"/>
      <c r="G47" s="104" t="str">
        <f>IF(COUNTA(A47:F47)=0,"",IF(OR(A47="",NOT(ISNUMBER(A47)),B47="",COUNTIF('SKU Master'!$A$4:$A$253,B47)&lt;&gt;1,NOT(ISNUMBER(E47)),AND(C47&lt;&gt;"Receipt",C47&lt;&gt;"Shipment",C47&lt;&gt;"Consumption",C47&lt;&gt;"Adjustment",C47&lt;&gt;"Production")),"CHECK INPUTS",IF(OR(AND(C47="Receipt",E47&lt;=0),AND(OR(C47="Shipment",C47="Consumption"),E47&gt;=0),E47=0),"CHECK SIGN","OK")))</f>
      </c>
    </row>
    <row r="48">
      <c r="A48" s="174"/>
      <c r="B48" s="175"/>
      <c r="C48" s="175"/>
      <c r="D48" s="175"/>
      <c r="E48" s="176"/>
      <c r="F48" s="175"/>
      <c r="G48" s="104" t="str">
        <f>IF(COUNTA(A48:F48)=0,"",IF(OR(A48="",NOT(ISNUMBER(A48)),B48="",COUNTIF('SKU Master'!$A$4:$A$253,B48)&lt;&gt;1,NOT(ISNUMBER(E48)),AND(C48&lt;&gt;"Receipt",C48&lt;&gt;"Shipment",C48&lt;&gt;"Consumption",C48&lt;&gt;"Adjustment",C48&lt;&gt;"Production")),"CHECK INPUTS",IF(OR(AND(C48="Receipt",E48&lt;=0),AND(OR(C48="Shipment",C48="Consumption"),E48&gt;=0),E48=0),"CHECK SIGN","OK")))</f>
      </c>
    </row>
    <row r="49">
      <c r="A49" s="174"/>
      <c r="B49" s="175"/>
      <c r="C49" s="175"/>
      <c r="D49" s="175"/>
      <c r="E49" s="176"/>
      <c r="F49" s="175"/>
      <c r="G49" s="104" t="str">
        <f>IF(COUNTA(A49:F49)=0,"",IF(OR(A49="",NOT(ISNUMBER(A49)),B49="",COUNTIF('SKU Master'!$A$4:$A$253,B49)&lt;&gt;1,NOT(ISNUMBER(E49)),AND(C49&lt;&gt;"Receipt",C49&lt;&gt;"Shipment",C49&lt;&gt;"Consumption",C49&lt;&gt;"Adjustment",C49&lt;&gt;"Production")),"CHECK INPUTS",IF(OR(AND(C49="Receipt",E49&lt;=0),AND(OR(C49="Shipment",C49="Consumption"),E49&gt;=0),E49=0),"CHECK SIGN","OK")))</f>
      </c>
    </row>
    <row r="50">
      <c r="A50" s="174"/>
      <c r="B50" s="175"/>
      <c r="C50" s="175"/>
      <c r="D50" s="175"/>
      <c r="E50" s="176"/>
      <c r="F50" s="175"/>
      <c r="G50" s="104" t="str">
        <f>IF(COUNTA(A50:F50)=0,"",IF(OR(A50="",NOT(ISNUMBER(A50)),B50="",COUNTIF('SKU Master'!$A$4:$A$253,B50)&lt;&gt;1,NOT(ISNUMBER(E50)),AND(C50&lt;&gt;"Receipt",C50&lt;&gt;"Shipment",C50&lt;&gt;"Consumption",C50&lt;&gt;"Adjustment",C50&lt;&gt;"Production")),"CHECK INPUTS",IF(OR(AND(C50="Receipt",E50&lt;=0),AND(OR(C50="Shipment",C50="Consumption"),E50&gt;=0),E50=0),"CHECK SIGN","OK")))</f>
      </c>
    </row>
    <row r="51">
      <c r="A51" s="174"/>
      <c r="B51" s="175"/>
      <c r="C51" s="175"/>
      <c r="D51" s="175"/>
      <c r="E51" s="176"/>
      <c r="F51" s="175"/>
      <c r="G51" s="104" t="str">
        <f>IF(COUNTA(A51:F51)=0,"",IF(OR(A51="",NOT(ISNUMBER(A51)),B51="",COUNTIF('SKU Master'!$A$4:$A$253,B51)&lt;&gt;1,NOT(ISNUMBER(E51)),AND(C51&lt;&gt;"Receipt",C51&lt;&gt;"Shipment",C51&lt;&gt;"Consumption",C51&lt;&gt;"Adjustment",C51&lt;&gt;"Production")),"CHECK INPUTS",IF(OR(AND(C51="Receipt",E51&lt;=0),AND(OR(C51="Shipment",C51="Consumption"),E51&gt;=0),E51=0),"CHECK SIGN","OK")))</f>
      </c>
    </row>
    <row r="52">
      <c r="A52" s="174"/>
      <c r="B52" s="175"/>
      <c r="C52" s="175"/>
      <c r="D52" s="175"/>
      <c r="E52" s="176"/>
      <c r="F52" s="175"/>
      <c r="G52" s="104" t="str">
        <f>IF(COUNTA(A52:F52)=0,"",IF(OR(A52="",NOT(ISNUMBER(A52)),B52="",COUNTIF('SKU Master'!$A$4:$A$253,B52)&lt;&gt;1,NOT(ISNUMBER(E52)),AND(C52&lt;&gt;"Receipt",C52&lt;&gt;"Shipment",C52&lt;&gt;"Consumption",C52&lt;&gt;"Adjustment",C52&lt;&gt;"Production")),"CHECK INPUTS",IF(OR(AND(C52="Receipt",E52&lt;=0),AND(OR(C52="Shipment",C52="Consumption"),E52&gt;=0),E52=0),"CHECK SIGN","OK")))</f>
      </c>
    </row>
    <row r="53">
      <c r="A53" s="174"/>
      <c r="B53" s="175"/>
      <c r="C53" s="175"/>
      <c r="D53" s="175"/>
      <c r="E53" s="176"/>
      <c r="F53" s="175"/>
      <c r="G53" s="104" t="str">
        <f>IF(COUNTA(A53:F53)=0,"",IF(OR(A53="",NOT(ISNUMBER(A53)),B53="",COUNTIF('SKU Master'!$A$4:$A$253,B53)&lt;&gt;1,NOT(ISNUMBER(E53)),AND(C53&lt;&gt;"Receipt",C53&lt;&gt;"Shipment",C53&lt;&gt;"Consumption",C53&lt;&gt;"Adjustment",C53&lt;&gt;"Production")),"CHECK INPUTS",IF(OR(AND(C53="Receipt",E53&lt;=0),AND(OR(C53="Shipment",C53="Consumption"),E53&gt;=0),E53=0),"CHECK SIGN","OK")))</f>
      </c>
    </row>
    <row r="54">
      <c r="A54" s="174"/>
      <c r="B54" s="175"/>
      <c r="C54" s="175"/>
      <c r="D54" s="175"/>
      <c r="E54" s="176"/>
      <c r="F54" s="175"/>
      <c r="G54" s="104" t="str">
        <f>IF(COUNTA(A54:F54)=0,"",IF(OR(A54="",NOT(ISNUMBER(A54)),B54="",COUNTIF('SKU Master'!$A$4:$A$253,B54)&lt;&gt;1,NOT(ISNUMBER(E54)),AND(C54&lt;&gt;"Receipt",C54&lt;&gt;"Shipment",C54&lt;&gt;"Consumption",C54&lt;&gt;"Adjustment",C54&lt;&gt;"Production")),"CHECK INPUTS",IF(OR(AND(C54="Receipt",E54&lt;=0),AND(OR(C54="Shipment",C54="Consumption"),E54&gt;=0),E54=0),"CHECK SIGN","OK")))</f>
      </c>
    </row>
    <row r="55">
      <c r="A55" s="174"/>
      <c r="B55" s="175"/>
      <c r="C55" s="175"/>
      <c r="D55" s="175"/>
      <c r="E55" s="176"/>
      <c r="F55" s="175"/>
      <c r="G55" s="104" t="str">
        <f>IF(COUNTA(A55:F55)=0,"",IF(OR(A55="",NOT(ISNUMBER(A55)),B55="",COUNTIF('SKU Master'!$A$4:$A$253,B55)&lt;&gt;1,NOT(ISNUMBER(E55)),AND(C55&lt;&gt;"Receipt",C55&lt;&gt;"Shipment",C55&lt;&gt;"Consumption",C55&lt;&gt;"Adjustment",C55&lt;&gt;"Production")),"CHECK INPUTS",IF(OR(AND(C55="Receipt",E55&lt;=0),AND(OR(C55="Shipment",C55="Consumption"),E55&gt;=0),E55=0),"CHECK SIGN","OK")))</f>
      </c>
    </row>
    <row r="56">
      <c r="A56" s="174"/>
      <c r="B56" s="175"/>
      <c r="C56" s="175"/>
      <c r="D56" s="175"/>
      <c r="E56" s="176"/>
      <c r="F56" s="175"/>
      <c r="G56" s="104" t="str">
        <f>IF(COUNTA(A56:F56)=0,"",IF(OR(A56="",NOT(ISNUMBER(A56)),B56="",COUNTIF('SKU Master'!$A$4:$A$253,B56)&lt;&gt;1,NOT(ISNUMBER(E56)),AND(C56&lt;&gt;"Receipt",C56&lt;&gt;"Shipment",C56&lt;&gt;"Consumption",C56&lt;&gt;"Adjustment",C56&lt;&gt;"Production")),"CHECK INPUTS",IF(OR(AND(C56="Receipt",E56&lt;=0),AND(OR(C56="Shipment",C56="Consumption"),E56&gt;=0),E56=0),"CHECK SIGN","OK")))</f>
      </c>
    </row>
    <row r="57">
      <c r="A57" s="174"/>
      <c r="B57" s="175"/>
      <c r="C57" s="175"/>
      <c r="D57" s="175"/>
      <c r="E57" s="176"/>
      <c r="F57" s="175"/>
      <c r="G57" s="104" t="str">
        <f>IF(COUNTA(A57:F57)=0,"",IF(OR(A57="",NOT(ISNUMBER(A57)),B57="",COUNTIF('SKU Master'!$A$4:$A$253,B57)&lt;&gt;1,NOT(ISNUMBER(E57)),AND(C57&lt;&gt;"Receipt",C57&lt;&gt;"Shipment",C57&lt;&gt;"Consumption",C57&lt;&gt;"Adjustment",C57&lt;&gt;"Production")),"CHECK INPUTS",IF(OR(AND(C57="Receipt",E57&lt;=0),AND(OR(C57="Shipment",C57="Consumption"),E57&gt;=0),E57=0),"CHECK SIGN","OK")))</f>
      </c>
    </row>
    <row r="58">
      <c r="A58" s="174"/>
      <c r="B58" s="175"/>
      <c r="C58" s="175"/>
      <c r="D58" s="175"/>
      <c r="E58" s="176"/>
      <c r="F58" s="175"/>
      <c r="G58" s="104" t="str">
        <f>IF(COUNTA(A58:F58)=0,"",IF(OR(A58="",NOT(ISNUMBER(A58)),B58="",COUNTIF('SKU Master'!$A$4:$A$253,B58)&lt;&gt;1,NOT(ISNUMBER(E58)),AND(C58&lt;&gt;"Receipt",C58&lt;&gt;"Shipment",C58&lt;&gt;"Consumption",C58&lt;&gt;"Adjustment",C58&lt;&gt;"Production")),"CHECK INPUTS",IF(OR(AND(C58="Receipt",E58&lt;=0),AND(OR(C58="Shipment",C58="Consumption"),E58&gt;=0),E58=0),"CHECK SIGN","OK")))</f>
      </c>
    </row>
    <row r="59">
      <c r="A59" s="174"/>
      <c r="B59" s="175"/>
      <c r="C59" s="175"/>
      <c r="D59" s="175"/>
      <c r="E59" s="176"/>
      <c r="F59" s="175"/>
      <c r="G59" s="104" t="str">
        <f>IF(COUNTA(A59:F59)=0,"",IF(OR(A59="",NOT(ISNUMBER(A59)),B59="",COUNTIF('SKU Master'!$A$4:$A$253,B59)&lt;&gt;1,NOT(ISNUMBER(E59)),AND(C59&lt;&gt;"Receipt",C59&lt;&gt;"Shipment",C59&lt;&gt;"Consumption",C59&lt;&gt;"Adjustment",C59&lt;&gt;"Production")),"CHECK INPUTS",IF(OR(AND(C59="Receipt",E59&lt;=0),AND(OR(C59="Shipment",C59="Consumption"),E59&gt;=0),E59=0),"CHECK SIGN","OK")))</f>
      </c>
    </row>
    <row r="60">
      <c r="A60" s="174"/>
      <c r="B60" s="175"/>
      <c r="C60" s="175"/>
      <c r="D60" s="175"/>
      <c r="E60" s="176"/>
      <c r="F60" s="175"/>
      <c r="G60" s="104" t="str">
        <f>IF(COUNTA(A60:F60)=0,"",IF(OR(A60="",NOT(ISNUMBER(A60)),B60="",COUNTIF('SKU Master'!$A$4:$A$253,B60)&lt;&gt;1,NOT(ISNUMBER(E60)),AND(C60&lt;&gt;"Receipt",C60&lt;&gt;"Shipment",C60&lt;&gt;"Consumption",C60&lt;&gt;"Adjustment",C60&lt;&gt;"Production")),"CHECK INPUTS",IF(OR(AND(C60="Receipt",E60&lt;=0),AND(OR(C60="Shipment",C60="Consumption"),E60&gt;=0),E60=0),"CHECK SIGN","OK")))</f>
      </c>
    </row>
    <row r="61">
      <c r="A61" s="174"/>
      <c r="B61" s="175"/>
      <c r="C61" s="175"/>
      <c r="D61" s="175"/>
      <c r="E61" s="176"/>
      <c r="F61" s="175"/>
      <c r="G61" s="104" t="str">
        <f>IF(COUNTA(A61:F61)=0,"",IF(OR(A61="",NOT(ISNUMBER(A61)),B61="",COUNTIF('SKU Master'!$A$4:$A$253,B61)&lt;&gt;1,NOT(ISNUMBER(E61)),AND(C61&lt;&gt;"Receipt",C61&lt;&gt;"Shipment",C61&lt;&gt;"Consumption",C61&lt;&gt;"Adjustment",C61&lt;&gt;"Production")),"CHECK INPUTS",IF(OR(AND(C61="Receipt",E61&lt;=0),AND(OR(C61="Shipment",C61="Consumption"),E61&gt;=0),E61=0),"CHECK SIGN","OK")))</f>
      </c>
    </row>
    <row r="62">
      <c r="A62" s="174"/>
      <c r="B62" s="175"/>
      <c r="C62" s="175"/>
      <c r="D62" s="175"/>
      <c r="E62" s="176"/>
      <c r="F62" s="175"/>
      <c r="G62" s="104" t="str">
        <f>IF(COUNTA(A62:F62)=0,"",IF(OR(A62="",NOT(ISNUMBER(A62)),B62="",COUNTIF('SKU Master'!$A$4:$A$253,B62)&lt;&gt;1,NOT(ISNUMBER(E62)),AND(C62&lt;&gt;"Receipt",C62&lt;&gt;"Shipment",C62&lt;&gt;"Consumption",C62&lt;&gt;"Adjustment",C62&lt;&gt;"Production")),"CHECK INPUTS",IF(OR(AND(C62="Receipt",E62&lt;=0),AND(OR(C62="Shipment",C62="Consumption"),E62&gt;=0),E62=0),"CHECK SIGN","OK")))</f>
      </c>
    </row>
    <row r="63">
      <c r="A63" s="174"/>
      <c r="B63" s="175"/>
      <c r="C63" s="175"/>
      <c r="D63" s="175"/>
      <c r="E63" s="176"/>
      <c r="F63" s="175"/>
      <c r="G63" s="104" t="str">
        <f>IF(COUNTA(A63:F63)=0,"",IF(OR(A63="",NOT(ISNUMBER(A63)),B63="",COUNTIF('SKU Master'!$A$4:$A$253,B63)&lt;&gt;1,NOT(ISNUMBER(E63)),AND(C63&lt;&gt;"Receipt",C63&lt;&gt;"Shipment",C63&lt;&gt;"Consumption",C63&lt;&gt;"Adjustment",C63&lt;&gt;"Production")),"CHECK INPUTS",IF(OR(AND(C63="Receipt",E63&lt;=0),AND(OR(C63="Shipment",C63="Consumption"),E63&gt;=0),E63=0),"CHECK SIGN","OK")))</f>
      </c>
    </row>
    <row r="64">
      <c r="A64" s="174"/>
      <c r="B64" s="175"/>
      <c r="C64" s="175"/>
      <c r="D64" s="175"/>
      <c r="E64" s="176"/>
      <c r="F64" s="175"/>
      <c r="G64" s="104" t="str">
        <f>IF(COUNTA(A64:F64)=0,"",IF(OR(A64="",NOT(ISNUMBER(A64)),B64="",COUNTIF('SKU Master'!$A$4:$A$253,B64)&lt;&gt;1,NOT(ISNUMBER(E64)),AND(C64&lt;&gt;"Receipt",C64&lt;&gt;"Shipment",C64&lt;&gt;"Consumption",C64&lt;&gt;"Adjustment",C64&lt;&gt;"Production")),"CHECK INPUTS",IF(OR(AND(C64="Receipt",E64&lt;=0),AND(OR(C64="Shipment",C64="Consumption"),E64&gt;=0),E64=0),"CHECK SIGN","OK")))</f>
      </c>
    </row>
    <row r="65">
      <c r="A65" s="174"/>
      <c r="B65" s="175"/>
      <c r="C65" s="175"/>
      <c r="D65" s="175"/>
      <c r="E65" s="176"/>
      <c r="F65" s="175"/>
      <c r="G65" s="104" t="str">
        <f>IF(COUNTA(A65:F65)=0,"",IF(OR(A65="",NOT(ISNUMBER(A65)),B65="",COUNTIF('SKU Master'!$A$4:$A$253,B65)&lt;&gt;1,NOT(ISNUMBER(E65)),AND(C65&lt;&gt;"Receipt",C65&lt;&gt;"Shipment",C65&lt;&gt;"Consumption",C65&lt;&gt;"Adjustment",C65&lt;&gt;"Production")),"CHECK INPUTS",IF(OR(AND(C65="Receipt",E65&lt;=0),AND(OR(C65="Shipment",C65="Consumption"),E65&gt;=0),E65=0),"CHECK SIGN","OK")))</f>
      </c>
    </row>
    <row r="66">
      <c r="A66" s="174"/>
      <c r="B66" s="175"/>
      <c r="C66" s="175"/>
      <c r="D66" s="175"/>
      <c r="E66" s="176"/>
      <c r="F66" s="175"/>
      <c r="G66" s="104" t="str">
        <f>IF(COUNTA(A66:F66)=0,"",IF(OR(A66="",NOT(ISNUMBER(A66)),B66="",COUNTIF('SKU Master'!$A$4:$A$253,B66)&lt;&gt;1,NOT(ISNUMBER(E66)),AND(C66&lt;&gt;"Receipt",C66&lt;&gt;"Shipment",C66&lt;&gt;"Consumption",C66&lt;&gt;"Adjustment",C66&lt;&gt;"Production")),"CHECK INPUTS",IF(OR(AND(C66="Receipt",E66&lt;=0),AND(OR(C66="Shipment",C66="Consumption"),E66&gt;=0),E66=0),"CHECK SIGN","OK")))</f>
      </c>
    </row>
    <row r="67">
      <c r="A67" s="174"/>
      <c r="B67" s="175"/>
      <c r="C67" s="175"/>
      <c r="D67" s="175"/>
      <c r="E67" s="176"/>
      <c r="F67" s="175"/>
      <c r="G67" s="104" t="str">
        <f>IF(COUNTA(A67:F67)=0,"",IF(OR(A67="",NOT(ISNUMBER(A67)),B67="",COUNTIF('SKU Master'!$A$4:$A$253,B67)&lt;&gt;1,NOT(ISNUMBER(E67)),AND(C67&lt;&gt;"Receipt",C67&lt;&gt;"Shipment",C67&lt;&gt;"Consumption",C67&lt;&gt;"Adjustment",C67&lt;&gt;"Production")),"CHECK INPUTS",IF(OR(AND(C67="Receipt",E67&lt;=0),AND(OR(C67="Shipment",C67="Consumption"),E67&gt;=0),E67=0),"CHECK SIGN","OK")))</f>
      </c>
    </row>
    <row r="68">
      <c r="A68" s="174"/>
      <c r="B68" s="175"/>
      <c r="C68" s="175"/>
      <c r="D68" s="175"/>
      <c r="E68" s="176"/>
      <c r="F68" s="175"/>
      <c r="G68" s="104" t="str">
        <f>IF(COUNTA(A68:F68)=0,"",IF(OR(A68="",NOT(ISNUMBER(A68)),B68="",COUNTIF('SKU Master'!$A$4:$A$253,B68)&lt;&gt;1,NOT(ISNUMBER(E68)),AND(C68&lt;&gt;"Receipt",C68&lt;&gt;"Shipment",C68&lt;&gt;"Consumption",C68&lt;&gt;"Adjustment",C68&lt;&gt;"Production")),"CHECK INPUTS",IF(OR(AND(C68="Receipt",E68&lt;=0),AND(OR(C68="Shipment",C68="Consumption"),E68&gt;=0),E68=0),"CHECK SIGN","OK")))</f>
      </c>
    </row>
    <row r="69">
      <c r="A69" s="174"/>
      <c r="B69" s="175"/>
      <c r="C69" s="175"/>
      <c r="D69" s="175"/>
      <c r="E69" s="176"/>
      <c r="F69" s="175"/>
      <c r="G69" s="104" t="str">
        <f>IF(COUNTA(A69:F69)=0,"",IF(OR(A69="",NOT(ISNUMBER(A69)),B69="",COUNTIF('SKU Master'!$A$4:$A$253,B69)&lt;&gt;1,NOT(ISNUMBER(E69)),AND(C69&lt;&gt;"Receipt",C69&lt;&gt;"Shipment",C69&lt;&gt;"Consumption",C69&lt;&gt;"Adjustment",C69&lt;&gt;"Production")),"CHECK INPUTS",IF(OR(AND(C69="Receipt",E69&lt;=0),AND(OR(C69="Shipment",C69="Consumption"),E69&gt;=0),E69=0),"CHECK SIGN","OK")))</f>
      </c>
    </row>
    <row r="70">
      <c r="A70" s="174"/>
      <c r="B70" s="175"/>
      <c r="C70" s="175"/>
      <c r="D70" s="175"/>
      <c r="E70" s="176"/>
      <c r="F70" s="175"/>
      <c r="G70" s="104" t="str">
        <f>IF(COUNTA(A70:F70)=0,"",IF(OR(A70="",NOT(ISNUMBER(A70)),B70="",COUNTIF('SKU Master'!$A$4:$A$253,B70)&lt;&gt;1,NOT(ISNUMBER(E70)),AND(C70&lt;&gt;"Receipt",C70&lt;&gt;"Shipment",C70&lt;&gt;"Consumption",C70&lt;&gt;"Adjustment",C70&lt;&gt;"Production")),"CHECK INPUTS",IF(OR(AND(C70="Receipt",E70&lt;=0),AND(OR(C70="Shipment",C70="Consumption"),E70&gt;=0),E70=0),"CHECK SIGN","OK")))</f>
      </c>
    </row>
    <row r="71">
      <c r="A71" s="174"/>
      <c r="B71" s="175"/>
      <c r="C71" s="175"/>
      <c r="D71" s="175"/>
      <c r="E71" s="176"/>
      <c r="F71" s="175"/>
      <c r="G71" s="104" t="str">
        <f>IF(COUNTA(A71:F71)=0,"",IF(OR(A71="",NOT(ISNUMBER(A71)),B71="",COUNTIF('SKU Master'!$A$4:$A$253,B71)&lt;&gt;1,NOT(ISNUMBER(E71)),AND(C71&lt;&gt;"Receipt",C71&lt;&gt;"Shipment",C71&lt;&gt;"Consumption",C71&lt;&gt;"Adjustment",C71&lt;&gt;"Production")),"CHECK INPUTS",IF(OR(AND(C71="Receipt",E71&lt;=0),AND(OR(C71="Shipment",C71="Consumption"),E71&gt;=0),E71=0),"CHECK SIGN","OK")))</f>
      </c>
    </row>
    <row r="72">
      <c r="A72" s="174"/>
      <c r="B72" s="175"/>
      <c r="C72" s="175"/>
      <c r="D72" s="175"/>
      <c r="E72" s="176"/>
      <c r="F72" s="175"/>
      <c r="G72" s="104" t="str">
        <f>IF(COUNTA(A72:F72)=0,"",IF(OR(A72="",NOT(ISNUMBER(A72)),B72="",COUNTIF('SKU Master'!$A$4:$A$253,B72)&lt;&gt;1,NOT(ISNUMBER(E72)),AND(C72&lt;&gt;"Receipt",C72&lt;&gt;"Shipment",C72&lt;&gt;"Consumption",C72&lt;&gt;"Adjustment",C72&lt;&gt;"Production")),"CHECK INPUTS",IF(OR(AND(C72="Receipt",E72&lt;=0),AND(OR(C72="Shipment",C72="Consumption"),E72&gt;=0),E72=0),"CHECK SIGN","OK")))</f>
      </c>
    </row>
    <row r="73">
      <c r="A73" s="174"/>
      <c r="B73" s="175"/>
      <c r="C73" s="175"/>
      <c r="D73" s="175"/>
      <c r="E73" s="176"/>
      <c r="F73" s="175"/>
      <c r="G73" s="104" t="str">
        <f>IF(COUNTA(A73:F73)=0,"",IF(OR(A73="",NOT(ISNUMBER(A73)),B73="",COUNTIF('SKU Master'!$A$4:$A$253,B73)&lt;&gt;1,NOT(ISNUMBER(E73)),AND(C73&lt;&gt;"Receipt",C73&lt;&gt;"Shipment",C73&lt;&gt;"Consumption",C73&lt;&gt;"Adjustment",C73&lt;&gt;"Production")),"CHECK INPUTS",IF(OR(AND(C73="Receipt",E73&lt;=0),AND(OR(C73="Shipment",C73="Consumption"),E73&gt;=0),E73=0),"CHECK SIGN","OK")))</f>
      </c>
    </row>
    <row r="74">
      <c r="A74" s="174"/>
      <c r="B74" s="175"/>
      <c r="C74" s="175"/>
      <c r="D74" s="175"/>
      <c r="E74" s="176"/>
      <c r="F74" s="175"/>
      <c r="G74" s="104" t="str">
        <f>IF(COUNTA(A74:F74)=0,"",IF(OR(A74="",NOT(ISNUMBER(A74)),B74="",COUNTIF('SKU Master'!$A$4:$A$253,B74)&lt;&gt;1,NOT(ISNUMBER(E74)),AND(C74&lt;&gt;"Receipt",C74&lt;&gt;"Shipment",C74&lt;&gt;"Consumption",C74&lt;&gt;"Adjustment",C74&lt;&gt;"Production")),"CHECK INPUTS",IF(OR(AND(C74="Receipt",E74&lt;=0),AND(OR(C74="Shipment",C74="Consumption"),E74&gt;=0),E74=0),"CHECK SIGN","OK")))</f>
      </c>
    </row>
    <row r="75">
      <c r="A75" s="174"/>
      <c r="B75" s="175"/>
      <c r="C75" s="175"/>
      <c r="D75" s="175"/>
      <c r="E75" s="176"/>
      <c r="F75" s="175"/>
      <c r="G75" s="104" t="str">
        <f>IF(COUNTA(A75:F75)=0,"",IF(OR(A75="",NOT(ISNUMBER(A75)),B75="",COUNTIF('SKU Master'!$A$4:$A$253,B75)&lt;&gt;1,NOT(ISNUMBER(E75)),AND(C75&lt;&gt;"Receipt",C75&lt;&gt;"Shipment",C75&lt;&gt;"Consumption",C75&lt;&gt;"Adjustment",C75&lt;&gt;"Production")),"CHECK INPUTS",IF(OR(AND(C75="Receipt",E75&lt;=0),AND(OR(C75="Shipment",C75="Consumption"),E75&gt;=0),E75=0),"CHECK SIGN","OK")))</f>
      </c>
    </row>
    <row r="76">
      <c r="A76" s="174"/>
      <c r="B76" s="175"/>
      <c r="C76" s="175"/>
      <c r="D76" s="175"/>
      <c r="E76" s="176"/>
      <c r="F76" s="175"/>
      <c r="G76" s="104" t="str">
        <f>IF(COUNTA(A76:F76)=0,"",IF(OR(A76="",NOT(ISNUMBER(A76)),B76="",COUNTIF('SKU Master'!$A$4:$A$253,B76)&lt;&gt;1,NOT(ISNUMBER(E76)),AND(C76&lt;&gt;"Receipt",C76&lt;&gt;"Shipment",C76&lt;&gt;"Consumption",C76&lt;&gt;"Adjustment",C76&lt;&gt;"Production")),"CHECK INPUTS",IF(OR(AND(C76="Receipt",E76&lt;=0),AND(OR(C76="Shipment",C76="Consumption"),E76&gt;=0),E76=0),"CHECK SIGN","OK")))</f>
      </c>
    </row>
    <row r="77">
      <c r="A77" s="174"/>
      <c r="B77" s="175"/>
      <c r="C77" s="175"/>
      <c r="D77" s="175"/>
      <c r="E77" s="176"/>
      <c r="F77" s="175"/>
      <c r="G77" s="104" t="str">
        <f>IF(COUNTA(A77:F77)=0,"",IF(OR(A77="",NOT(ISNUMBER(A77)),B77="",COUNTIF('SKU Master'!$A$4:$A$253,B77)&lt;&gt;1,NOT(ISNUMBER(E77)),AND(C77&lt;&gt;"Receipt",C77&lt;&gt;"Shipment",C77&lt;&gt;"Consumption",C77&lt;&gt;"Adjustment",C77&lt;&gt;"Production")),"CHECK INPUTS",IF(OR(AND(C77="Receipt",E77&lt;=0),AND(OR(C77="Shipment",C77="Consumption"),E77&gt;=0),E77=0),"CHECK SIGN","OK")))</f>
      </c>
    </row>
    <row r="78">
      <c r="A78" s="174"/>
      <c r="B78" s="175"/>
      <c r="C78" s="175"/>
      <c r="D78" s="175"/>
      <c r="E78" s="176"/>
      <c r="F78" s="175"/>
      <c r="G78" s="104" t="str">
        <f>IF(COUNTA(A78:F78)=0,"",IF(OR(A78="",NOT(ISNUMBER(A78)),B78="",COUNTIF('SKU Master'!$A$4:$A$253,B78)&lt;&gt;1,NOT(ISNUMBER(E78)),AND(C78&lt;&gt;"Receipt",C78&lt;&gt;"Shipment",C78&lt;&gt;"Consumption",C78&lt;&gt;"Adjustment",C78&lt;&gt;"Production")),"CHECK INPUTS",IF(OR(AND(C78="Receipt",E78&lt;=0),AND(OR(C78="Shipment",C78="Consumption"),E78&gt;=0),E78=0),"CHECK SIGN","OK")))</f>
      </c>
    </row>
    <row r="79">
      <c r="A79" s="174"/>
      <c r="B79" s="175"/>
      <c r="C79" s="175"/>
      <c r="D79" s="175"/>
      <c r="E79" s="176"/>
      <c r="F79" s="175"/>
      <c r="G79" s="104" t="str">
        <f>IF(COUNTA(A79:F79)=0,"",IF(OR(A79="",NOT(ISNUMBER(A79)),B79="",COUNTIF('SKU Master'!$A$4:$A$253,B79)&lt;&gt;1,NOT(ISNUMBER(E79)),AND(C79&lt;&gt;"Receipt",C79&lt;&gt;"Shipment",C79&lt;&gt;"Consumption",C79&lt;&gt;"Adjustment",C79&lt;&gt;"Production")),"CHECK INPUTS",IF(OR(AND(C79="Receipt",E79&lt;=0),AND(OR(C79="Shipment",C79="Consumption"),E79&gt;=0),E79=0),"CHECK SIGN","OK")))</f>
      </c>
    </row>
    <row r="80">
      <c r="A80" s="174"/>
      <c r="B80" s="175"/>
      <c r="C80" s="175"/>
      <c r="D80" s="175"/>
      <c r="E80" s="176"/>
      <c r="F80" s="175"/>
      <c r="G80" s="104" t="str">
        <f>IF(COUNTA(A80:F80)=0,"",IF(OR(A80="",NOT(ISNUMBER(A80)),B80="",COUNTIF('SKU Master'!$A$4:$A$253,B80)&lt;&gt;1,NOT(ISNUMBER(E80)),AND(C80&lt;&gt;"Receipt",C80&lt;&gt;"Shipment",C80&lt;&gt;"Consumption",C80&lt;&gt;"Adjustment",C80&lt;&gt;"Production")),"CHECK INPUTS",IF(OR(AND(C80="Receipt",E80&lt;=0),AND(OR(C80="Shipment",C80="Consumption"),E80&gt;=0),E80=0),"CHECK SIGN","OK")))</f>
      </c>
    </row>
    <row r="81">
      <c r="A81" s="174"/>
      <c r="B81" s="175"/>
      <c r="C81" s="175"/>
      <c r="D81" s="175"/>
      <c r="E81" s="176"/>
      <c r="F81" s="175"/>
      <c r="G81" s="104" t="str">
        <f>IF(COUNTA(A81:F81)=0,"",IF(OR(A81="",NOT(ISNUMBER(A81)),B81="",COUNTIF('SKU Master'!$A$4:$A$253,B81)&lt;&gt;1,NOT(ISNUMBER(E81)),AND(C81&lt;&gt;"Receipt",C81&lt;&gt;"Shipment",C81&lt;&gt;"Consumption",C81&lt;&gt;"Adjustment",C81&lt;&gt;"Production")),"CHECK INPUTS",IF(OR(AND(C81="Receipt",E81&lt;=0),AND(OR(C81="Shipment",C81="Consumption"),E81&gt;=0),E81=0),"CHECK SIGN","OK")))</f>
      </c>
    </row>
    <row r="82">
      <c r="A82" s="174"/>
      <c r="B82" s="175"/>
      <c r="C82" s="175"/>
      <c r="D82" s="175"/>
      <c r="E82" s="176"/>
      <c r="F82" s="175"/>
      <c r="G82" s="104" t="str">
        <f>IF(COUNTA(A82:F82)=0,"",IF(OR(A82="",NOT(ISNUMBER(A82)),B82="",COUNTIF('SKU Master'!$A$4:$A$253,B82)&lt;&gt;1,NOT(ISNUMBER(E82)),AND(C82&lt;&gt;"Receipt",C82&lt;&gt;"Shipment",C82&lt;&gt;"Consumption",C82&lt;&gt;"Adjustment",C82&lt;&gt;"Production")),"CHECK INPUTS",IF(OR(AND(C82="Receipt",E82&lt;=0),AND(OR(C82="Shipment",C82="Consumption"),E82&gt;=0),E82=0),"CHECK SIGN","OK")))</f>
      </c>
    </row>
    <row r="83">
      <c r="A83" s="174"/>
      <c r="B83" s="175"/>
      <c r="C83" s="175"/>
      <c r="D83" s="175"/>
      <c r="E83" s="176"/>
      <c r="F83" s="175"/>
      <c r="G83" s="104" t="str">
        <f>IF(COUNTA(A83:F83)=0,"",IF(OR(A83="",NOT(ISNUMBER(A83)),B83="",COUNTIF('SKU Master'!$A$4:$A$253,B83)&lt;&gt;1,NOT(ISNUMBER(E83)),AND(C83&lt;&gt;"Receipt",C83&lt;&gt;"Shipment",C83&lt;&gt;"Consumption",C83&lt;&gt;"Adjustment",C83&lt;&gt;"Production")),"CHECK INPUTS",IF(OR(AND(C83="Receipt",E83&lt;=0),AND(OR(C83="Shipment",C83="Consumption"),E83&gt;=0),E83=0),"CHECK SIGN","OK")))</f>
      </c>
    </row>
    <row r="84">
      <c r="A84" s="174"/>
      <c r="B84" s="175"/>
      <c r="C84" s="175"/>
      <c r="D84" s="175"/>
      <c r="E84" s="176"/>
      <c r="F84" s="175"/>
      <c r="G84" s="104" t="str">
        <f>IF(COUNTA(A84:F84)=0,"",IF(OR(A84="",NOT(ISNUMBER(A84)),B84="",COUNTIF('SKU Master'!$A$4:$A$253,B84)&lt;&gt;1,NOT(ISNUMBER(E84)),AND(C84&lt;&gt;"Receipt",C84&lt;&gt;"Shipment",C84&lt;&gt;"Consumption",C84&lt;&gt;"Adjustment",C84&lt;&gt;"Production")),"CHECK INPUTS",IF(OR(AND(C84="Receipt",E84&lt;=0),AND(OR(C84="Shipment",C84="Consumption"),E84&gt;=0),E84=0),"CHECK SIGN","OK")))</f>
      </c>
    </row>
    <row r="85">
      <c r="A85" s="174"/>
      <c r="B85" s="175"/>
      <c r="C85" s="175"/>
      <c r="D85" s="175"/>
      <c r="E85" s="176"/>
      <c r="F85" s="175"/>
      <c r="G85" s="104" t="str">
        <f>IF(COUNTA(A85:F85)=0,"",IF(OR(A85="",NOT(ISNUMBER(A85)),B85="",COUNTIF('SKU Master'!$A$4:$A$253,B85)&lt;&gt;1,NOT(ISNUMBER(E85)),AND(C85&lt;&gt;"Receipt",C85&lt;&gt;"Shipment",C85&lt;&gt;"Consumption",C85&lt;&gt;"Adjustment",C85&lt;&gt;"Production")),"CHECK INPUTS",IF(OR(AND(C85="Receipt",E85&lt;=0),AND(OR(C85="Shipment",C85="Consumption"),E85&gt;=0),E85=0),"CHECK SIGN","OK")))</f>
      </c>
    </row>
    <row r="86">
      <c r="A86" s="174"/>
      <c r="B86" s="175"/>
      <c r="C86" s="175"/>
      <c r="D86" s="175"/>
      <c r="E86" s="176"/>
      <c r="F86" s="175"/>
      <c r="G86" s="104" t="str">
        <f>IF(COUNTA(A86:F86)=0,"",IF(OR(A86="",NOT(ISNUMBER(A86)),B86="",COUNTIF('SKU Master'!$A$4:$A$253,B86)&lt;&gt;1,NOT(ISNUMBER(E86)),AND(C86&lt;&gt;"Receipt",C86&lt;&gt;"Shipment",C86&lt;&gt;"Consumption",C86&lt;&gt;"Adjustment",C86&lt;&gt;"Production")),"CHECK INPUTS",IF(OR(AND(C86="Receipt",E86&lt;=0),AND(OR(C86="Shipment",C86="Consumption"),E86&gt;=0),E86=0),"CHECK SIGN","OK")))</f>
      </c>
    </row>
    <row r="87">
      <c r="A87" s="174"/>
      <c r="B87" s="175"/>
      <c r="C87" s="175"/>
      <c r="D87" s="175"/>
      <c r="E87" s="176"/>
      <c r="F87" s="175"/>
      <c r="G87" s="104" t="str">
        <f>IF(COUNTA(A87:F87)=0,"",IF(OR(A87="",NOT(ISNUMBER(A87)),B87="",COUNTIF('SKU Master'!$A$4:$A$253,B87)&lt;&gt;1,NOT(ISNUMBER(E87)),AND(C87&lt;&gt;"Receipt",C87&lt;&gt;"Shipment",C87&lt;&gt;"Consumption",C87&lt;&gt;"Adjustment",C87&lt;&gt;"Production")),"CHECK INPUTS",IF(OR(AND(C87="Receipt",E87&lt;=0),AND(OR(C87="Shipment",C87="Consumption"),E87&gt;=0),E87=0),"CHECK SIGN","OK")))</f>
      </c>
    </row>
    <row r="88">
      <c r="A88" s="174"/>
      <c r="B88" s="175"/>
      <c r="C88" s="175"/>
      <c r="D88" s="175"/>
      <c r="E88" s="176"/>
      <c r="F88" s="175"/>
      <c r="G88" s="104" t="str">
        <f>IF(COUNTA(A88:F88)=0,"",IF(OR(A88="",NOT(ISNUMBER(A88)),B88="",COUNTIF('SKU Master'!$A$4:$A$253,B88)&lt;&gt;1,NOT(ISNUMBER(E88)),AND(C88&lt;&gt;"Receipt",C88&lt;&gt;"Shipment",C88&lt;&gt;"Consumption",C88&lt;&gt;"Adjustment",C88&lt;&gt;"Production")),"CHECK INPUTS",IF(OR(AND(C88="Receipt",E88&lt;=0),AND(OR(C88="Shipment",C88="Consumption"),E88&gt;=0),E88=0),"CHECK SIGN","OK")))</f>
      </c>
    </row>
    <row r="89">
      <c r="A89" s="174"/>
      <c r="B89" s="175"/>
      <c r="C89" s="175"/>
      <c r="D89" s="175"/>
      <c r="E89" s="176"/>
      <c r="F89" s="175"/>
      <c r="G89" s="104" t="str">
        <f>IF(COUNTA(A89:F89)=0,"",IF(OR(A89="",NOT(ISNUMBER(A89)),B89="",COUNTIF('SKU Master'!$A$4:$A$253,B89)&lt;&gt;1,NOT(ISNUMBER(E89)),AND(C89&lt;&gt;"Receipt",C89&lt;&gt;"Shipment",C89&lt;&gt;"Consumption",C89&lt;&gt;"Adjustment",C89&lt;&gt;"Production")),"CHECK INPUTS",IF(OR(AND(C89="Receipt",E89&lt;=0),AND(OR(C89="Shipment",C89="Consumption"),E89&gt;=0),E89=0),"CHECK SIGN","OK")))</f>
      </c>
    </row>
    <row r="90">
      <c r="A90" s="174"/>
      <c r="B90" s="175"/>
      <c r="C90" s="175"/>
      <c r="D90" s="175"/>
      <c r="E90" s="176"/>
      <c r="F90" s="175"/>
      <c r="G90" s="104" t="str">
        <f>IF(COUNTA(A90:F90)=0,"",IF(OR(A90="",NOT(ISNUMBER(A90)),B90="",COUNTIF('SKU Master'!$A$4:$A$253,B90)&lt;&gt;1,NOT(ISNUMBER(E90)),AND(C90&lt;&gt;"Receipt",C90&lt;&gt;"Shipment",C90&lt;&gt;"Consumption",C90&lt;&gt;"Adjustment",C90&lt;&gt;"Production")),"CHECK INPUTS",IF(OR(AND(C90="Receipt",E90&lt;=0),AND(OR(C90="Shipment",C90="Consumption"),E90&gt;=0),E90=0),"CHECK SIGN","OK")))</f>
      </c>
    </row>
    <row r="91">
      <c r="A91" s="174"/>
      <c r="B91" s="175"/>
      <c r="C91" s="175"/>
      <c r="D91" s="175"/>
      <c r="E91" s="176"/>
      <c r="F91" s="175"/>
      <c r="G91" s="104" t="str">
        <f>IF(COUNTA(A91:F91)=0,"",IF(OR(A91="",NOT(ISNUMBER(A91)),B91="",COUNTIF('SKU Master'!$A$4:$A$253,B91)&lt;&gt;1,NOT(ISNUMBER(E91)),AND(C91&lt;&gt;"Receipt",C91&lt;&gt;"Shipment",C91&lt;&gt;"Consumption",C91&lt;&gt;"Adjustment",C91&lt;&gt;"Production")),"CHECK INPUTS",IF(OR(AND(C91="Receipt",E91&lt;=0),AND(OR(C91="Shipment",C91="Consumption"),E91&gt;=0),E91=0),"CHECK SIGN","OK")))</f>
      </c>
    </row>
    <row r="92">
      <c r="A92" s="174"/>
      <c r="B92" s="175"/>
      <c r="C92" s="175"/>
      <c r="D92" s="175"/>
      <c r="E92" s="176"/>
      <c r="F92" s="175"/>
      <c r="G92" s="104" t="str">
        <f>IF(COUNTA(A92:F92)=0,"",IF(OR(A92="",NOT(ISNUMBER(A92)),B92="",COUNTIF('SKU Master'!$A$4:$A$253,B92)&lt;&gt;1,NOT(ISNUMBER(E92)),AND(C92&lt;&gt;"Receipt",C92&lt;&gt;"Shipment",C92&lt;&gt;"Consumption",C92&lt;&gt;"Adjustment",C92&lt;&gt;"Production")),"CHECK INPUTS",IF(OR(AND(C92="Receipt",E92&lt;=0),AND(OR(C92="Shipment",C92="Consumption"),E92&gt;=0),E92=0),"CHECK SIGN","OK")))</f>
      </c>
    </row>
    <row r="93">
      <c r="A93" s="174"/>
      <c r="B93" s="175"/>
      <c r="C93" s="175"/>
      <c r="D93" s="175"/>
      <c r="E93" s="176"/>
      <c r="F93" s="175"/>
      <c r="G93" s="104" t="str">
        <f>IF(COUNTA(A93:F93)=0,"",IF(OR(A93="",NOT(ISNUMBER(A93)),B93="",COUNTIF('SKU Master'!$A$4:$A$253,B93)&lt;&gt;1,NOT(ISNUMBER(E93)),AND(C93&lt;&gt;"Receipt",C93&lt;&gt;"Shipment",C93&lt;&gt;"Consumption",C93&lt;&gt;"Adjustment",C93&lt;&gt;"Production")),"CHECK INPUTS",IF(OR(AND(C93="Receipt",E93&lt;=0),AND(OR(C93="Shipment",C93="Consumption"),E93&gt;=0),E93=0),"CHECK SIGN","OK")))</f>
      </c>
    </row>
    <row r="94">
      <c r="A94" s="174"/>
      <c r="B94" s="175"/>
      <c r="C94" s="175"/>
      <c r="D94" s="175"/>
      <c r="E94" s="176"/>
      <c r="F94" s="175"/>
      <c r="G94" s="104" t="str">
        <f>IF(COUNTA(A94:F94)=0,"",IF(OR(A94="",NOT(ISNUMBER(A94)),B94="",COUNTIF('SKU Master'!$A$4:$A$253,B94)&lt;&gt;1,NOT(ISNUMBER(E94)),AND(C94&lt;&gt;"Receipt",C94&lt;&gt;"Shipment",C94&lt;&gt;"Consumption",C94&lt;&gt;"Adjustment",C94&lt;&gt;"Production")),"CHECK INPUTS",IF(OR(AND(C94="Receipt",E94&lt;=0),AND(OR(C94="Shipment",C94="Consumption"),E94&gt;=0),E94=0),"CHECK SIGN","OK")))</f>
      </c>
    </row>
    <row r="95">
      <c r="A95" s="174"/>
      <c r="B95" s="175"/>
      <c r="C95" s="175"/>
      <c r="D95" s="175"/>
      <c r="E95" s="176"/>
      <c r="F95" s="175"/>
      <c r="G95" s="104" t="str">
        <f>IF(COUNTA(A95:F95)=0,"",IF(OR(A95="",NOT(ISNUMBER(A95)),B95="",COUNTIF('SKU Master'!$A$4:$A$253,B95)&lt;&gt;1,NOT(ISNUMBER(E95)),AND(C95&lt;&gt;"Receipt",C95&lt;&gt;"Shipment",C95&lt;&gt;"Consumption",C95&lt;&gt;"Adjustment",C95&lt;&gt;"Production")),"CHECK INPUTS",IF(OR(AND(C95="Receipt",E95&lt;=0),AND(OR(C95="Shipment",C95="Consumption"),E95&gt;=0),E95=0),"CHECK SIGN","OK")))</f>
      </c>
    </row>
    <row r="96">
      <c r="A96" s="174"/>
      <c r="B96" s="175"/>
      <c r="C96" s="175"/>
      <c r="D96" s="175"/>
      <c r="E96" s="176"/>
      <c r="F96" s="175"/>
      <c r="G96" s="104" t="str">
        <f>IF(COUNTA(A96:F96)=0,"",IF(OR(A96="",NOT(ISNUMBER(A96)),B96="",COUNTIF('SKU Master'!$A$4:$A$253,B96)&lt;&gt;1,NOT(ISNUMBER(E96)),AND(C96&lt;&gt;"Receipt",C96&lt;&gt;"Shipment",C96&lt;&gt;"Consumption",C96&lt;&gt;"Adjustment",C96&lt;&gt;"Production")),"CHECK INPUTS",IF(OR(AND(C96="Receipt",E96&lt;=0),AND(OR(C96="Shipment",C96="Consumption"),E96&gt;=0),E96=0),"CHECK SIGN","OK")))</f>
      </c>
    </row>
    <row r="97">
      <c r="A97" s="174"/>
      <c r="B97" s="175"/>
      <c r="C97" s="175"/>
      <c r="D97" s="175"/>
      <c r="E97" s="176"/>
      <c r="F97" s="175"/>
      <c r="G97" s="104" t="str">
        <f>IF(COUNTA(A97:F97)=0,"",IF(OR(A97="",NOT(ISNUMBER(A97)),B97="",COUNTIF('SKU Master'!$A$4:$A$253,B97)&lt;&gt;1,NOT(ISNUMBER(E97)),AND(C97&lt;&gt;"Receipt",C97&lt;&gt;"Shipment",C97&lt;&gt;"Consumption",C97&lt;&gt;"Adjustment",C97&lt;&gt;"Production")),"CHECK INPUTS",IF(OR(AND(C97="Receipt",E97&lt;=0),AND(OR(C97="Shipment",C97="Consumption"),E97&gt;=0),E97=0),"CHECK SIGN","OK")))</f>
      </c>
    </row>
    <row r="98">
      <c r="A98" s="174"/>
      <c r="B98" s="175"/>
      <c r="C98" s="175"/>
      <c r="D98" s="175"/>
      <c r="E98" s="176"/>
      <c r="F98" s="175"/>
      <c r="G98" s="104" t="str">
        <f>IF(COUNTA(A98:F98)=0,"",IF(OR(A98="",NOT(ISNUMBER(A98)),B98="",COUNTIF('SKU Master'!$A$4:$A$253,B98)&lt;&gt;1,NOT(ISNUMBER(E98)),AND(C98&lt;&gt;"Receipt",C98&lt;&gt;"Shipment",C98&lt;&gt;"Consumption",C98&lt;&gt;"Adjustment",C98&lt;&gt;"Production")),"CHECK INPUTS",IF(OR(AND(C98="Receipt",E98&lt;=0),AND(OR(C98="Shipment",C98="Consumption"),E98&gt;=0),E98=0),"CHECK SIGN","OK")))</f>
      </c>
    </row>
    <row r="99">
      <c r="A99" s="174"/>
      <c r="B99" s="175"/>
      <c r="C99" s="175"/>
      <c r="D99" s="175"/>
      <c r="E99" s="176"/>
      <c r="F99" s="175"/>
      <c r="G99" s="104" t="str">
        <f>IF(COUNTA(A99:F99)=0,"",IF(OR(A99="",NOT(ISNUMBER(A99)),B99="",COUNTIF('SKU Master'!$A$4:$A$253,B99)&lt;&gt;1,NOT(ISNUMBER(E99)),AND(C99&lt;&gt;"Receipt",C99&lt;&gt;"Shipment",C99&lt;&gt;"Consumption",C99&lt;&gt;"Adjustment",C99&lt;&gt;"Production")),"CHECK INPUTS",IF(OR(AND(C99="Receipt",E99&lt;=0),AND(OR(C99="Shipment",C99="Consumption"),E99&gt;=0),E99=0),"CHECK SIGN","OK")))</f>
      </c>
    </row>
    <row r="100">
      <c r="A100" s="174"/>
      <c r="B100" s="175"/>
      <c r="C100" s="175"/>
      <c r="D100" s="175"/>
      <c r="E100" s="176"/>
      <c r="F100" s="175"/>
      <c r="G100" s="104" t="str">
        <f>IF(COUNTA(A100:F100)=0,"",IF(OR(A100="",NOT(ISNUMBER(A100)),B100="",COUNTIF('SKU Master'!$A$4:$A$253,B100)&lt;&gt;1,NOT(ISNUMBER(E100)),AND(C100&lt;&gt;"Receipt",C100&lt;&gt;"Shipment",C100&lt;&gt;"Consumption",C100&lt;&gt;"Adjustment",C100&lt;&gt;"Production")),"CHECK INPUTS",IF(OR(AND(C100="Receipt",E100&lt;=0),AND(OR(C100="Shipment",C100="Consumption"),E100&gt;=0),E100=0),"CHECK SIGN","OK")))</f>
      </c>
    </row>
    <row r="101">
      <c r="A101" s="174"/>
      <c r="B101" s="175"/>
      <c r="C101" s="175"/>
      <c r="D101" s="175"/>
      <c r="E101" s="176"/>
      <c r="F101" s="175"/>
      <c r="G101" s="104" t="str">
        <f>IF(COUNTA(A101:F101)=0,"",IF(OR(A101="",NOT(ISNUMBER(A101)),B101="",COUNTIF('SKU Master'!$A$4:$A$253,B101)&lt;&gt;1,NOT(ISNUMBER(E101)),AND(C101&lt;&gt;"Receipt",C101&lt;&gt;"Shipment",C101&lt;&gt;"Consumption",C101&lt;&gt;"Adjustment",C101&lt;&gt;"Production")),"CHECK INPUTS",IF(OR(AND(C101="Receipt",E101&lt;=0),AND(OR(C101="Shipment",C101="Consumption"),E101&gt;=0),E101=0),"CHECK SIGN","OK")))</f>
      </c>
    </row>
    <row r="102">
      <c r="A102" s="174"/>
      <c r="B102" s="175"/>
      <c r="C102" s="175"/>
      <c r="D102" s="175"/>
      <c r="E102" s="176"/>
      <c r="F102" s="175"/>
      <c r="G102" s="104" t="str">
        <f>IF(COUNTA(A102:F102)=0,"",IF(OR(A102="",NOT(ISNUMBER(A102)),B102="",COUNTIF('SKU Master'!$A$4:$A$253,B102)&lt;&gt;1,NOT(ISNUMBER(E102)),AND(C102&lt;&gt;"Receipt",C102&lt;&gt;"Shipment",C102&lt;&gt;"Consumption",C102&lt;&gt;"Adjustment",C102&lt;&gt;"Production")),"CHECK INPUTS",IF(OR(AND(C102="Receipt",E102&lt;=0),AND(OR(C102="Shipment",C102="Consumption"),E102&gt;=0),E102=0),"CHECK SIGN","OK")))</f>
      </c>
    </row>
    <row r="103">
      <c r="A103" s="174"/>
      <c r="B103" s="175"/>
      <c r="C103" s="175"/>
      <c r="D103" s="175"/>
      <c r="E103" s="176"/>
      <c r="F103" s="175"/>
      <c r="G103" s="104" t="str">
        <f>IF(COUNTA(A103:F103)=0,"",IF(OR(A103="",NOT(ISNUMBER(A103)),B103="",COUNTIF('SKU Master'!$A$4:$A$253,B103)&lt;&gt;1,NOT(ISNUMBER(E103)),AND(C103&lt;&gt;"Receipt",C103&lt;&gt;"Shipment",C103&lt;&gt;"Consumption",C103&lt;&gt;"Adjustment",C103&lt;&gt;"Production")),"CHECK INPUTS",IF(OR(AND(C103="Receipt",E103&lt;=0),AND(OR(C103="Shipment",C103="Consumption"),E103&gt;=0),E103=0),"CHECK SIGN","OK")))</f>
      </c>
    </row>
    <row r="104">
      <c r="A104" s="174"/>
      <c r="B104" s="175"/>
      <c r="C104" s="175"/>
      <c r="D104" s="175"/>
      <c r="E104" s="176"/>
      <c r="F104" s="175"/>
      <c r="G104" s="104" t="str">
        <f>IF(COUNTA(A104:F104)=0,"",IF(OR(A104="",NOT(ISNUMBER(A104)),B104="",COUNTIF('SKU Master'!$A$4:$A$253,B104)&lt;&gt;1,NOT(ISNUMBER(E104)),AND(C104&lt;&gt;"Receipt",C104&lt;&gt;"Shipment",C104&lt;&gt;"Consumption",C104&lt;&gt;"Adjustment",C104&lt;&gt;"Production")),"CHECK INPUTS",IF(OR(AND(C104="Receipt",E104&lt;=0),AND(OR(C104="Shipment",C104="Consumption"),E104&gt;=0),E104=0),"CHECK SIGN","OK")))</f>
      </c>
    </row>
    <row r="105">
      <c r="A105" s="174"/>
      <c r="B105" s="175"/>
      <c r="C105" s="175"/>
      <c r="D105" s="175"/>
      <c r="E105" s="176"/>
      <c r="F105" s="175"/>
      <c r="G105" s="104" t="str">
        <f>IF(COUNTA(A105:F105)=0,"",IF(OR(A105="",NOT(ISNUMBER(A105)),B105="",COUNTIF('SKU Master'!$A$4:$A$253,B105)&lt;&gt;1,NOT(ISNUMBER(E105)),AND(C105&lt;&gt;"Receipt",C105&lt;&gt;"Shipment",C105&lt;&gt;"Consumption",C105&lt;&gt;"Adjustment",C105&lt;&gt;"Production")),"CHECK INPUTS",IF(OR(AND(C105="Receipt",E105&lt;=0),AND(OR(C105="Shipment",C105="Consumption"),E105&gt;=0),E105=0),"CHECK SIGN","OK")))</f>
      </c>
    </row>
    <row r="106">
      <c r="A106" s="174"/>
      <c r="B106" s="175"/>
      <c r="C106" s="175"/>
      <c r="D106" s="175"/>
      <c r="E106" s="176"/>
      <c r="F106" s="175"/>
      <c r="G106" s="104" t="str">
        <f>IF(COUNTA(A106:F106)=0,"",IF(OR(A106="",NOT(ISNUMBER(A106)),B106="",COUNTIF('SKU Master'!$A$4:$A$253,B106)&lt;&gt;1,NOT(ISNUMBER(E106)),AND(C106&lt;&gt;"Receipt",C106&lt;&gt;"Shipment",C106&lt;&gt;"Consumption",C106&lt;&gt;"Adjustment",C106&lt;&gt;"Production")),"CHECK INPUTS",IF(OR(AND(C106="Receipt",E106&lt;=0),AND(OR(C106="Shipment",C106="Consumption"),E106&gt;=0),E106=0),"CHECK SIGN","OK")))</f>
      </c>
    </row>
    <row r="107">
      <c r="A107" s="174"/>
      <c r="B107" s="175"/>
      <c r="C107" s="175"/>
      <c r="D107" s="175"/>
      <c r="E107" s="176"/>
      <c r="F107" s="175"/>
      <c r="G107" s="104" t="str">
        <f>IF(COUNTA(A107:F107)=0,"",IF(OR(A107="",NOT(ISNUMBER(A107)),B107="",COUNTIF('SKU Master'!$A$4:$A$253,B107)&lt;&gt;1,NOT(ISNUMBER(E107)),AND(C107&lt;&gt;"Receipt",C107&lt;&gt;"Shipment",C107&lt;&gt;"Consumption",C107&lt;&gt;"Adjustment",C107&lt;&gt;"Production")),"CHECK INPUTS",IF(OR(AND(C107="Receipt",E107&lt;=0),AND(OR(C107="Shipment",C107="Consumption"),E107&gt;=0),E107=0),"CHECK SIGN","OK")))</f>
      </c>
    </row>
    <row r="108">
      <c r="A108" s="174"/>
      <c r="B108" s="175"/>
      <c r="C108" s="175"/>
      <c r="D108" s="175"/>
      <c r="E108" s="176"/>
      <c r="F108" s="175"/>
      <c r="G108" s="104" t="str">
        <f>IF(COUNTA(A108:F108)=0,"",IF(OR(A108="",NOT(ISNUMBER(A108)),B108="",COUNTIF('SKU Master'!$A$4:$A$253,B108)&lt;&gt;1,NOT(ISNUMBER(E108)),AND(C108&lt;&gt;"Receipt",C108&lt;&gt;"Shipment",C108&lt;&gt;"Consumption",C108&lt;&gt;"Adjustment",C108&lt;&gt;"Production")),"CHECK INPUTS",IF(OR(AND(C108="Receipt",E108&lt;=0),AND(OR(C108="Shipment",C108="Consumption"),E108&gt;=0),E108=0),"CHECK SIGN","OK")))</f>
      </c>
    </row>
    <row r="109">
      <c r="A109" s="174"/>
      <c r="B109" s="175"/>
      <c r="C109" s="175"/>
      <c r="D109" s="175"/>
      <c r="E109" s="176"/>
      <c r="F109" s="175"/>
      <c r="G109" s="104" t="str">
        <f>IF(COUNTA(A109:F109)=0,"",IF(OR(A109="",NOT(ISNUMBER(A109)),B109="",COUNTIF('SKU Master'!$A$4:$A$253,B109)&lt;&gt;1,NOT(ISNUMBER(E109)),AND(C109&lt;&gt;"Receipt",C109&lt;&gt;"Shipment",C109&lt;&gt;"Consumption",C109&lt;&gt;"Adjustment",C109&lt;&gt;"Production")),"CHECK INPUTS",IF(OR(AND(C109="Receipt",E109&lt;=0),AND(OR(C109="Shipment",C109="Consumption"),E109&gt;=0),E109=0),"CHECK SIGN","OK")))</f>
      </c>
    </row>
    <row r="110">
      <c r="A110" s="174"/>
      <c r="B110" s="175"/>
      <c r="C110" s="175"/>
      <c r="D110" s="175"/>
      <c r="E110" s="176"/>
      <c r="F110" s="175"/>
      <c r="G110" s="104" t="str">
        <f>IF(COUNTA(A110:F110)=0,"",IF(OR(A110="",NOT(ISNUMBER(A110)),B110="",COUNTIF('SKU Master'!$A$4:$A$253,B110)&lt;&gt;1,NOT(ISNUMBER(E110)),AND(C110&lt;&gt;"Receipt",C110&lt;&gt;"Shipment",C110&lt;&gt;"Consumption",C110&lt;&gt;"Adjustment",C110&lt;&gt;"Production")),"CHECK INPUTS",IF(OR(AND(C110="Receipt",E110&lt;=0),AND(OR(C110="Shipment",C110="Consumption"),E110&gt;=0),E110=0),"CHECK SIGN","OK")))</f>
      </c>
    </row>
    <row r="111">
      <c r="A111" s="174"/>
      <c r="B111" s="175"/>
      <c r="C111" s="175"/>
      <c r="D111" s="175"/>
      <c r="E111" s="176"/>
      <c r="F111" s="175"/>
      <c r="G111" s="104" t="str">
        <f>IF(COUNTA(A111:F111)=0,"",IF(OR(A111="",NOT(ISNUMBER(A111)),B111="",COUNTIF('SKU Master'!$A$4:$A$253,B111)&lt;&gt;1,NOT(ISNUMBER(E111)),AND(C111&lt;&gt;"Receipt",C111&lt;&gt;"Shipment",C111&lt;&gt;"Consumption",C111&lt;&gt;"Adjustment",C111&lt;&gt;"Production")),"CHECK INPUTS",IF(OR(AND(C111="Receipt",E111&lt;=0),AND(OR(C111="Shipment",C111="Consumption"),E111&gt;=0),E111=0),"CHECK SIGN","OK")))</f>
      </c>
    </row>
    <row r="112">
      <c r="A112" s="174"/>
      <c r="B112" s="175"/>
      <c r="C112" s="175"/>
      <c r="D112" s="175"/>
      <c r="E112" s="176"/>
      <c r="F112" s="175"/>
      <c r="G112" s="104" t="str">
        <f>IF(COUNTA(A112:F112)=0,"",IF(OR(A112="",NOT(ISNUMBER(A112)),B112="",COUNTIF('SKU Master'!$A$4:$A$253,B112)&lt;&gt;1,NOT(ISNUMBER(E112)),AND(C112&lt;&gt;"Receipt",C112&lt;&gt;"Shipment",C112&lt;&gt;"Consumption",C112&lt;&gt;"Adjustment",C112&lt;&gt;"Production")),"CHECK INPUTS",IF(OR(AND(C112="Receipt",E112&lt;=0),AND(OR(C112="Shipment",C112="Consumption"),E112&gt;=0),E112=0),"CHECK SIGN","OK")))</f>
      </c>
    </row>
    <row r="113">
      <c r="A113" s="174"/>
      <c r="B113" s="175"/>
      <c r="C113" s="175"/>
      <c r="D113" s="175"/>
      <c r="E113" s="176"/>
      <c r="F113" s="175"/>
      <c r="G113" s="104" t="str">
        <f>IF(COUNTA(A113:F113)=0,"",IF(OR(A113="",NOT(ISNUMBER(A113)),B113="",COUNTIF('SKU Master'!$A$4:$A$253,B113)&lt;&gt;1,NOT(ISNUMBER(E113)),AND(C113&lt;&gt;"Receipt",C113&lt;&gt;"Shipment",C113&lt;&gt;"Consumption",C113&lt;&gt;"Adjustment",C113&lt;&gt;"Production")),"CHECK INPUTS",IF(OR(AND(C113="Receipt",E113&lt;=0),AND(OR(C113="Shipment",C113="Consumption"),E113&gt;=0),E113=0),"CHECK SIGN","OK")))</f>
      </c>
    </row>
    <row r="114">
      <c r="A114" s="174"/>
      <c r="B114" s="175"/>
      <c r="C114" s="175"/>
      <c r="D114" s="175"/>
      <c r="E114" s="176"/>
      <c r="F114" s="175"/>
      <c r="G114" s="104" t="str">
        <f>IF(COUNTA(A114:F114)=0,"",IF(OR(A114="",NOT(ISNUMBER(A114)),B114="",COUNTIF('SKU Master'!$A$4:$A$253,B114)&lt;&gt;1,NOT(ISNUMBER(E114)),AND(C114&lt;&gt;"Receipt",C114&lt;&gt;"Shipment",C114&lt;&gt;"Consumption",C114&lt;&gt;"Adjustment",C114&lt;&gt;"Production")),"CHECK INPUTS",IF(OR(AND(C114="Receipt",E114&lt;=0),AND(OR(C114="Shipment",C114="Consumption"),E114&gt;=0),E114=0),"CHECK SIGN","OK")))</f>
      </c>
    </row>
    <row r="115">
      <c r="A115" s="174"/>
      <c r="B115" s="175"/>
      <c r="C115" s="175"/>
      <c r="D115" s="175"/>
      <c r="E115" s="176"/>
      <c r="F115" s="175"/>
      <c r="G115" s="104" t="str">
        <f>IF(COUNTA(A115:F115)=0,"",IF(OR(A115="",NOT(ISNUMBER(A115)),B115="",COUNTIF('SKU Master'!$A$4:$A$253,B115)&lt;&gt;1,NOT(ISNUMBER(E115)),AND(C115&lt;&gt;"Receipt",C115&lt;&gt;"Shipment",C115&lt;&gt;"Consumption",C115&lt;&gt;"Adjustment",C115&lt;&gt;"Production")),"CHECK INPUTS",IF(OR(AND(C115="Receipt",E115&lt;=0),AND(OR(C115="Shipment",C115="Consumption"),E115&gt;=0),E115=0),"CHECK SIGN","OK")))</f>
      </c>
    </row>
    <row r="116">
      <c r="A116" s="174"/>
      <c r="B116" s="175"/>
      <c r="C116" s="175"/>
      <c r="D116" s="175"/>
      <c r="E116" s="176"/>
      <c r="F116" s="175"/>
      <c r="G116" s="104" t="str">
        <f>IF(COUNTA(A116:F116)=0,"",IF(OR(A116="",NOT(ISNUMBER(A116)),B116="",COUNTIF('SKU Master'!$A$4:$A$253,B116)&lt;&gt;1,NOT(ISNUMBER(E116)),AND(C116&lt;&gt;"Receipt",C116&lt;&gt;"Shipment",C116&lt;&gt;"Consumption",C116&lt;&gt;"Adjustment",C116&lt;&gt;"Production")),"CHECK INPUTS",IF(OR(AND(C116="Receipt",E116&lt;=0),AND(OR(C116="Shipment",C116="Consumption"),E116&gt;=0),E116=0),"CHECK SIGN","OK")))</f>
      </c>
    </row>
    <row r="117">
      <c r="A117" s="174"/>
      <c r="B117" s="175"/>
      <c r="C117" s="175"/>
      <c r="D117" s="175"/>
      <c r="E117" s="176"/>
      <c r="F117" s="175"/>
      <c r="G117" s="104" t="str">
        <f>IF(COUNTA(A117:F117)=0,"",IF(OR(A117="",NOT(ISNUMBER(A117)),B117="",COUNTIF('SKU Master'!$A$4:$A$253,B117)&lt;&gt;1,NOT(ISNUMBER(E117)),AND(C117&lt;&gt;"Receipt",C117&lt;&gt;"Shipment",C117&lt;&gt;"Consumption",C117&lt;&gt;"Adjustment",C117&lt;&gt;"Production")),"CHECK INPUTS",IF(OR(AND(C117="Receipt",E117&lt;=0),AND(OR(C117="Shipment",C117="Consumption"),E117&gt;=0),E117=0),"CHECK SIGN","OK")))</f>
      </c>
    </row>
    <row r="118">
      <c r="A118" s="174"/>
      <c r="B118" s="175"/>
      <c r="C118" s="175"/>
      <c r="D118" s="175"/>
      <c r="E118" s="176"/>
      <c r="F118" s="175"/>
      <c r="G118" s="104" t="str">
        <f>IF(COUNTA(A118:F118)=0,"",IF(OR(A118="",NOT(ISNUMBER(A118)),B118="",COUNTIF('SKU Master'!$A$4:$A$253,B118)&lt;&gt;1,NOT(ISNUMBER(E118)),AND(C118&lt;&gt;"Receipt",C118&lt;&gt;"Shipment",C118&lt;&gt;"Consumption",C118&lt;&gt;"Adjustment",C118&lt;&gt;"Production")),"CHECK INPUTS",IF(OR(AND(C118="Receipt",E118&lt;=0),AND(OR(C118="Shipment",C118="Consumption"),E118&gt;=0),E118=0),"CHECK SIGN","OK")))</f>
      </c>
    </row>
    <row r="119">
      <c r="A119" s="174"/>
      <c r="B119" s="175"/>
      <c r="C119" s="175"/>
      <c r="D119" s="175"/>
      <c r="E119" s="176"/>
      <c r="F119" s="175"/>
      <c r="G119" s="104" t="str">
        <f>IF(COUNTA(A119:F119)=0,"",IF(OR(A119="",NOT(ISNUMBER(A119)),B119="",COUNTIF('SKU Master'!$A$4:$A$253,B119)&lt;&gt;1,NOT(ISNUMBER(E119)),AND(C119&lt;&gt;"Receipt",C119&lt;&gt;"Shipment",C119&lt;&gt;"Consumption",C119&lt;&gt;"Adjustment",C119&lt;&gt;"Production")),"CHECK INPUTS",IF(OR(AND(C119="Receipt",E119&lt;=0),AND(OR(C119="Shipment",C119="Consumption"),E119&gt;=0),E119=0),"CHECK SIGN","OK")))</f>
      </c>
    </row>
    <row r="120">
      <c r="A120" s="174"/>
      <c r="B120" s="175"/>
      <c r="C120" s="175"/>
      <c r="D120" s="175"/>
      <c r="E120" s="176"/>
      <c r="F120" s="175"/>
      <c r="G120" s="104" t="str">
        <f>IF(COUNTA(A120:F120)=0,"",IF(OR(A120="",NOT(ISNUMBER(A120)),B120="",COUNTIF('SKU Master'!$A$4:$A$253,B120)&lt;&gt;1,NOT(ISNUMBER(E120)),AND(C120&lt;&gt;"Receipt",C120&lt;&gt;"Shipment",C120&lt;&gt;"Consumption",C120&lt;&gt;"Adjustment",C120&lt;&gt;"Production")),"CHECK INPUTS",IF(OR(AND(C120="Receipt",E120&lt;=0),AND(OR(C120="Shipment",C120="Consumption"),E120&gt;=0),E120=0),"CHECK SIGN","OK")))</f>
      </c>
    </row>
    <row r="121">
      <c r="A121" s="174"/>
      <c r="B121" s="175"/>
      <c r="C121" s="175"/>
      <c r="D121" s="175"/>
      <c r="E121" s="176"/>
      <c r="F121" s="175"/>
      <c r="G121" s="104" t="str">
        <f>IF(COUNTA(A121:F121)=0,"",IF(OR(A121="",NOT(ISNUMBER(A121)),B121="",COUNTIF('SKU Master'!$A$4:$A$253,B121)&lt;&gt;1,NOT(ISNUMBER(E121)),AND(C121&lt;&gt;"Receipt",C121&lt;&gt;"Shipment",C121&lt;&gt;"Consumption",C121&lt;&gt;"Adjustment",C121&lt;&gt;"Production")),"CHECK INPUTS",IF(OR(AND(C121="Receipt",E121&lt;=0),AND(OR(C121="Shipment",C121="Consumption"),E121&gt;=0),E121=0),"CHECK SIGN","OK")))</f>
      </c>
    </row>
    <row r="122">
      <c r="A122" s="174"/>
      <c r="B122" s="175"/>
      <c r="C122" s="175"/>
      <c r="D122" s="175"/>
      <c r="E122" s="176"/>
      <c r="F122" s="175"/>
      <c r="G122" s="104" t="str">
        <f>IF(COUNTA(A122:F122)=0,"",IF(OR(A122="",NOT(ISNUMBER(A122)),B122="",COUNTIF('SKU Master'!$A$4:$A$253,B122)&lt;&gt;1,NOT(ISNUMBER(E122)),AND(C122&lt;&gt;"Receipt",C122&lt;&gt;"Shipment",C122&lt;&gt;"Consumption",C122&lt;&gt;"Adjustment",C122&lt;&gt;"Production")),"CHECK INPUTS",IF(OR(AND(C122="Receipt",E122&lt;=0),AND(OR(C122="Shipment",C122="Consumption"),E122&gt;=0),E122=0),"CHECK SIGN","OK")))</f>
      </c>
    </row>
    <row r="123">
      <c r="A123" s="174"/>
      <c r="B123" s="175"/>
      <c r="C123" s="175"/>
      <c r="D123" s="175"/>
      <c r="E123" s="176"/>
      <c r="F123" s="175"/>
      <c r="G123" s="104" t="str">
        <f>IF(COUNTA(A123:F123)=0,"",IF(OR(A123="",NOT(ISNUMBER(A123)),B123="",COUNTIF('SKU Master'!$A$4:$A$253,B123)&lt;&gt;1,NOT(ISNUMBER(E123)),AND(C123&lt;&gt;"Receipt",C123&lt;&gt;"Shipment",C123&lt;&gt;"Consumption",C123&lt;&gt;"Adjustment",C123&lt;&gt;"Production")),"CHECK INPUTS",IF(OR(AND(C123="Receipt",E123&lt;=0),AND(OR(C123="Shipment",C123="Consumption"),E123&gt;=0),E123=0),"CHECK SIGN","OK")))</f>
      </c>
    </row>
    <row r="124">
      <c r="A124" s="174"/>
      <c r="B124" s="175"/>
      <c r="C124" s="175"/>
      <c r="D124" s="175"/>
      <c r="E124" s="176"/>
      <c r="F124" s="175"/>
      <c r="G124" s="104" t="str">
        <f>IF(COUNTA(A124:F124)=0,"",IF(OR(A124="",NOT(ISNUMBER(A124)),B124="",COUNTIF('SKU Master'!$A$4:$A$253,B124)&lt;&gt;1,NOT(ISNUMBER(E124)),AND(C124&lt;&gt;"Receipt",C124&lt;&gt;"Shipment",C124&lt;&gt;"Consumption",C124&lt;&gt;"Adjustment",C124&lt;&gt;"Production")),"CHECK INPUTS",IF(OR(AND(C124="Receipt",E124&lt;=0),AND(OR(C124="Shipment",C124="Consumption"),E124&gt;=0),E124=0),"CHECK SIGN","OK")))</f>
      </c>
    </row>
    <row r="125">
      <c r="A125" s="174"/>
      <c r="B125" s="175"/>
      <c r="C125" s="175"/>
      <c r="D125" s="175"/>
      <c r="E125" s="176"/>
      <c r="F125" s="175"/>
      <c r="G125" s="104" t="str">
        <f>IF(COUNTA(A125:F125)=0,"",IF(OR(A125="",NOT(ISNUMBER(A125)),B125="",COUNTIF('SKU Master'!$A$4:$A$253,B125)&lt;&gt;1,NOT(ISNUMBER(E125)),AND(C125&lt;&gt;"Receipt",C125&lt;&gt;"Shipment",C125&lt;&gt;"Consumption",C125&lt;&gt;"Adjustment",C125&lt;&gt;"Production")),"CHECK INPUTS",IF(OR(AND(C125="Receipt",E125&lt;=0),AND(OR(C125="Shipment",C125="Consumption"),E125&gt;=0),E125=0),"CHECK SIGN","OK")))</f>
      </c>
    </row>
    <row r="126">
      <c r="A126" s="174"/>
      <c r="B126" s="175"/>
      <c r="C126" s="175"/>
      <c r="D126" s="175"/>
      <c r="E126" s="176"/>
      <c r="F126" s="175"/>
      <c r="G126" s="104" t="str">
        <f>IF(COUNTA(A126:F126)=0,"",IF(OR(A126="",NOT(ISNUMBER(A126)),B126="",COUNTIF('SKU Master'!$A$4:$A$253,B126)&lt;&gt;1,NOT(ISNUMBER(E126)),AND(C126&lt;&gt;"Receipt",C126&lt;&gt;"Shipment",C126&lt;&gt;"Consumption",C126&lt;&gt;"Adjustment",C126&lt;&gt;"Production")),"CHECK INPUTS",IF(OR(AND(C126="Receipt",E126&lt;=0),AND(OR(C126="Shipment",C126="Consumption"),E126&gt;=0),E126=0),"CHECK SIGN","OK")))</f>
      </c>
    </row>
    <row r="127">
      <c r="A127" s="174"/>
      <c r="B127" s="175"/>
      <c r="C127" s="175"/>
      <c r="D127" s="175"/>
      <c r="E127" s="176"/>
      <c r="F127" s="175"/>
      <c r="G127" s="104" t="str">
        <f>IF(COUNTA(A127:F127)=0,"",IF(OR(A127="",NOT(ISNUMBER(A127)),B127="",COUNTIF('SKU Master'!$A$4:$A$253,B127)&lt;&gt;1,NOT(ISNUMBER(E127)),AND(C127&lt;&gt;"Receipt",C127&lt;&gt;"Shipment",C127&lt;&gt;"Consumption",C127&lt;&gt;"Adjustment",C127&lt;&gt;"Production")),"CHECK INPUTS",IF(OR(AND(C127="Receipt",E127&lt;=0),AND(OR(C127="Shipment",C127="Consumption"),E127&gt;=0),E127=0),"CHECK SIGN","OK")))</f>
      </c>
    </row>
    <row r="128">
      <c r="A128" s="174"/>
      <c r="B128" s="175"/>
      <c r="C128" s="175"/>
      <c r="D128" s="175"/>
      <c r="E128" s="176"/>
      <c r="F128" s="175"/>
      <c r="G128" s="104" t="str">
        <f>IF(COUNTA(A128:F128)=0,"",IF(OR(A128="",NOT(ISNUMBER(A128)),B128="",COUNTIF('SKU Master'!$A$4:$A$253,B128)&lt;&gt;1,NOT(ISNUMBER(E128)),AND(C128&lt;&gt;"Receipt",C128&lt;&gt;"Shipment",C128&lt;&gt;"Consumption",C128&lt;&gt;"Adjustment",C128&lt;&gt;"Production")),"CHECK INPUTS",IF(OR(AND(C128="Receipt",E128&lt;=0),AND(OR(C128="Shipment",C128="Consumption"),E128&gt;=0),E128=0),"CHECK SIGN","OK")))</f>
      </c>
    </row>
    <row r="129">
      <c r="A129" s="174"/>
      <c r="B129" s="175"/>
      <c r="C129" s="175"/>
      <c r="D129" s="175"/>
      <c r="E129" s="176"/>
      <c r="F129" s="175"/>
      <c r="G129" s="104" t="str">
        <f>IF(COUNTA(A129:F129)=0,"",IF(OR(A129="",NOT(ISNUMBER(A129)),B129="",COUNTIF('SKU Master'!$A$4:$A$253,B129)&lt;&gt;1,NOT(ISNUMBER(E129)),AND(C129&lt;&gt;"Receipt",C129&lt;&gt;"Shipment",C129&lt;&gt;"Consumption",C129&lt;&gt;"Adjustment",C129&lt;&gt;"Production")),"CHECK INPUTS",IF(OR(AND(C129="Receipt",E129&lt;=0),AND(OR(C129="Shipment",C129="Consumption"),E129&gt;=0),E129=0),"CHECK SIGN","OK")))</f>
      </c>
    </row>
    <row r="130">
      <c r="A130" s="174"/>
      <c r="B130" s="175"/>
      <c r="C130" s="175"/>
      <c r="D130" s="175"/>
      <c r="E130" s="176"/>
      <c r="F130" s="175"/>
      <c r="G130" s="104" t="str">
        <f>IF(COUNTA(A130:F130)=0,"",IF(OR(A130="",NOT(ISNUMBER(A130)),B130="",COUNTIF('SKU Master'!$A$4:$A$253,B130)&lt;&gt;1,NOT(ISNUMBER(E130)),AND(C130&lt;&gt;"Receipt",C130&lt;&gt;"Shipment",C130&lt;&gt;"Consumption",C130&lt;&gt;"Adjustment",C130&lt;&gt;"Production")),"CHECK INPUTS",IF(OR(AND(C130="Receipt",E130&lt;=0),AND(OR(C130="Shipment",C130="Consumption"),E130&gt;=0),E130=0),"CHECK SIGN","OK")))</f>
      </c>
    </row>
    <row r="131">
      <c r="A131" s="174"/>
      <c r="B131" s="175"/>
      <c r="C131" s="175"/>
      <c r="D131" s="175"/>
      <c r="E131" s="176"/>
      <c r="F131" s="175"/>
      <c r="G131" s="104" t="str">
        <f>IF(COUNTA(A131:F131)=0,"",IF(OR(A131="",NOT(ISNUMBER(A131)),B131="",COUNTIF('SKU Master'!$A$4:$A$253,B131)&lt;&gt;1,NOT(ISNUMBER(E131)),AND(C131&lt;&gt;"Receipt",C131&lt;&gt;"Shipment",C131&lt;&gt;"Consumption",C131&lt;&gt;"Adjustment",C131&lt;&gt;"Production")),"CHECK INPUTS",IF(OR(AND(C131="Receipt",E131&lt;=0),AND(OR(C131="Shipment",C131="Consumption"),E131&gt;=0),E131=0),"CHECK SIGN","OK")))</f>
      </c>
    </row>
    <row r="132">
      <c r="A132" s="174"/>
      <c r="B132" s="175"/>
      <c r="C132" s="175"/>
      <c r="D132" s="175"/>
      <c r="E132" s="176"/>
      <c r="F132" s="175"/>
      <c r="G132" s="104" t="str">
        <f>IF(COUNTA(A132:F132)=0,"",IF(OR(A132="",NOT(ISNUMBER(A132)),B132="",COUNTIF('SKU Master'!$A$4:$A$253,B132)&lt;&gt;1,NOT(ISNUMBER(E132)),AND(C132&lt;&gt;"Receipt",C132&lt;&gt;"Shipment",C132&lt;&gt;"Consumption",C132&lt;&gt;"Adjustment",C132&lt;&gt;"Production")),"CHECK INPUTS",IF(OR(AND(C132="Receipt",E132&lt;=0),AND(OR(C132="Shipment",C132="Consumption"),E132&gt;=0),E132=0),"CHECK SIGN","OK")))</f>
      </c>
    </row>
    <row r="133">
      <c r="A133" s="174"/>
      <c r="B133" s="175"/>
      <c r="C133" s="175"/>
      <c r="D133" s="175"/>
      <c r="E133" s="176"/>
      <c r="F133" s="175"/>
      <c r="G133" s="104" t="str">
        <f>IF(COUNTA(A133:F133)=0,"",IF(OR(A133="",NOT(ISNUMBER(A133)),B133="",COUNTIF('SKU Master'!$A$4:$A$253,B133)&lt;&gt;1,NOT(ISNUMBER(E133)),AND(C133&lt;&gt;"Receipt",C133&lt;&gt;"Shipment",C133&lt;&gt;"Consumption",C133&lt;&gt;"Adjustment",C133&lt;&gt;"Production")),"CHECK INPUTS",IF(OR(AND(C133="Receipt",E133&lt;=0),AND(OR(C133="Shipment",C133="Consumption"),E133&gt;=0),E133=0),"CHECK SIGN","OK")))</f>
      </c>
    </row>
    <row r="134">
      <c r="A134" s="174"/>
      <c r="B134" s="175"/>
      <c r="C134" s="175"/>
      <c r="D134" s="175"/>
      <c r="E134" s="176"/>
      <c r="F134" s="175"/>
      <c r="G134" s="104" t="str">
        <f>IF(COUNTA(A134:F134)=0,"",IF(OR(A134="",NOT(ISNUMBER(A134)),B134="",COUNTIF('SKU Master'!$A$4:$A$253,B134)&lt;&gt;1,NOT(ISNUMBER(E134)),AND(C134&lt;&gt;"Receipt",C134&lt;&gt;"Shipment",C134&lt;&gt;"Consumption",C134&lt;&gt;"Adjustment",C134&lt;&gt;"Production")),"CHECK INPUTS",IF(OR(AND(C134="Receipt",E134&lt;=0),AND(OR(C134="Shipment",C134="Consumption"),E134&gt;=0),E134=0),"CHECK SIGN","OK")))</f>
      </c>
    </row>
    <row r="135">
      <c r="A135" s="174"/>
      <c r="B135" s="175"/>
      <c r="C135" s="175"/>
      <c r="D135" s="175"/>
      <c r="E135" s="176"/>
      <c r="F135" s="175"/>
      <c r="G135" s="104" t="str">
        <f>IF(COUNTA(A135:F135)=0,"",IF(OR(A135="",NOT(ISNUMBER(A135)),B135="",COUNTIF('SKU Master'!$A$4:$A$253,B135)&lt;&gt;1,NOT(ISNUMBER(E135)),AND(C135&lt;&gt;"Receipt",C135&lt;&gt;"Shipment",C135&lt;&gt;"Consumption",C135&lt;&gt;"Adjustment",C135&lt;&gt;"Production")),"CHECK INPUTS",IF(OR(AND(C135="Receipt",E135&lt;=0),AND(OR(C135="Shipment",C135="Consumption"),E135&gt;=0),E135=0),"CHECK SIGN","OK")))</f>
      </c>
    </row>
    <row r="136">
      <c r="A136" s="174"/>
      <c r="B136" s="175"/>
      <c r="C136" s="175"/>
      <c r="D136" s="175"/>
      <c r="E136" s="176"/>
      <c r="F136" s="175"/>
      <c r="G136" s="104" t="str">
        <f>IF(COUNTA(A136:F136)=0,"",IF(OR(A136="",NOT(ISNUMBER(A136)),B136="",COUNTIF('SKU Master'!$A$4:$A$253,B136)&lt;&gt;1,NOT(ISNUMBER(E136)),AND(C136&lt;&gt;"Receipt",C136&lt;&gt;"Shipment",C136&lt;&gt;"Consumption",C136&lt;&gt;"Adjustment",C136&lt;&gt;"Production")),"CHECK INPUTS",IF(OR(AND(C136="Receipt",E136&lt;=0),AND(OR(C136="Shipment",C136="Consumption"),E136&gt;=0),E136=0),"CHECK SIGN","OK")))</f>
      </c>
    </row>
    <row r="137">
      <c r="A137" s="174"/>
      <c r="B137" s="175"/>
      <c r="C137" s="175"/>
      <c r="D137" s="175"/>
      <c r="E137" s="176"/>
      <c r="F137" s="175"/>
      <c r="G137" s="104" t="str">
        <f>IF(COUNTA(A137:F137)=0,"",IF(OR(A137="",NOT(ISNUMBER(A137)),B137="",COUNTIF('SKU Master'!$A$4:$A$253,B137)&lt;&gt;1,NOT(ISNUMBER(E137)),AND(C137&lt;&gt;"Receipt",C137&lt;&gt;"Shipment",C137&lt;&gt;"Consumption",C137&lt;&gt;"Adjustment",C137&lt;&gt;"Production")),"CHECK INPUTS",IF(OR(AND(C137="Receipt",E137&lt;=0),AND(OR(C137="Shipment",C137="Consumption"),E137&gt;=0),E137=0),"CHECK SIGN","OK")))</f>
      </c>
    </row>
    <row r="138">
      <c r="A138" s="174"/>
      <c r="B138" s="175"/>
      <c r="C138" s="175"/>
      <c r="D138" s="175"/>
      <c r="E138" s="176"/>
      <c r="F138" s="175"/>
      <c r="G138" s="104" t="str">
        <f>IF(COUNTA(A138:F138)=0,"",IF(OR(A138="",NOT(ISNUMBER(A138)),B138="",COUNTIF('SKU Master'!$A$4:$A$253,B138)&lt;&gt;1,NOT(ISNUMBER(E138)),AND(C138&lt;&gt;"Receipt",C138&lt;&gt;"Shipment",C138&lt;&gt;"Consumption",C138&lt;&gt;"Adjustment",C138&lt;&gt;"Production")),"CHECK INPUTS",IF(OR(AND(C138="Receipt",E138&lt;=0),AND(OR(C138="Shipment",C138="Consumption"),E138&gt;=0),E138=0),"CHECK SIGN","OK")))</f>
      </c>
    </row>
    <row r="139">
      <c r="A139" s="174"/>
      <c r="B139" s="175"/>
      <c r="C139" s="175"/>
      <c r="D139" s="175"/>
      <c r="E139" s="176"/>
      <c r="F139" s="175"/>
      <c r="G139" s="104" t="str">
        <f>IF(COUNTA(A139:F139)=0,"",IF(OR(A139="",NOT(ISNUMBER(A139)),B139="",COUNTIF('SKU Master'!$A$4:$A$253,B139)&lt;&gt;1,NOT(ISNUMBER(E139)),AND(C139&lt;&gt;"Receipt",C139&lt;&gt;"Shipment",C139&lt;&gt;"Consumption",C139&lt;&gt;"Adjustment",C139&lt;&gt;"Production")),"CHECK INPUTS",IF(OR(AND(C139="Receipt",E139&lt;=0),AND(OR(C139="Shipment",C139="Consumption"),E139&gt;=0),E139=0),"CHECK SIGN","OK")))</f>
      </c>
    </row>
    <row r="140">
      <c r="A140" s="174"/>
      <c r="B140" s="175"/>
      <c r="C140" s="175"/>
      <c r="D140" s="175"/>
      <c r="E140" s="176"/>
      <c r="F140" s="175"/>
      <c r="G140" s="104" t="str">
        <f>IF(COUNTA(A140:F140)=0,"",IF(OR(A140="",NOT(ISNUMBER(A140)),B140="",COUNTIF('SKU Master'!$A$4:$A$253,B140)&lt;&gt;1,NOT(ISNUMBER(E140)),AND(C140&lt;&gt;"Receipt",C140&lt;&gt;"Shipment",C140&lt;&gt;"Consumption",C140&lt;&gt;"Adjustment",C140&lt;&gt;"Production")),"CHECK INPUTS",IF(OR(AND(C140="Receipt",E140&lt;=0),AND(OR(C140="Shipment",C140="Consumption"),E140&gt;=0),E140=0),"CHECK SIGN","OK")))</f>
      </c>
    </row>
    <row r="141">
      <c r="A141" s="174"/>
      <c r="B141" s="175"/>
      <c r="C141" s="175"/>
      <c r="D141" s="175"/>
      <c r="E141" s="176"/>
      <c r="F141" s="175"/>
      <c r="G141" s="104" t="str">
        <f>IF(COUNTA(A141:F141)=0,"",IF(OR(A141="",NOT(ISNUMBER(A141)),B141="",COUNTIF('SKU Master'!$A$4:$A$253,B141)&lt;&gt;1,NOT(ISNUMBER(E141)),AND(C141&lt;&gt;"Receipt",C141&lt;&gt;"Shipment",C141&lt;&gt;"Consumption",C141&lt;&gt;"Adjustment",C141&lt;&gt;"Production")),"CHECK INPUTS",IF(OR(AND(C141="Receipt",E141&lt;=0),AND(OR(C141="Shipment",C141="Consumption"),E141&gt;=0),E141=0),"CHECK SIGN","OK")))</f>
      </c>
    </row>
    <row r="142">
      <c r="A142" s="174"/>
      <c r="B142" s="175"/>
      <c r="C142" s="175"/>
      <c r="D142" s="175"/>
      <c r="E142" s="176"/>
      <c r="F142" s="175"/>
      <c r="G142" s="104" t="str">
        <f>IF(COUNTA(A142:F142)=0,"",IF(OR(A142="",NOT(ISNUMBER(A142)),B142="",COUNTIF('SKU Master'!$A$4:$A$253,B142)&lt;&gt;1,NOT(ISNUMBER(E142)),AND(C142&lt;&gt;"Receipt",C142&lt;&gt;"Shipment",C142&lt;&gt;"Consumption",C142&lt;&gt;"Adjustment",C142&lt;&gt;"Production")),"CHECK INPUTS",IF(OR(AND(C142="Receipt",E142&lt;=0),AND(OR(C142="Shipment",C142="Consumption"),E142&gt;=0),E142=0),"CHECK SIGN","OK")))</f>
      </c>
    </row>
    <row r="143">
      <c r="A143" s="174"/>
      <c r="B143" s="175"/>
      <c r="C143" s="175"/>
      <c r="D143" s="175"/>
      <c r="E143" s="176"/>
      <c r="F143" s="175"/>
      <c r="G143" s="104" t="str">
        <f>IF(COUNTA(A143:F143)=0,"",IF(OR(A143="",NOT(ISNUMBER(A143)),B143="",COUNTIF('SKU Master'!$A$4:$A$253,B143)&lt;&gt;1,NOT(ISNUMBER(E143)),AND(C143&lt;&gt;"Receipt",C143&lt;&gt;"Shipment",C143&lt;&gt;"Consumption",C143&lt;&gt;"Adjustment",C143&lt;&gt;"Production")),"CHECK INPUTS",IF(OR(AND(C143="Receipt",E143&lt;=0),AND(OR(C143="Shipment",C143="Consumption"),E143&gt;=0),E143=0),"CHECK SIGN","OK")))</f>
      </c>
    </row>
    <row r="144">
      <c r="A144" s="174"/>
      <c r="B144" s="175"/>
      <c r="C144" s="175"/>
      <c r="D144" s="175"/>
      <c r="E144" s="176"/>
      <c r="F144" s="175"/>
      <c r="G144" s="104" t="str">
        <f>IF(COUNTA(A144:F144)=0,"",IF(OR(A144="",NOT(ISNUMBER(A144)),B144="",COUNTIF('SKU Master'!$A$4:$A$253,B144)&lt;&gt;1,NOT(ISNUMBER(E144)),AND(C144&lt;&gt;"Receipt",C144&lt;&gt;"Shipment",C144&lt;&gt;"Consumption",C144&lt;&gt;"Adjustment",C144&lt;&gt;"Production")),"CHECK INPUTS",IF(OR(AND(C144="Receipt",E144&lt;=0),AND(OR(C144="Shipment",C144="Consumption"),E144&gt;=0),E144=0),"CHECK SIGN","OK")))</f>
      </c>
    </row>
    <row r="145">
      <c r="A145" s="174"/>
      <c r="B145" s="175"/>
      <c r="C145" s="175"/>
      <c r="D145" s="175"/>
      <c r="E145" s="176"/>
      <c r="F145" s="175"/>
      <c r="G145" s="104" t="str">
        <f>IF(COUNTA(A145:F145)=0,"",IF(OR(A145="",NOT(ISNUMBER(A145)),B145="",COUNTIF('SKU Master'!$A$4:$A$253,B145)&lt;&gt;1,NOT(ISNUMBER(E145)),AND(C145&lt;&gt;"Receipt",C145&lt;&gt;"Shipment",C145&lt;&gt;"Consumption",C145&lt;&gt;"Adjustment",C145&lt;&gt;"Production")),"CHECK INPUTS",IF(OR(AND(C145="Receipt",E145&lt;=0),AND(OR(C145="Shipment",C145="Consumption"),E145&gt;=0),E145=0),"CHECK SIGN","OK")))</f>
      </c>
    </row>
    <row r="146">
      <c r="A146" s="174"/>
      <c r="B146" s="175"/>
      <c r="C146" s="175"/>
      <c r="D146" s="175"/>
      <c r="E146" s="176"/>
      <c r="F146" s="175"/>
      <c r="G146" s="104" t="str">
        <f>IF(COUNTA(A146:F146)=0,"",IF(OR(A146="",NOT(ISNUMBER(A146)),B146="",COUNTIF('SKU Master'!$A$4:$A$253,B146)&lt;&gt;1,NOT(ISNUMBER(E146)),AND(C146&lt;&gt;"Receipt",C146&lt;&gt;"Shipment",C146&lt;&gt;"Consumption",C146&lt;&gt;"Adjustment",C146&lt;&gt;"Production")),"CHECK INPUTS",IF(OR(AND(C146="Receipt",E146&lt;=0),AND(OR(C146="Shipment",C146="Consumption"),E146&gt;=0),E146=0),"CHECK SIGN","OK")))</f>
      </c>
    </row>
    <row r="147">
      <c r="A147" s="174"/>
      <c r="B147" s="175"/>
      <c r="C147" s="175"/>
      <c r="D147" s="175"/>
      <c r="E147" s="176"/>
      <c r="F147" s="175"/>
      <c r="G147" s="104" t="str">
        <f>IF(COUNTA(A147:F147)=0,"",IF(OR(A147="",NOT(ISNUMBER(A147)),B147="",COUNTIF('SKU Master'!$A$4:$A$253,B147)&lt;&gt;1,NOT(ISNUMBER(E147)),AND(C147&lt;&gt;"Receipt",C147&lt;&gt;"Shipment",C147&lt;&gt;"Consumption",C147&lt;&gt;"Adjustment",C147&lt;&gt;"Production")),"CHECK INPUTS",IF(OR(AND(C147="Receipt",E147&lt;=0),AND(OR(C147="Shipment",C147="Consumption"),E147&gt;=0),E147=0),"CHECK SIGN","OK")))</f>
      </c>
    </row>
    <row r="148">
      <c r="A148" s="174"/>
      <c r="B148" s="175"/>
      <c r="C148" s="175"/>
      <c r="D148" s="175"/>
      <c r="E148" s="176"/>
      <c r="F148" s="175"/>
      <c r="G148" s="104" t="str">
        <f>IF(COUNTA(A148:F148)=0,"",IF(OR(A148="",NOT(ISNUMBER(A148)),B148="",COUNTIF('SKU Master'!$A$4:$A$253,B148)&lt;&gt;1,NOT(ISNUMBER(E148)),AND(C148&lt;&gt;"Receipt",C148&lt;&gt;"Shipment",C148&lt;&gt;"Consumption",C148&lt;&gt;"Adjustment",C148&lt;&gt;"Production")),"CHECK INPUTS",IF(OR(AND(C148="Receipt",E148&lt;=0),AND(OR(C148="Shipment",C148="Consumption"),E148&gt;=0),E148=0),"CHECK SIGN","OK")))</f>
      </c>
    </row>
    <row r="149">
      <c r="A149" s="174"/>
      <c r="B149" s="175"/>
      <c r="C149" s="175"/>
      <c r="D149" s="175"/>
      <c r="E149" s="176"/>
      <c r="F149" s="175"/>
      <c r="G149" s="104" t="str">
        <f>IF(COUNTA(A149:F149)=0,"",IF(OR(A149="",NOT(ISNUMBER(A149)),B149="",COUNTIF('SKU Master'!$A$4:$A$253,B149)&lt;&gt;1,NOT(ISNUMBER(E149)),AND(C149&lt;&gt;"Receipt",C149&lt;&gt;"Shipment",C149&lt;&gt;"Consumption",C149&lt;&gt;"Adjustment",C149&lt;&gt;"Production")),"CHECK INPUTS",IF(OR(AND(C149="Receipt",E149&lt;=0),AND(OR(C149="Shipment",C149="Consumption"),E149&gt;=0),E149=0),"CHECK SIGN","OK")))</f>
      </c>
    </row>
    <row r="150">
      <c r="A150" s="174"/>
      <c r="B150" s="175"/>
      <c r="C150" s="175"/>
      <c r="D150" s="175"/>
      <c r="E150" s="176"/>
      <c r="F150" s="175"/>
      <c r="G150" s="104" t="str">
        <f>IF(COUNTA(A150:F150)=0,"",IF(OR(A150="",NOT(ISNUMBER(A150)),B150="",COUNTIF('SKU Master'!$A$4:$A$253,B150)&lt;&gt;1,NOT(ISNUMBER(E150)),AND(C150&lt;&gt;"Receipt",C150&lt;&gt;"Shipment",C150&lt;&gt;"Consumption",C150&lt;&gt;"Adjustment",C150&lt;&gt;"Production")),"CHECK INPUTS",IF(OR(AND(C150="Receipt",E150&lt;=0),AND(OR(C150="Shipment",C150="Consumption"),E150&gt;=0),E150=0),"CHECK SIGN","OK")))</f>
      </c>
    </row>
    <row r="151">
      <c r="A151" s="174"/>
      <c r="B151" s="175"/>
      <c r="C151" s="175"/>
      <c r="D151" s="175"/>
      <c r="E151" s="176"/>
      <c r="F151" s="175"/>
      <c r="G151" s="104" t="str">
        <f>IF(COUNTA(A151:F151)=0,"",IF(OR(A151="",NOT(ISNUMBER(A151)),B151="",COUNTIF('SKU Master'!$A$4:$A$253,B151)&lt;&gt;1,NOT(ISNUMBER(E151)),AND(C151&lt;&gt;"Receipt",C151&lt;&gt;"Shipment",C151&lt;&gt;"Consumption",C151&lt;&gt;"Adjustment",C151&lt;&gt;"Production")),"CHECK INPUTS",IF(OR(AND(C151="Receipt",E151&lt;=0),AND(OR(C151="Shipment",C151="Consumption"),E151&gt;=0),E151=0),"CHECK SIGN","OK")))</f>
      </c>
    </row>
    <row r="152">
      <c r="A152" s="174"/>
      <c r="B152" s="175"/>
      <c r="C152" s="175"/>
      <c r="D152" s="175"/>
      <c r="E152" s="176"/>
      <c r="F152" s="175"/>
      <c r="G152" s="104" t="str">
        <f>IF(COUNTA(A152:F152)=0,"",IF(OR(A152="",NOT(ISNUMBER(A152)),B152="",COUNTIF('SKU Master'!$A$4:$A$253,B152)&lt;&gt;1,NOT(ISNUMBER(E152)),AND(C152&lt;&gt;"Receipt",C152&lt;&gt;"Shipment",C152&lt;&gt;"Consumption",C152&lt;&gt;"Adjustment",C152&lt;&gt;"Production")),"CHECK INPUTS",IF(OR(AND(C152="Receipt",E152&lt;=0),AND(OR(C152="Shipment",C152="Consumption"),E152&gt;=0),E152=0),"CHECK SIGN","OK")))</f>
      </c>
    </row>
    <row r="153">
      <c r="A153" s="174"/>
      <c r="B153" s="175"/>
      <c r="C153" s="175"/>
      <c r="D153" s="175"/>
      <c r="E153" s="176"/>
      <c r="F153" s="175"/>
      <c r="G153" s="104" t="str">
        <f>IF(COUNTA(A153:F153)=0,"",IF(OR(A153="",NOT(ISNUMBER(A153)),B153="",COUNTIF('SKU Master'!$A$4:$A$253,B153)&lt;&gt;1,NOT(ISNUMBER(E153)),AND(C153&lt;&gt;"Receipt",C153&lt;&gt;"Shipment",C153&lt;&gt;"Consumption",C153&lt;&gt;"Adjustment",C153&lt;&gt;"Production")),"CHECK INPUTS",IF(OR(AND(C153="Receipt",E153&lt;=0),AND(OR(C153="Shipment",C153="Consumption"),E153&gt;=0),E153=0),"CHECK SIGN","OK")))</f>
      </c>
    </row>
    <row r="154">
      <c r="A154" s="174"/>
      <c r="B154" s="175"/>
      <c r="C154" s="175"/>
      <c r="D154" s="175"/>
      <c r="E154" s="176"/>
      <c r="F154" s="175"/>
      <c r="G154" s="104" t="str">
        <f>IF(COUNTA(A154:F154)=0,"",IF(OR(A154="",NOT(ISNUMBER(A154)),B154="",COUNTIF('SKU Master'!$A$4:$A$253,B154)&lt;&gt;1,NOT(ISNUMBER(E154)),AND(C154&lt;&gt;"Receipt",C154&lt;&gt;"Shipment",C154&lt;&gt;"Consumption",C154&lt;&gt;"Adjustment",C154&lt;&gt;"Production")),"CHECK INPUTS",IF(OR(AND(C154="Receipt",E154&lt;=0),AND(OR(C154="Shipment",C154="Consumption"),E154&gt;=0),E154=0),"CHECK SIGN","OK")))</f>
      </c>
    </row>
    <row r="155">
      <c r="A155" s="174"/>
      <c r="B155" s="175"/>
      <c r="C155" s="175"/>
      <c r="D155" s="175"/>
      <c r="E155" s="176"/>
      <c r="F155" s="175"/>
      <c r="G155" s="104" t="str">
        <f>IF(COUNTA(A155:F155)=0,"",IF(OR(A155="",NOT(ISNUMBER(A155)),B155="",COUNTIF('SKU Master'!$A$4:$A$253,B155)&lt;&gt;1,NOT(ISNUMBER(E155)),AND(C155&lt;&gt;"Receipt",C155&lt;&gt;"Shipment",C155&lt;&gt;"Consumption",C155&lt;&gt;"Adjustment",C155&lt;&gt;"Production")),"CHECK INPUTS",IF(OR(AND(C155="Receipt",E155&lt;=0),AND(OR(C155="Shipment",C155="Consumption"),E155&gt;=0),E155=0),"CHECK SIGN","OK")))</f>
      </c>
    </row>
    <row r="156">
      <c r="A156" s="174"/>
      <c r="B156" s="175"/>
      <c r="C156" s="175"/>
      <c r="D156" s="175"/>
      <c r="E156" s="176"/>
      <c r="F156" s="175"/>
      <c r="G156" s="104" t="str">
        <f>IF(COUNTA(A156:F156)=0,"",IF(OR(A156="",NOT(ISNUMBER(A156)),B156="",COUNTIF('SKU Master'!$A$4:$A$253,B156)&lt;&gt;1,NOT(ISNUMBER(E156)),AND(C156&lt;&gt;"Receipt",C156&lt;&gt;"Shipment",C156&lt;&gt;"Consumption",C156&lt;&gt;"Adjustment",C156&lt;&gt;"Production")),"CHECK INPUTS",IF(OR(AND(C156="Receipt",E156&lt;=0),AND(OR(C156="Shipment",C156="Consumption"),E156&gt;=0),E156=0),"CHECK SIGN","OK")))</f>
      </c>
    </row>
    <row r="157">
      <c r="A157" s="174"/>
      <c r="B157" s="175"/>
      <c r="C157" s="175"/>
      <c r="D157" s="175"/>
      <c r="E157" s="176"/>
      <c r="F157" s="175"/>
      <c r="G157" s="104" t="str">
        <f>IF(COUNTA(A157:F157)=0,"",IF(OR(A157="",NOT(ISNUMBER(A157)),B157="",COUNTIF('SKU Master'!$A$4:$A$253,B157)&lt;&gt;1,NOT(ISNUMBER(E157)),AND(C157&lt;&gt;"Receipt",C157&lt;&gt;"Shipment",C157&lt;&gt;"Consumption",C157&lt;&gt;"Adjustment",C157&lt;&gt;"Production")),"CHECK INPUTS",IF(OR(AND(C157="Receipt",E157&lt;=0),AND(OR(C157="Shipment",C157="Consumption"),E157&gt;=0),E157=0),"CHECK SIGN","OK")))</f>
      </c>
    </row>
    <row r="158">
      <c r="A158" s="174"/>
      <c r="B158" s="175"/>
      <c r="C158" s="175"/>
      <c r="D158" s="175"/>
      <c r="E158" s="176"/>
      <c r="F158" s="175"/>
      <c r="G158" s="104" t="str">
        <f>IF(COUNTA(A158:F158)=0,"",IF(OR(A158="",NOT(ISNUMBER(A158)),B158="",COUNTIF('SKU Master'!$A$4:$A$253,B158)&lt;&gt;1,NOT(ISNUMBER(E158)),AND(C158&lt;&gt;"Receipt",C158&lt;&gt;"Shipment",C158&lt;&gt;"Consumption",C158&lt;&gt;"Adjustment",C158&lt;&gt;"Production")),"CHECK INPUTS",IF(OR(AND(C158="Receipt",E158&lt;=0),AND(OR(C158="Shipment",C158="Consumption"),E158&gt;=0),E158=0),"CHECK SIGN","OK")))</f>
      </c>
    </row>
    <row r="159">
      <c r="A159" s="174"/>
      <c r="B159" s="175"/>
      <c r="C159" s="175"/>
      <c r="D159" s="175"/>
      <c r="E159" s="176"/>
      <c r="F159" s="175"/>
      <c r="G159" s="104" t="str">
        <f>IF(COUNTA(A159:F159)=0,"",IF(OR(A159="",NOT(ISNUMBER(A159)),B159="",COUNTIF('SKU Master'!$A$4:$A$253,B159)&lt;&gt;1,NOT(ISNUMBER(E159)),AND(C159&lt;&gt;"Receipt",C159&lt;&gt;"Shipment",C159&lt;&gt;"Consumption",C159&lt;&gt;"Adjustment",C159&lt;&gt;"Production")),"CHECK INPUTS",IF(OR(AND(C159="Receipt",E159&lt;=0),AND(OR(C159="Shipment",C159="Consumption"),E159&gt;=0),E159=0),"CHECK SIGN","OK")))</f>
      </c>
    </row>
    <row r="160">
      <c r="A160" s="174"/>
      <c r="B160" s="175"/>
      <c r="C160" s="175"/>
      <c r="D160" s="175"/>
      <c r="E160" s="176"/>
      <c r="F160" s="175"/>
      <c r="G160" s="104" t="str">
        <f>IF(COUNTA(A160:F160)=0,"",IF(OR(A160="",NOT(ISNUMBER(A160)),B160="",COUNTIF('SKU Master'!$A$4:$A$253,B160)&lt;&gt;1,NOT(ISNUMBER(E160)),AND(C160&lt;&gt;"Receipt",C160&lt;&gt;"Shipment",C160&lt;&gt;"Consumption",C160&lt;&gt;"Adjustment",C160&lt;&gt;"Production")),"CHECK INPUTS",IF(OR(AND(C160="Receipt",E160&lt;=0),AND(OR(C160="Shipment",C160="Consumption"),E160&gt;=0),E160=0),"CHECK SIGN","OK")))</f>
      </c>
    </row>
    <row r="161">
      <c r="A161" s="174"/>
      <c r="B161" s="175"/>
      <c r="C161" s="175"/>
      <c r="D161" s="175"/>
      <c r="E161" s="176"/>
      <c r="F161" s="175"/>
      <c r="G161" s="104" t="str">
        <f>IF(COUNTA(A161:F161)=0,"",IF(OR(A161="",NOT(ISNUMBER(A161)),B161="",COUNTIF('SKU Master'!$A$4:$A$253,B161)&lt;&gt;1,NOT(ISNUMBER(E161)),AND(C161&lt;&gt;"Receipt",C161&lt;&gt;"Shipment",C161&lt;&gt;"Consumption",C161&lt;&gt;"Adjustment",C161&lt;&gt;"Production")),"CHECK INPUTS",IF(OR(AND(C161="Receipt",E161&lt;=0),AND(OR(C161="Shipment",C161="Consumption"),E161&gt;=0),E161=0),"CHECK SIGN","OK")))</f>
      </c>
    </row>
    <row r="162">
      <c r="A162" s="174"/>
      <c r="B162" s="175"/>
      <c r="C162" s="175"/>
      <c r="D162" s="175"/>
      <c r="E162" s="176"/>
      <c r="F162" s="175"/>
      <c r="G162" s="104" t="str">
        <f>IF(COUNTA(A162:F162)=0,"",IF(OR(A162="",NOT(ISNUMBER(A162)),B162="",COUNTIF('SKU Master'!$A$4:$A$253,B162)&lt;&gt;1,NOT(ISNUMBER(E162)),AND(C162&lt;&gt;"Receipt",C162&lt;&gt;"Shipment",C162&lt;&gt;"Consumption",C162&lt;&gt;"Adjustment",C162&lt;&gt;"Production")),"CHECK INPUTS",IF(OR(AND(C162="Receipt",E162&lt;=0),AND(OR(C162="Shipment",C162="Consumption"),E162&gt;=0),E162=0),"CHECK SIGN","OK")))</f>
      </c>
    </row>
    <row r="163">
      <c r="A163" s="174"/>
      <c r="B163" s="175"/>
      <c r="C163" s="175"/>
      <c r="D163" s="175"/>
      <c r="E163" s="176"/>
      <c r="F163" s="175"/>
      <c r="G163" s="104" t="str">
        <f>IF(COUNTA(A163:F163)=0,"",IF(OR(A163="",NOT(ISNUMBER(A163)),B163="",COUNTIF('SKU Master'!$A$4:$A$253,B163)&lt;&gt;1,NOT(ISNUMBER(E163)),AND(C163&lt;&gt;"Receipt",C163&lt;&gt;"Shipment",C163&lt;&gt;"Consumption",C163&lt;&gt;"Adjustment",C163&lt;&gt;"Production")),"CHECK INPUTS",IF(OR(AND(C163="Receipt",E163&lt;=0),AND(OR(C163="Shipment",C163="Consumption"),E163&gt;=0),E163=0),"CHECK SIGN","OK")))</f>
      </c>
    </row>
    <row r="164">
      <c r="A164" s="174"/>
      <c r="B164" s="175"/>
      <c r="C164" s="175"/>
      <c r="D164" s="175"/>
      <c r="E164" s="176"/>
      <c r="F164" s="175"/>
      <c r="G164" s="104" t="str">
        <f>IF(COUNTA(A164:F164)=0,"",IF(OR(A164="",NOT(ISNUMBER(A164)),B164="",COUNTIF('SKU Master'!$A$4:$A$253,B164)&lt;&gt;1,NOT(ISNUMBER(E164)),AND(C164&lt;&gt;"Receipt",C164&lt;&gt;"Shipment",C164&lt;&gt;"Consumption",C164&lt;&gt;"Adjustment",C164&lt;&gt;"Production")),"CHECK INPUTS",IF(OR(AND(C164="Receipt",E164&lt;=0),AND(OR(C164="Shipment",C164="Consumption"),E164&gt;=0),E164=0),"CHECK SIGN","OK")))</f>
      </c>
    </row>
    <row r="165">
      <c r="A165" s="174"/>
      <c r="B165" s="175"/>
      <c r="C165" s="175"/>
      <c r="D165" s="175"/>
      <c r="E165" s="176"/>
      <c r="F165" s="175"/>
      <c r="G165" s="104" t="str">
        <f>IF(COUNTA(A165:F165)=0,"",IF(OR(A165="",NOT(ISNUMBER(A165)),B165="",COUNTIF('SKU Master'!$A$4:$A$253,B165)&lt;&gt;1,NOT(ISNUMBER(E165)),AND(C165&lt;&gt;"Receipt",C165&lt;&gt;"Shipment",C165&lt;&gt;"Consumption",C165&lt;&gt;"Adjustment",C165&lt;&gt;"Production")),"CHECK INPUTS",IF(OR(AND(C165="Receipt",E165&lt;=0),AND(OR(C165="Shipment",C165="Consumption"),E165&gt;=0),E165=0),"CHECK SIGN","OK")))</f>
      </c>
    </row>
    <row r="166">
      <c r="A166" s="174"/>
      <c r="B166" s="175"/>
      <c r="C166" s="175"/>
      <c r="D166" s="175"/>
      <c r="E166" s="176"/>
      <c r="F166" s="175"/>
      <c r="G166" s="104" t="str">
        <f>IF(COUNTA(A166:F166)=0,"",IF(OR(A166="",NOT(ISNUMBER(A166)),B166="",COUNTIF('SKU Master'!$A$4:$A$253,B166)&lt;&gt;1,NOT(ISNUMBER(E166)),AND(C166&lt;&gt;"Receipt",C166&lt;&gt;"Shipment",C166&lt;&gt;"Consumption",C166&lt;&gt;"Adjustment",C166&lt;&gt;"Production")),"CHECK INPUTS",IF(OR(AND(C166="Receipt",E166&lt;=0),AND(OR(C166="Shipment",C166="Consumption"),E166&gt;=0),E166=0),"CHECK SIGN","OK")))</f>
      </c>
    </row>
    <row r="167">
      <c r="A167" s="174"/>
      <c r="B167" s="175"/>
      <c r="C167" s="175"/>
      <c r="D167" s="175"/>
      <c r="E167" s="176"/>
      <c r="F167" s="175"/>
      <c r="G167" s="104" t="str">
        <f>IF(COUNTA(A167:F167)=0,"",IF(OR(A167="",NOT(ISNUMBER(A167)),B167="",COUNTIF('SKU Master'!$A$4:$A$253,B167)&lt;&gt;1,NOT(ISNUMBER(E167)),AND(C167&lt;&gt;"Receipt",C167&lt;&gt;"Shipment",C167&lt;&gt;"Consumption",C167&lt;&gt;"Adjustment",C167&lt;&gt;"Production")),"CHECK INPUTS",IF(OR(AND(C167="Receipt",E167&lt;=0),AND(OR(C167="Shipment",C167="Consumption"),E167&gt;=0),E167=0),"CHECK SIGN","OK")))</f>
      </c>
    </row>
    <row r="168">
      <c r="A168" s="174"/>
      <c r="B168" s="175"/>
      <c r="C168" s="175"/>
      <c r="D168" s="175"/>
      <c r="E168" s="176"/>
      <c r="F168" s="175"/>
      <c r="G168" s="104" t="str">
        <f>IF(COUNTA(A168:F168)=0,"",IF(OR(A168="",NOT(ISNUMBER(A168)),B168="",COUNTIF('SKU Master'!$A$4:$A$253,B168)&lt;&gt;1,NOT(ISNUMBER(E168)),AND(C168&lt;&gt;"Receipt",C168&lt;&gt;"Shipment",C168&lt;&gt;"Consumption",C168&lt;&gt;"Adjustment",C168&lt;&gt;"Production")),"CHECK INPUTS",IF(OR(AND(C168="Receipt",E168&lt;=0),AND(OR(C168="Shipment",C168="Consumption"),E168&gt;=0),E168=0),"CHECK SIGN","OK")))</f>
      </c>
    </row>
    <row r="169">
      <c r="A169" s="174"/>
      <c r="B169" s="175"/>
      <c r="C169" s="175"/>
      <c r="D169" s="175"/>
      <c r="E169" s="176"/>
      <c r="F169" s="175"/>
      <c r="G169" s="104" t="str">
        <f>IF(COUNTA(A169:F169)=0,"",IF(OR(A169="",NOT(ISNUMBER(A169)),B169="",COUNTIF('SKU Master'!$A$4:$A$253,B169)&lt;&gt;1,NOT(ISNUMBER(E169)),AND(C169&lt;&gt;"Receipt",C169&lt;&gt;"Shipment",C169&lt;&gt;"Consumption",C169&lt;&gt;"Adjustment",C169&lt;&gt;"Production")),"CHECK INPUTS",IF(OR(AND(C169="Receipt",E169&lt;=0),AND(OR(C169="Shipment",C169="Consumption"),E169&gt;=0),E169=0),"CHECK SIGN","OK")))</f>
      </c>
    </row>
    <row r="170">
      <c r="A170" s="174"/>
      <c r="B170" s="175"/>
      <c r="C170" s="175"/>
      <c r="D170" s="175"/>
      <c r="E170" s="176"/>
      <c r="F170" s="175"/>
      <c r="G170" s="104" t="str">
        <f>IF(COUNTA(A170:F170)=0,"",IF(OR(A170="",NOT(ISNUMBER(A170)),B170="",COUNTIF('SKU Master'!$A$4:$A$253,B170)&lt;&gt;1,NOT(ISNUMBER(E170)),AND(C170&lt;&gt;"Receipt",C170&lt;&gt;"Shipment",C170&lt;&gt;"Consumption",C170&lt;&gt;"Adjustment",C170&lt;&gt;"Production")),"CHECK INPUTS",IF(OR(AND(C170="Receipt",E170&lt;=0),AND(OR(C170="Shipment",C170="Consumption"),E170&gt;=0),E170=0),"CHECK SIGN","OK")))</f>
      </c>
    </row>
    <row r="171">
      <c r="A171" s="174"/>
      <c r="B171" s="175"/>
      <c r="C171" s="175"/>
      <c r="D171" s="175"/>
      <c r="E171" s="176"/>
      <c r="F171" s="175"/>
      <c r="G171" s="104" t="str">
        <f>IF(COUNTA(A171:F171)=0,"",IF(OR(A171="",NOT(ISNUMBER(A171)),B171="",COUNTIF('SKU Master'!$A$4:$A$253,B171)&lt;&gt;1,NOT(ISNUMBER(E171)),AND(C171&lt;&gt;"Receipt",C171&lt;&gt;"Shipment",C171&lt;&gt;"Consumption",C171&lt;&gt;"Adjustment",C171&lt;&gt;"Production")),"CHECK INPUTS",IF(OR(AND(C171="Receipt",E171&lt;=0),AND(OR(C171="Shipment",C171="Consumption"),E171&gt;=0),E171=0),"CHECK SIGN","OK")))</f>
      </c>
    </row>
    <row r="172">
      <c r="A172" s="174"/>
      <c r="B172" s="175"/>
      <c r="C172" s="175"/>
      <c r="D172" s="175"/>
      <c r="E172" s="176"/>
      <c r="F172" s="175"/>
      <c r="G172" s="104" t="str">
        <f>IF(COUNTA(A172:F172)=0,"",IF(OR(A172="",NOT(ISNUMBER(A172)),B172="",COUNTIF('SKU Master'!$A$4:$A$253,B172)&lt;&gt;1,NOT(ISNUMBER(E172)),AND(C172&lt;&gt;"Receipt",C172&lt;&gt;"Shipment",C172&lt;&gt;"Consumption",C172&lt;&gt;"Adjustment",C172&lt;&gt;"Production")),"CHECK INPUTS",IF(OR(AND(C172="Receipt",E172&lt;=0),AND(OR(C172="Shipment",C172="Consumption"),E172&gt;=0),E172=0),"CHECK SIGN","OK")))</f>
      </c>
    </row>
    <row r="173">
      <c r="A173" s="174"/>
      <c r="B173" s="175"/>
      <c r="C173" s="175"/>
      <c r="D173" s="175"/>
      <c r="E173" s="176"/>
      <c r="F173" s="175"/>
      <c r="G173" s="104" t="str">
        <f>IF(COUNTA(A173:F173)=0,"",IF(OR(A173="",NOT(ISNUMBER(A173)),B173="",COUNTIF('SKU Master'!$A$4:$A$253,B173)&lt;&gt;1,NOT(ISNUMBER(E173)),AND(C173&lt;&gt;"Receipt",C173&lt;&gt;"Shipment",C173&lt;&gt;"Consumption",C173&lt;&gt;"Adjustment",C173&lt;&gt;"Production")),"CHECK INPUTS",IF(OR(AND(C173="Receipt",E173&lt;=0),AND(OR(C173="Shipment",C173="Consumption"),E173&gt;=0),E173=0),"CHECK SIGN","OK")))</f>
      </c>
    </row>
    <row r="174">
      <c r="A174" s="174"/>
      <c r="B174" s="175"/>
      <c r="C174" s="175"/>
      <c r="D174" s="175"/>
      <c r="E174" s="176"/>
      <c r="F174" s="175"/>
      <c r="G174" s="104" t="str">
        <f>IF(COUNTA(A174:F174)=0,"",IF(OR(A174="",NOT(ISNUMBER(A174)),B174="",COUNTIF('SKU Master'!$A$4:$A$253,B174)&lt;&gt;1,NOT(ISNUMBER(E174)),AND(C174&lt;&gt;"Receipt",C174&lt;&gt;"Shipment",C174&lt;&gt;"Consumption",C174&lt;&gt;"Adjustment",C174&lt;&gt;"Production")),"CHECK INPUTS",IF(OR(AND(C174="Receipt",E174&lt;=0),AND(OR(C174="Shipment",C174="Consumption"),E174&gt;=0),E174=0),"CHECK SIGN","OK")))</f>
      </c>
    </row>
    <row r="175">
      <c r="A175" s="174"/>
      <c r="B175" s="175"/>
      <c r="C175" s="175"/>
      <c r="D175" s="175"/>
      <c r="E175" s="176"/>
      <c r="F175" s="175"/>
      <c r="G175" s="104" t="str">
        <f>IF(COUNTA(A175:F175)=0,"",IF(OR(A175="",NOT(ISNUMBER(A175)),B175="",COUNTIF('SKU Master'!$A$4:$A$253,B175)&lt;&gt;1,NOT(ISNUMBER(E175)),AND(C175&lt;&gt;"Receipt",C175&lt;&gt;"Shipment",C175&lt;&gt;"Consumption",C175&lt;&gt;"Adjustment",C175&lt;&gt;"Production")),"CHECK INPUTS",IF(OR(AND(C175="Receipt",E175&lt;=0),AND(OR(C175="Shipment",C175="Consumption"),E175&gt;=0),E175=0),"CHECK SIGN","OK")))</f>
      </c>
    </row>
    <row r="176">
      <c r="A176" s="174"/>
      <c r="B176" s="175"/>
      <c r="C176" s="175"/>
      <c r="D176" s="175"/>
      <c r="E176" s="176"/>
      <c r="F176" s="175"/>
      <c r="G176" s="104" t="str">
        <f>IF(COUNTA(A176:F176)=0,"",IF(OR(A176="",NOT(ISNUMBER(A176)),B176="",COUNTIF('SKU Master'!$A$4:$A$253,B176)&lt;&gt;1,NOT(ISNUMBER(E176)),AND(C176&lt;&gt;"Receipt",C176&lt;&gt;"Shipment",C176&lt;&gt;"Consumption",C176&lt;&gt;"Adjustment",C176&lt;&gt;"Production")),"CHECK INPUTS",IF(OR(AND(C176="Receipt",E176&lt;=0),AND(OR(C176="Shipment",C176="Consumption"),E176&gt;=0),E176=0),"CHECK SIGN","OK")))</f>
      </c>
    </row>
    <row r="177">
      <c r="A177" s="174"/>
      <c r="B177" s="175"/>
      <c r="C177" s="175"/>
      <c r="D177" s="175"/>
      <c r="E177" s="176"/>
      <c r="F177" s="175"/>
      <c r="G177" s="104" t="str">
        <f>IF(COUNTA(A177:F177)=0,"",IF(OR(A177="",NOT(ISNUMBER(A177)),B177="",COUNTIF('SKU Master'!$A$4:$A$253,B177)&lt;&gt;1,NOT(ISNUMBER(E177)),AND(C177&lt;&gt;"Receipt",C177&lt;&gt;"Shipment",C177&lt;&gt;"Consumption",C177&lt;&gt;"Adjustment",C177&lt;&gt;"Production")),"CHECK INPUTS",IF(OR(AND(C177="Receipt",E177&lt;=0),AND(OR(C177="Shipment",C177="Consumption"),E177&gt;=0),E177=0),"CHECK SIGN","OK")))</f>
      </c>
    </row>
    <row r="178">
      <c r="A178" s="174"/>
      <c r="B178" s="175"/>
      <c r="C178" s="175"/>
      <c r="D178" s="175"/>
      <c r="E178" s="176"/>
      <c r="F178" s="175"/>
      <c r="G178" s="104" t="str">
        <f>IF(COUNTA(A178:F178)=0,"",IF(OR(A178="",NOT(ISNUMBER(A178)),B178="",COUNTIF('SKU Master'!$A$4:$A$253,B178)&lt;&gt;1,NOT(ISNUMBER(E178)),AND(C178&lt;&gt;"Receipt",C178&lt;&gt;"Shipment",C178&lt;&gt;"Consumption",C178&lt;&gt;"Adjustment",C178&lt;&gt;"Production")),"CHECK INPUTS",IF(OR(AND(C178="Receipt",E178&lt;=0),AND(OR(C178="Shipment",C178="Consumption"),E178&gt;=0),E178=0),"CHECK SIGN","OK")))</f>
      </c>
    </row>
    <row r="179">
      <c r="A179" s="174"/>
      <c r="B179" s="175"/>
      <c r="C179" s="175"/>
      <c r="D179" s="175"/>
      <c r="E179" s="176"/>
      <c r="F179" s="175"/>
      <c r="G179" s="104" t="str">
        <f>IF(COUNTA(A179:F179)=0,"",IF(OR(A179="",NOT(ISNUMBER(A179)),B179="",COUNTIF('SKU Master'!$A$4:$A$253,B179)&lt;&gt;1,NOT(ISNUMBER(E179)),AND(C179&lt;&gt;"Receipt",C179&lt;&gt;"Shipment",C179&lt;&gt;"Consumption",C179&lt;&gt;"Adjustment",C179&lt;&gt;"Production")),"CHECK INPUTS",IF(OR(AND(C179="Receipt",E179&lt;=0),AND(OR(C179="Shipment",C179="Consumption"),E179&gt;=0),E179=0),"CHECK SIGN","OK")))</f>
      </c>
    </row>
    <row r="180">
      <c r="A180" s="174"/>
      <c r="B180" s="175"/>
      <c r="C180" s="175"/>
      <c r="D180" s="175"/>
      <c r="E180" s="176"/>
      <c r="F180" s="175"/>
      <c r="G180" s="104" t="str">
        <f>IF(COUNTA(A180:F180)=0,"",IF(OR(A180="",NOT(ISNUMBER(A180)),B180="",COUNTIF('SKU Master'!$A$4:$A$253,B180)&lt;&gt;1,NOT(ISNUMBER(E180)),AND(C180&lt;&gt;"Receipt",C180&lt;&gt;"Shipment",C180&lt;&gt;"Consumption",C180&lt;&gt;"Adjustment",C180&lt;&gt;"Production")),"CHECK INPUTS",IF(OR(AND(C180="Receipt",E180&lt;=0),AND(OR(C180="Shipment",C180="Consumption"),E180&gt;=0),E180=0),"CHECK SIGN","OK")))</f>
      </c>
    </row>
    <row r="181">
      <c r="A181" s="174"/>
      <c r="B181" s="175"/>
      <c r="C181" s="175"/>
      <c r="D181" s="175"/>
      <c r="E181" s="176"/>
      <c r="F181" s="175"/>
      <c r="G181" s="104" t="str">
        <f>IF(COUNTA(A181:F181)=0,"",IF(OR(A181="",NOT(ISNUMBER(A181)),B181="",COUNTIF('SKU Master'!$A$4:$A$253,B181)&lt;&gt;1,NOT(ISNUMBER(E181)),AND(C181&lt;&gt;"Receipt",C181&lt;&gt;"Shipment",C181&lt;&gt;"Consumption",C181&lt;&gt;"Adjustment",C181&lt;&gt;"Production")),"CHECK INPUTS",IF(OR(AND(C181="Receipt",E181&lt;=0),AND(OR(C181="Shipment",C181="Consumption"),E181&gt;=0),E181=0),"CHECK SIGN","OK")))</f>
      </c>
    </row>
    <row r="182">
      <c r="A182" s="174"/>
      <c r="B182" s="175"/>
      <c r="C182" s="175"/>
      <c r="D182" s="175"/>
      <c r="E182" s="176"/>
      <c r="F182" s="175"/>
      <c r="G182" s="104" t="str">
        <f>IF(COUNTA(A182:F182)=0,"",IF(OR(A182="",NOT(ISNUMBER(A182)),B182="",COUNTIF('SKU Master'!$A$4:$A$253,B182)&lt;&gt;1,NOT(ISNUMBER(E182)),AND(C182&lt;&gt;"Receipt",C182&lt;&gt;"Shipment",C182&lt;&gt;"Consumption",C182&lt;&gt;"Adjustment",C182&lt;&gt;"Production")),"CHECK INPUTS",IF(OR(AND(C182="Receipt",E182&lt;=0),AND(OR(C182="Shipment",C182="Consumption"),E182&gt;=0),E182=0),"CHECK SIGN","OK")))</f>
      </c>
    </row>
    <row r="183">
      <c r="A183" s="174"/>
      <c r="B183" s="175"/>
      <c r="C183" s="175"/>
      <c r="D183" s="175"/>
      <c r="E183" s="176"/>
      <c r="F183" s="175"/>
      <c r="G183" s="104" t="str">
        <f>IF(COUNTA(A183:F183)=0,"",IF(OR(A183="",NOT(ISNUMBER(A183)),B183="",COUNTIF('SKU Master'!$A$4:$A$253,B183)&lt;&gt;1,NOT(ISNUMBER(E183)),AND(C183&lt;&gt;"Receipt",C183&lt;&gt;"Shipment",C183&lt;&gt;"Consumption",C183&lt;&gt;"Adjustment",C183&lt;&gt;"Production")),"CHECK INPUTS",IF(OR(AND(C183="Receipt",E183&lt;=0),AND(OR(C183="Shipment",C183="Consumption"),E183&gt;=0),E183=0),"CHECK SIGN","OK")))</f>
      </c>
    </row>
    <row r="184">
      <c r="A184" s="174"/>
      <c r="B184" s="175"/>
      <c r="C184" s="175"/>
      <c r="D184" s="175"/>
      <c r="E184" s="176"/>
      <c r="F184" s="175"/>
      <c r="G184" s="104" t="str">
        <f>IF(COUNTA(A184:F184)=0,"",IF(OR(A184="",NOT(ISNUMBER(A184)),B184="",COUNTIF('SKU Master'!$A$4:$A$253,B184)&lt;&gt;1,NOT(ISNUMBER(E184)),AND(C184&lt;&gt;"Receipt",C184&lt;&gt;"Shipment",C184&lt;&gt;"Consumption",C184&lt;&gt;"Adjustment",C184&lt;&gt;"Production")),"CHECK INPUTS",IF(OR(AND(C184="Receipt",E184&lt;=0),AND(OR(C184="Shipment",C184="Consumption"),E184&gt;=0),E184=0),"CHECK SIGN","OK")))</f>
      </c>
    </row>
    <row r="185">
      <c r="A185" s="174"/>
      <c r="B185" s="175"/>
      <c r="C185" s="175"/>
      <c r="D185" s="175"/>
      <c r="E185" s="176"/>
      <c r="F185" s="175"/>
      <c r="G185" s="104" t="str">
        <f>IF(COUNTA(A185:F185)=0,"",IF(OR(A185="",NOT(ISNUMBER(A185)),B185="",COUNTIF('SKU Master'!$A$4:$A$253,B185)&lt;&gt;1,NOT(ISNUMBER(E185)),AND(C185&lt;&gt;"Receipt",C185&lt;&gt;"Shipment",C185&lt;&gt;"Consumption",C185&lt;&gt;"Adjustment",C185&lt;&gt;"Production")),"CHECK INPUTS",IF(OR(AND(C185="Receipt",E185&lt;=0),AND(OR(C185="Shipment",C185="Consumption"),E185&gt;=0),E185=0),"CHECK SIGN","OK")))</f>
      </c>
    </row>
    <row r="186">
      <c r="A186" s="174"/>
      <c r="B186" s="175"/>
      <c r="C186" s="175"/>
      <c r="D186" s="175"/>
      <c r="E186" s="176"/>
      <c r="F186" s="175"/>
      <c r="G186" s="104" t="str">
        <f>IF(COUNTA(A186:F186)=0,"",IF(OR(A186="",NOT(ISNUMBER(A186)),B186="",COUNTIF('SKU Master'!$A$4:$A$253,B186)&lt;&gt;1,NOT(ISNUMBER(E186)),AND(C186&lt;&gt;"Receipt",C186&lt;&gt;"Shipment",C186&lt;&gt;"Consumption",C186&lt;&gt;"Adjustment",C186&lt;&gt;"Production")),"CHECK INPUTS",IF(OR(AND(C186="Receipt",E186&lt;=0),AND(OR(C186="Shipment",C186="Consumption"),E186&gt;=0),E186=0),"CHECK SIGN","OK")))</f>
      </c>
    </row>
    <row r="187">
      <c r="A187" s="174"/>
      <c r="B187" s="175"/>
      <c r="C187" s="175"/>
      <c r="D187" s="175"/>
      <c r="E187" s="176"/>
      <c r="F187" s="175"/>
      <c r="G187" s="104" t="str">
        <f>IF(COUNTA(A187:F187)=0,"",IF(OR(A187="",NOT(ISNUMBER(A187)),B187="",COUNTIF('SKU Master'!$A$4:$A$253,B187)&lt;&gt;1,NOT(ISNUMBER(E187)),AND(C187&lt;&gt;"Receipt",C187&lt;&gt;"Shipment",C187&lt;&gt;"Consumption",C187&lt;&gt;"Adjustment",C187&lt;&gt;"Production")),"CHECK INPUTS",IF(OR(AND(C187="Receipt",E187&lt;=0),AND(OR(C187="Shipment",C187="Consumption"),E187&gt;=0),E187=0),"CHECK SIGN","OK")))</f>
      </c>
    </row>
    <row r="188">
      <c r="A188" s="174"/>
      <c r="B188" s="175"/>
      <c r="C188" s="175"/>
      <c r="D188" s="175"/>
      <c r="E188" s="176"/>
      <c r="F188" s="175"/>
      <c r="G188" s="104" t="str">
        <f>IF(COUNTA(A188:F188)=0,"",IF(OR(A188="",NOT(ISNUMBER(A188)),B188="",COUNTIF('SKU Master'!$A$4:$A$253,B188)&lt;&gt;1,NOT(ISNUMBER(E188)),AND(C188&lt;&gt;"Receipt",C188&lt;&gt;"Shipment",C188&lt;&gt;"Consumption",C188&lt;&gt;"Adjustment",C188&lt;&gt;"Production")),"CHECK INPUTS",IF(OR(AND(C188="Receipt",E188&lt;=0),AND(OR(C188="Shipment",C188="Consumption"),E188&gt;=0),E188=0),"CHECK SIGN","OK")))</f>
      </c>
    </row>
    <row r="189">
      <c r="A189" s="174"/>
      <c r="B189" s="175"/>
      <c r="C189" s="175"/>
      <c r="D189" s="175"/>
      <c r="E189" s="176"/>
      <c r="F189" s="175"/>
      <c r="G189" s="104" t="str">
        <f>IF(COUNTA(A189:F189)=0,"",IF(OR(A189="",NOT(ISNUMBER(A189)),B189="",COUNTIF('SKU Master'!$A$4:$A$253,B189)&lt;&gt;1,NOT(ISNUMBER(E189)),AND(C189&lt;&gt;"Receipt",C189&lt;&gt;"Shipment",C189&lt;&gt;"Consumption",C189&lt;&gt;"Adjustment",C189&lt;&gt;"Production")),"CHECK INPUTS",IF(OR(AND(C189="Receipt",E189&lt;=0),AND(OR(C189="Shipment",C189="Consumption"),E189&gt;=0),E189=0),"CHECK SIGN","OK")))</f>
      </c>
    </row>
    <row r="190">
      <c r="A190" s="174"/>
      <c r="B190" s="175"/>
      <c r="C190" s="175"/>
      <c r="D190" s="175"/>
      <c r="E190" s="176"/>
      <c r="F190" s="175"/>
      <c r="G190" s="104" t="str">
        <f>IF(COUNTA(A190:F190)=0,"",IF(OR(A190="",NOT(ISNUMBER(A190)),B190="",COUNTIF('SKU Master'!$A$4:$A$253,B190)&lt;&gt;1,NOT(ISNUMBER(E190)),AND(C190&lt;&gt;"Receipt",C190&lt;&gt;"Shipment",C190&lt;&gt;"Consumption",C190&lt;&gt;"Adjustment",C190&lt;&gt;"Production")),"CHECK INPUTS",IF(OR(AND(C190="Receipt",E190&lt;=0),AND(OR(C190="Shipment",C190="Consumption"),E190&gt;=0),E190=0),"CHECK SIGN","OK")))</f>
      </c>
    </row>
    <row r="191">
      <c r="A191" s="174"/>
      <c r="B191" s="175"/>
      <c r="C191" s="175"/>
      <c r="D191" s="175"/>
      <c r="E191" s="176"/>
      <c r="F191" s="175"/>
      <c r="G191" s="104" t="str">
        <f>IF(COUNTA(A191:F191)=0,"",IF(OR(A191="",NOT(ISNUMBER(A191)),B191="",COUNTIF('SKU Master'!$A$4:$A$253,B191)&lt;&gt;1,NOT(ISNUMBER(E191)),AND(C191&lt;&gt;"Receipt",C191&lt;&gt;"Shipment",C191&lt;&gt;"Consumption",C191&lt;&gt;"Adjustment",C191&lt;&gt;"Production")),"CHECK INPUTS",IF(OR(AND(C191="Receipt",E191&lt;=0),AND(OR(C191="Shipment",C191="Consumption"),E191&gt;=0),E191=0),"CHECK SIGN","OK")))</f>
      </c>
    </row>
    <row r="192">
      <c r="A192" s="174"/>
      <c r="B192" s="175"/>
      <c r="C192" s="175"/>
      <c r="D192" s="175"/>
      <c r="E192" s="176"/>
      <c r="F192" s="175"/>
      <c r="G192" s="104" t="str">
        <f>IF(COUNTA(A192:F192)=0,"",IF(OR(A192="",NOT(ISNUMBER(A192)),B192="",COUNTIF('SKU Master'!$A$4:$A$253,B192)&lt;&gt;1,NOT(ISNUMBER(E192)),AND(C192&lt;&gt;"Receipt",C192&lt;&gt;"Shipment",C192&lt;&gt;"Consumption",C192&lt;&gt;"Adjustment",C192&lt;&gt;"Production")),"CHECK INPUTS",IF(OR(AND(C192="Receipt",E192&lt;=0),AND(OR(C192="Shipment",C192="Consumption"),E192&gt;=0),E192=0),"CHECK SIGN","OK")))</f>
      </c>
    </row>
    <row r="193">
      <c r="A193" s="174"/>
      <c r="B193" s="175"/>
      <c r="C193" s="175"/>
      <c r="D193" s="175"/>
      <c r="E193" s="176"/>
      <c r="F193" s="175"/>
      <c r="G193" s="104" t="str">
        <f>IF(COUNTA(A193:F193)=0,"",IF(OR(A193="",NOT(ISNUMBER(A193)),B193="",COUNTIF('SKU Master'!$A$4:$A$253,B193)&lt;&gt;1,NOT(ISNUMBER(E193)),AND(C193&lt;&gt;"Receipt",C193&lt;&gt;"Shipment",C193&lt;&gt;"Consumption",C193&lt;&gt;"Adjustment",C193&lt;&gt;"Production")),"CHECK INPUTS",IF(OR(AND(C193="Receipt",E193&lt;=0),AND(OR(C193="Shipment",C193="Consumption"),E193&gt;=0),E193=0),"CHECK SIGN","OK")))</f>
      </c>
    </row>
    <row r="194">
      <c r="A194" s="174"/>
      <c r="B194" s="175"/>
      <c r="C194" s="175"/>
      <c r="D194" s="175"/>
      <c r="E194" s="176"/>
      <c r="F194" s="175"/>
      <c r="G194" s="104" t="str">
        <f>IF(COUNTA(A194:F194)=0,"",IF(OR(A194="",NOT(ISNUMBER(A194)),B194="",COUNTIF('SKU Master'!$A$4:$A$253,B194)&lt;&gt;1,NOT(ISNUMBER(E194)),AND(C194&lt;&gt;"Receipt",C194&lt;&gt;"Shipment",C194&lt;&gt;"Consumption",C194&lt;&gt;"Adjustment",C194&lt;&gt;"Production")),"CHECK INPUTS",IF(OR(AND(C194="Receipt",E194&lt;=0),AND(OR(C194="Shipment",C194="Consumption"),E194&gt;=0),E194=0),"CHECK SIGN","OK")))</f>
      </c>
    </row>
    <row r="195">
      <c r="A195" s="174"/>
      <c r="B195" s="175"/>
      <c r="C195" s="175"/>
      <c r="D195" s="175"/>
      <c r="E195" s="176"/>
      <c r="F195" s="175"/>
      <c r="G195" s="104" t="str">
        <f>IF(COUNTA(A195:F195)=0,"",IF(OR(A195="",NOT(ISNUMBER(A195)),B195="",COUNTIF('SKU Master'!$A$4:$A$253,B195)&lt;&gt;1,NOT(ISNUMBER(E195)),AND(C195&lt;&gt;"Receipt",C195&lt;&gt;"Shipment",C195&lt;&gt;"Consumption",C195&lt;&gt;"Adjustment",C195&lt;&gt;"Production")),"CHECK INPUTS",IF(OR(AND(C195="Receipt",E195&lt;=0),AND(OR(C195="Shipment",C195="Consumption"),E195&gt;=0),E195=0),"CHECK SIGN","OK")))</f>
      </c>
    </row>
    <row r="196">
      <c r="A196" s="174"/>
      <c r="B196" s="175"/>
      <c r="C196" s="175"/>
      <c r="D196" s="175"/>
      <c r="E196" s="176"/>
      <c r="F196" s="175"/>
      <c r="G196" s="104" t="str">
        <f>IF(COUNTA(A196:F196)=0,"",IF(OR(A196="",NOT(ISNUMBER(A196)),B196="",COUNTIF('SKU Master'!$A$4:$A$253,B196)&lt;&gt;1,NOT(ISNUMBER(E196)),AND(C196&lt;&gt;"Receipt",C196&lt;&gt;"Shipment",C196&lt;&gt;"Consumption",C196&lt;&gt;"Adjustment",C196&lt;&gt;"Production")),"CHECK INPUTS",IF(OR(AND(C196="Receipt",E196&lt;=0),AND(OR(C196="Shipment",C196="Consumption"),E196&gt;=0),E196=0),"CHECK SIGN","OK")))</f>
      </c>
    </row>
    <row r="197">
      <c r="A197" s="174"/>
      <c r="B197" s="175"/>
      <c r="C197" s="175"/>
      <c r="D197" s="175"/>
      <c r="E197" s="176"/>
      <c r="F197" s="175"/>
      <c r="G197" s="104" t="str">
        <f>IF(COUNTA(A197:F197)=0,"",IF(OR(A197="",NOT(ISNUMBER(A197)),B197="",COUNTIF('SKU Master'!$A$4:$A$253,B197)&lt;&gt;1,NOT(ISNUMBER(E197)),AND(C197&lt;&gt;"Receipt",C197&lt;&gt;"Shipment",C197&lt;&gt;"Consumption",C197&lt;&gt;"Adjustment",C197&lt;&gt;"Production")),"CHECK INPUTS",IF(OR(AND(C197="Receipt",E197&lt;=0),AND(OR(C197="Shipment",C197="Consumption"),E197&gt;=0),E197=0),"CHECK SIGN","OK")))</f>
      </c>
    </row>
    <row r="198">
      <c r="A198" s="174"/>
      <c r="B198" s="175"/>
      <c r="C198" s="175"/>
      <c r="D198" s="175"/>
      <c r="E198" s="176"/>
      <c r="F198" s="175"/>
      <c r="G198" s="104" t="str">
        <f>IF(COUNTA(A198:F198)=0,"",IF(OR(A198="",NOT(ISNUMBER(A198)),B198="",COUNTIF('SKU Master'!$A$4:$A$253,B198)&lt;&gt;1,NOT(ISNUMBER(E198)),AND(C198&lt;&gt;"Receipt",C198&lt;&gt;"Shipment",C198&lt;&gt;"Consumption",C198&lt;&gt;"Adjustment",C198&lt;&gt;"Production")),"CHECK INPUTS",IF(OR(AND(C198="Receipt",E198&lt;=0),AND(OR(C198="Shipment",C198="Consumption"),E198&gt;=0),E198=0),"CHECK SIGN","OK")))</f>
      </c>
    </row>
    <row r="199">
      <c r="A199" s="174"/>
      <c r="B199" s="175"/>
      <c r="C199" s="175"/>
      <c r="D199" s="175"/>
      <c r="E199" s="176"/>
      <c r="F199" s="175"/>
      <c r="G199" s="104" t="str">
        <f>IF(COUNTA(A199:F199)=0,"",IF(OR(A199="",NOT(ISNUMBER(A199)),B199="",COUNTIF('SKU Master'!$A$4:$A$253,B199)&lt;&gt;1,NOT(ISNUMBER(E199)),AND(C199&lt;&gt;"Receipt",C199&lt;&gt;"Shipment",C199&lt;&gt;"Consumption",C199&lt;&gt;"Adjustment",C199&lt;&gt;"Production")),"CHECK INPUTS",IF(OR(AND(C199="Receipt",E199&lt;=0),AND(OR(C199="Shipment",C199="Consumption"),E199&gt;=0),E199=0),"CHECK SIGN","OK")))</f>
      </c>
    </row>
    <row r="200">
      <c r="A200" s="174"/>
      <c r="B200" s="175"/>
      <c r="C200" s="175"/>
      <c r="D200" s="175"/>
      <c r="E200" s="176"/>
      <c r="F200" s="175"/>
      <c r="G200" s="104" t="str">
        <f>IF(COUNTA(A200:F200)=0,"",IF(OR(A200="",NOT(ISNUMBER(A200)),B200="",COUNTIF('SKU Master'!$A$4:$A$253,B200)&lt;&gt;1,NOT(ISNUMBER(E200)),AND(C200&lt;&gt;"Receipt",C200&lt;&gt;"Shipment",C200&lt;&gt;"Consumption",C200&lt;&gt;"Adjustment",C200&lt;&gt;"Production")),"CHECK INPUTS",IF(OR(AND(C200="Receipt",E200&lt;=0),AND(OR(C200="Shipment",C200="Consumption"),E200&gt;=0),E200=0),"CHECK SIGN","OK")))</f>
      </c>
    </row>
    <row r="201">
      <c r="A201" s="174"/>
      <c r="B201" s="175"/>
      <c r="C201" s="175"/>
      <c r="D201" s="175"/>
      <c r="E201" s="176"/>
      <c r="F201" s="175"/>
      <c r="G201" s="104" t="str">
        <f>IF(COUNTA(A201:F201)=0,"",IF(OR(A201="",NOT(ISNUMBER(A201)),B201="",COUNTIF('SKU Master'!$A$4:$A$253,B201)&lt;&gt;1,NOT(ISNUMBER(E201)),AND(C201&lt;&gt;"Receipt",C201&lt;&gt;"Shipment",C201&lt;&gt;"Consumption",C201&lt;&gt;"Adjustment",C201&lt;&gt;"Production")),"CHECK INPUTS",IF(OR(AND(C201="Receipt",E201&lt;=0),AND(OR(C201="Shipment",C201="Consumption"),E201&gt;=0),E201=0),"CHECK SIGN","OK")))</f>
      </c>
    </row>
    <row r="202">
      <c r="A202" s="174"/>
      <c r="B202" s="175"/>
      <c r="C202" s="175"/>
      <c r="D202" s="175"/>
      <c r="E202" s="176"/>
      <c r="F202" s="175"/>
      <c r="G202" s="104" t="str">
        <f>IF(COUNTA(A202:F202)=0,"",IF(OR(A202="",NOT(ISNUMBER(A202)),B202="",COUNTIF('SKU Master'!$A$4:$A$253,B202)&lt;&gt;1,NOT(ISNUMBER(E202)),AND(C202&lt;&gt;"Receipt",C202&lt;&gt;"Shipment",C202&lt;&gt;"Consumption",C202&lt;&gt;"Adjustment",C202&lt;&gt;"Production")),"CHECK INPUTS",IF(OR(AND(C202="Receipt",E202&lt;=0),AND(OR(C202="Shipment",C202="Consumption"),E202&gt;=0),E202=0),"CHECK SIGN","OK")))</f>
      </c>
    </row>
    <row r="203">
      <c r="A203" s="174"/>
      <c r="B203" s="175"/>
      <c r="C203" s="175"/>
      <c r="D203" s="175"/>
      <c r="E203" s="176"/>
      <c r="F203" s="175"/>
      <c r="G203" s="104" t="str">
        <f>IF(COUNTA(A203:F203)=0,"",IF(OR(A203="",NOT(ISNUMBER(A203)),B203="",COUNTIF('SKU Master'!$A$4:$A$253,B203)&lt;&gt;1,NOT(ISNUMBER(E203)),AND(C203&lt;&gt;"Receipt",C203&lt;&gt;"Shipment",C203&lt;&gt;"Consumption",C203&lt;&gt;"Adjustment",C203&lt;&gt;"Production")),"CHECK INPUTS",IF(OR(AND(C203="Receipt",E203&lt;=0),AND(OR(C203="Shipment",C203="Consumption"),E203&gt;=0),E203=0),"CHECK SIGN","OK")))</f>
      </c>
    </row>
    <row r="204">
      <c r="A204" s="174"/>
      <c r="B204" s="175"/>
      <c r="C204" s="175"/>
      <c r="D204" s="175"/>
      <c r="E204" s="176"/>
      <c r="F204" s="175"/>
      <c r="G204" s="104" t="str">
        <f>IF(COUNTA(A204:F204)=0,"",IF(OR(A204="",NOT(ISNUMBER(A204)),B204="",COUNTIF('SKU Master'!$A$4:$A$253,B204)&lt;&gt;1,NOT(ISNUMBER(E204)),AND(C204&lt;&gt;"Receipt",C204&lt;&gt;"Shipment",C204&lt;&gt;"Consumption",C204&lt;&gt;"Adjustment",C204&lt;&gt;"Production")),"CHECK INPUTS",IF(OR(AND(C204="Receipt",E204&lt;=0),AND(OR(C204="Shipment",C204="Consumption"),E204&gt;=0),E204=0),"CHECK SIGN","OK")))</f>
      </c>
    </row>
    <row r="205">
      <c r="A205" s="174"/>
      <c r="B205" s="175"/>
      <c r="C205" s="175"/>
      <c r="D205" s="175"/>
      <c r="E205" s="176"/>
      <c r="F205" s="175"/>
      <c r="G205" s="104" t="str">
        <f>IF(COUNTA(A205:F205)=0,"",IF(OR(A205="",NOT(ISNUMBER(A205)),B205="",COUNTIF('SKU Master'!$A$4:$A$253,B205)&lt;&gt;1,NOT(ISNUMBER(E205)),AND(C205&lt;&gt;"Receipt",C205&lt;&gt;"Shipment",C205&lt;&gt;"Consumption",C205&lt;&gt;"Adjustment",C205&lt;&gt;"Production")),"CHECK INPUTS",IF(OR(AND(C205="Receipt",E205&lt;=0),AND(OR(C205="Shipment",C205="Consumption"),E205&gt;=0),E205=0),"CHECK SIGN","OK")))</f>
      </c>
    </row>
    <row r="206">
      <c r="A206" s="174"/>
      <c r="B206" s="175"/>
      <c r="C206" s="175"/>
      <c r="D206" s="175"/>
      <c r="E206" s="176"/>
      <c r="F206" s="175"/>
      <c r="G206" s="104" t="str">
        <f>IF(COUNTA(A206:F206)=0,"",IF(OR(A206="",NOT(ISNUMBER(A206)),B206="",COUNTIF('SKU Master'!$A$4:$A$253,B206)&lt;&gt;1,NOT(ISNUMBER(E206)),AND(C206&lt;&gt;"Receipt",C206&lt;&gt;"Shipment",C206&lt;&gt;"Consumption",C206&lt;&gt;"Adjustment",C206&lt;&gt;"Production")),"CHECK INPUTS",IF(OR(AND(C206="Receipt",E206&lt;=0),AND(OR(C206="Shipment",C206="Consumption"),E206&gt;=0),E206=0),"CHECK SIGN","OK")))</f>
      </c>
    </row>
    <row r="207">
      <c r="A207" s="174"/>
      <c r="B207" s="175"/>
      <c r="C207" s="175"/>
      <c r="D207" s="175"/>
      <c r="E207" s="176"/>
      <c r="F207" s="175"/>
      <c r="G207" s="104" t="str">
        <f>IF(COUNTA(A207:F207)=0,"",IF(OR(A207="",NOT(ISNUMBER(A207)),B207="",COUNTIF('SKU Master'!$A$4:$A$253,B207)&lt;&gt;1,NOT(ISNUMBER(E207)),AND(C207&lt;&gt;"Receipt",C207&lt;&gt;"Shipment",C207&lt;&gt;"Consumption",C207&lt;&gt;"Adjustment",C207&lt;&gt;"Production")),"CHECK INPUTS",IF(OR(AND(C207="Receipt",E207&lt;=0),AND(OR(C207="Shipment",C207="Consumption"),E207&gt;=0),E207=0),"CHECK SIGN","OK")))</f>
      </c>
    </row>
    <row r="208">
      <c r="A208" s="174"/>
      <c r="B208" s="175"/>
      <c r="C208" s="175"/>
      <c r="D208" s="175"/>
      <c r="E208" s="176"/>
      <c r="F208" s="175"/>
      <c r="G208" s="104" t="str">
        <f>IF(COUNTA(A208:F208)=0,"",IF(OR(A208="",NOT(ISNUMBER(A208)),B208="",COUNTIF('SKU Master'!$A$4:$A$253,B208)&lt;&gt;1,NOT(ISNUMBER(E208)),AND(C208&lt;&gt;"Receipt",C208&lt;&gt;"Shipment",C208&lt;&gt;"Consumption",C208&lt;&gt;"Adjustment",C208&lt;&gt;"Production")),"CHECK INPUTS",IF(OR(AND(C208="Receipt",E208&lt;=0),AND(OR(C208="Shipment",C208="Consumption"),E208&gt;=0),E208=0),"CHECK SIGN","OK")))</f>
      </c>
    </row>
    <row r="209">
      <c r="A209" s="174"/>
      <c r="B209" s="175"/>
      <c r="C209" s="175"/>
      <c r="D209" s="175"/>
      <c r="E209" s="176"/>
      <c r="F209" s="175"/>
      <c r="G209" s="104" t="str">
        <f>IF(COUNTA(A209:F209)=0,"",IF(OR(A209="",NOT(ISNUMBER(A209)),B209="",COUNTIF('SKU Master'!$A$4:$A$253,B209)&lt;&gt;1,NOT(ISNUMBER(E209)),AND(C209&lt;&gt;"Receipt",C209&lt;&gt;"Shipment",C209&lt;&gt;"Consumption",C209&lt;&gt;"Adjustment",C209&lt;&gt;"Production")),"CHECK INPUTS",IF(OR(AND(C209="Receipt",E209&lt;=0),AND(OR(C209="Shipment",C209="Consumption"),E209&gt;=0),E209=0),"CHECK SIGN","OK")))</f>
      </c>
    </row>
    <row r="210">
      <c r="A210" s="174"/>
      <c r="B210" s="175"/>
      <c r="C210" s="175"/>
      <c r="D210" s="175"/>
      <c r="E210" s="176"/>
      <c r="F210" s="175"/>
      <c r="G210" s="104" t="str">
        <f>IF(COUNTA(A210:F210)=0,"",IF(OR(A210="",NOT(ISNUMBER(A210)),B210="",COUNTIF('SKU Master'!$A$4:$A$253,B210)&lt;&gt;1,NOT(ISNUMBER(E210)),AND(C210&lt;&gt;"Receipt",C210&lt;&gt;"Shipment",C210&lt;&gt;"Consumption",C210&lt;&gt;"Adjustment",C210&lt;&gt;"Production")),"CHECK INPUTS",IF(OR(AND(C210="Receipt",E210&lt;=0),AND(OR(C210="Shipment",C210="Consumption"),E210&gt;=0),E210=0),"CHECK SIGN","OK")))</f>
      </c>
    </row>
    <row r="211">
      <c r="A211" s="174"/>
      <c r="B211" s="175"/>
      <c r="C211" s="175"/>
      <c r="D211" s="175"/>
      <c r="E211" s="176"/>
      <c r="F211" s="175"/>
      <c r="G211" s="104" t="str">
        <f>IF(COUNTA(A211:F211)=0,"",IF(OR(A211="",NOT(ISNUMBER(A211)),B211="",COUNTIF('SKU Master'!$A$4:$A$253,B211)&lt;&gt;1,NOT(ISNUMBER(E211)),AND(C211&lt;&gt;"Receipt",C211&lt;&gt;"Shipment",C211&lt;&gt;"Consumption",C211&lt;&gt;"Adjustment",C211&lt;&gt;"Production")),"CHECK INPUTS",IF(OR(AND(C211="Receipt",E211&lt;=0),AND(OR(C211="Shipment",C211="Consumption"),E211&gt;=0),E211=0),"CHECK SIGN","OK")))</f>
      </c>
    </row>
    <row r="212">
      <c r="A212" s="174"/>
      <c r="B212" s="175"/>
      <c r="C212" s="175"/>
      <c r="D212" s="175"/>
      <c r="E212" s="176"/>
      <c r="F212" s="175"/>
      <c r="G212" s="104" t="str">
        <f>IF(COUNTA(A212:F212)=0,"",IF(OR(A212="",NOT(ISNUMBER(A212)),B212="",COUNTIF('SKU Master'!$A$4:$A$253,B212)&lt;&gt;1,NOT(ISNUMBER(E212)),AND(C212&lt;&gt;"Receipt",C212&lt;&gt;"Shipment",C212&lt;&gt;"Consumption",C212&lt;&gt;"Adjustment",C212&lt;&gt;"Production")),"CHECK INPUTS",IF(OR(AND(C212="Receipt",E212&lt;=0),AND(OR(C212="Shipment",C212="Consumption"),E212&gt;=0),E212=0),"CHECK SIGN","OK")))</f>
      </c>
    </row>
    <row r="213">
      <c r="A213" s="174"/>
      <c r="B213" s="175"/>
      <c r="C213" s="175"/>
      <c r="D213" s="175"/>
      <c r="E213" s="176"/>
      <c r="F213" s="175"/>
      <c r="G213" s="104" t="str">
        <f>IF(COUNTA(A213:F213)=0,"",IF(OR(A213="",NOT(ISNUMBER(A213)),B213="",COUNTIF('SKU Master'!$A$4:$A$253,B213)&lt;&gt;1,NOT(ISNUMBER(E213)),AND(C213&lt;&gt;"Receipt",C213&lt;&gt;"Shipment",C213&lt;&gt;"Consumption",C213&lt;&gt;"Adjustment",C213&lt;&gt;"Production")),"CHECK INPUTS",IF(OR(AND(C213="Receipt",E213&lt;=0),AND(OR(C213="Shipment",C213="Consumption"),E213&gt;=0),E213=0),"CHECK SIGN","OK")))</f>
      </c>
    </row>
    <row r="214">
      <c r="A214" s="174"/>
      <c r="B214" s="175"/>
      <c r="C214" s="175"/>
      <c r="D214" s="175"/>
      <c r="E214" s="176"/>
      <c r="F214" s="175"/>
      <c r="G214" s="104" t="str">
        <f>IF(COUNTA(A214:F214)=0,"",IF(OR(A214="",NOT(ISNUMBER(A214)),B214="",COUNTIF('SKU Master'!$A$4:$A$253,B214)&lt;&gt;1,NOT(ISNUMBER(E214)),AND(C214&lt;&gt;"Receipt",C214&lt;&gt;"Shipment",C214&lt;&gt;"Consumption",C214&lt;&gt;"Adjustment",C214&lt;&gt;"Production")),"CHECK INPUTS",IF(OR(AND(C214="Receipt",E214&lt;=0),AND(OR(C214="Shipment",C214="Consumption"),E214&gt;=0),E214=0),"CHECK SIGN","OK")))</f>
      </c>
    </row>
    <row r="215">
      <c r="A215" s="174"/>
      <c r="B215" s="175"/>
      <c r="C215" s="175"/>
      <c r="D215" s="175"/>
      <c r="E215" s="176"/>
      <c r="F215" s="175"/>
      <c r="G215" s="104" t="str">
        <f>IF(COUNTA(A215:F215)=0,"",IF(OR(A215="",NOT(ISNUMBER(A215)),B215="",COUNTIF('SKU Master'!$A$4:$A$253,B215)&lt;&gt;1,NOT(ISNUMBER(E215)),AND(C215&lt;&gt;"Receipt",C215&lt;&gt;"Shipment",C215&lt;&gt;"Consumption",C215&lt;&gt;"Adjustment",C215&lt;&gt;"Production")),"CHECK INPUTS",IF(OR(AND(C215="Receipt",E215&lt;=0),AND(OR(C215="Shipment",C215="Consumption"),E215&gt;=0),E215=0),"CHECK SIGN","OK")))</f>
      </c>
    </row>
    <row r="216">
      <c r="A216" s="174"/>
      <c r="B216" s="175"/>
      <c r="C216" s="175"/>
      <c r="D216" s="175"/>
      <c r="E216" s="176"/>
      <c r="F216" s="175"/>
      <c r="G216" s="104" t="str">
        <f>IF(COUNTA(A216:F216)=0,"",IF(OR(A216="",NOT(ISNUMBER(A216)),B216="",COUNTIF('SKU Master'!$A$4:$A$253,B216)&lt;&gt;1,NOT(ISNUMBER(E216)),AND(C216&lt;&gt;"Receipt",C216&lt;&gt;"Shipment",C216&lt;&gt;"Consumption",C216&lt;&gt;"Adjustment",C216&lt;&gt;"Production")),"CHECK INPUTS",IF(OR(AND(C216="Receipt",E216&lt;=0),AND(OR(C216="Shipment",C216="Consumption"),E216&gt;=0),E216=0),"CHECK SIGN","OK")))</f>
      </c>
    </row>
    <row r="217">
      <c r="A217" s="174"/>
      <c r="B217" s="175"/>
      <c r="C217" s="175"/>
      <c r="D217" s="175"/>
      <c r="E217" s="176"/>
      <c r="F217" s="175"/>
      <c r="G217" s="104" t="str">
        <f>IF(COUNTA(A217:F217)=0,"",IF(OR(A217="",NOT(ISNUMBER(A217)),B217="",COUNTIF('SKU Master'!$A$4:$A$253,B217)&lt;&gt;1,NOT(ISNUMBER(E217)),AND(C217&lt;&gt;"Receipt",C217&lt;&gt;"Shipment",C217&lt;&gt;"Consumption",C217&lt;&gt;"Adjustment",C217&lt;&gt;"Production")),"CHECK INPUTS",IF(OR(AND(C217="Receipt",E217&lt;=0),AND(OR(C217="Shipment",C217="Consumption"),E217&gt;=0),E217=0),"CHECK SIGN","OK")))</f>
      </c>
    </row>
    <row r="218">
      <c r="A218" s="174"/>
      <c r="B218" s="175"/>
      <c r="C218" s="175"/>
      <c r="D218" s="175"/>
      <c r="E218" s="176"/>
      <c r="F218" s="175"/>
      <c r="G218" s="104" t="str">
        <f>IF(COUNTA(A218:F218)=0,"",IF(OR(A218="",NOT(ISNUMBER(A218)),B218="",COUNTIF('SKU Master'!$A$4:$A$253,B218)&lt;&gt;1,NOT(ISNUMBER(E218)),AND(C218&lt;&gt;"Receipt",C218&lt;&gt;"Shipment",C218&lt;&gt;"Consumption",C218&lt;&gt;"Adjustment",C218&lt;&gt;"Production")),"CHECK INPUTS",IF(OR(AND(C218="Receipt",E218&lt;=0),AND(OR(C218="Shipment",C218="Consumption"),E218&gt;=0),E218=0),"CHECK SIGN","OK")))</f>
      </c>
    </row>
    <row r="219">
      <c r="A219" s="174"/>
      <c r="B219" s="175"/>
      <c r="C219" s="175"/>
      <c r="D219" s="175"/>
      <c r="E219" s="176"/>
      <c r="F219" s="175"/>
      <c r="G219" s="104" t="str">
        <f>IF(COUNTA(A219:F219)=0,"",IF(OR(A219="",NOT(ISNUMBER(A219)),B219="",COUNTIF('SKU Master'!$A$4:$A$253,B219)&lt;&gt;1,NOT(ISNUMBER(E219)),AND(C219&lt;&gt;"Receipt",C219&lt;&gt;"Shipment",C219&lt;&gt;"Consumption",C219&lt;&gt;"Adjustment",C219&lt;&gt;"Production")),"CHECK INPUTS",IF(OR(AND(C219="Receipt",E219&lt;=0),AND(OR(C219="Shipment",C219="Consumption"),E219&gt;=0),E219=0),"CHECK SIGN","OK")))</f>
      </c>
    </row>
    <row r="220">
      <c r="A220" s="174"/>
      <c r="B220" s="175"/>
      <c r="C220" s="175"/>
      <c r="D220" s="175"/>
      <c r="E220" s="176"/>
      <c r="F220" s="175"/>
      <c r="G220" s="104" t="str">
        <f>IF(COUNTA(A220:F220)=0,"",IF(OR(A220="",NOT(ISNUMBER(A220)),B220="",COUNTIF('SKU Master'!$A$4:$A$253,B220)&lt;&gt;1,NOT(ISNUMBER(E220)),AND(C220&lt;&gt;"Receipt",C220&lt;&gt;"Shipment",C220&lt;&gt;"Consumption",C220&lt;&gt;"Adjustment",C220&lt;&gt;"Production")),"CHECK INPUTS",IF(OR(AND(C220="Receipt",E220&lt;=0),AND(OR(C220="Shipment",C220="Consumption"),E220&gt;=0),E220=0),"CHECK SIGN","OK")))</f>
      </c>
    </row>
    <row r="221">
      <c r="A221" s="174"/>
      <c r="B221" s="175"/>
      <c r="C221" s="175"/>
      <c r="D221" s="175"/>
      <c r="E221" s="176"/>
      <c r="F221" s="175"/>
      <c r="G221" s="104" t="str">
        <f>IF(COUNTA(A221:F221)=0,"",IF(OR(A221="",NOT(ISNUMBER(A221)),B221="",COUNTIF('SKU Master'!$A$4:$A$253,B221)&lt;&gt;1,NOT(ISNUMBER(E221)),AND(C221&lt;&gt;"Receipt",C221&lt;&gt;"Shipment",C221&lt;&gt;"Consumption",C221&lt;&gt;"Adjustment",C221&lt;&gt;"Production")),"CHECK INPUTS",IF(OR(AND(C221="Receipt",E221&lt;=0),AND(OR(C221="Shipment",C221="Consumption"),E221&gt;=0),E221=0),"CHECK SIGN","OK")))</f>
      </c>
    </row>
    <row r="222">
      <c r="A222" s="174"/>
      <c r="B222" s="175"/>
      <c r="C222" s="175"/>
      <c r="D222" s="175"/>
      <c r="E222" s="176"/>
      <c r="F222" s="175"/>
      <c r="G222" s="104" t="str">
        <f>IF(COUNTA(A222:F222)=0,"",IF(OR(A222="",NOT(ISNUMBER(A222)),B222="",COUNTIF('SKU Master'!$A$4:$A$253,B222)&lt;&gt;1,NOT(ISNUMBER(E222)),AND(C222&lt;&gt;"Receipt",C222&lt;&gt;"Shipment",C222&lt;&gt;"Consumption",C222&lt;&gt;"Adjustment",C222&lt;&gt;"Production")),"CHECK INPUTS",IF(OR(AND(C222="Receipt",E222&lt;=0),AND(OR(C222="Shipment",C222="Consumption"),E222&gt;=0),E222=0),"CHECK SIGN","OK")))</f>
      </c>
    </row>
    <row r="223">
      <c r="A223" s="174"/>
      <c r="B223" s="175"/>
      <c r="C223" s="175"/>
      <c r="D223" s="175"/>
      <c r="E223" s="176"/>
      <c r="F223" s="175"/>
      <c r="G223" s="104" t="str">
        <f>IF(COUNTA(A223:F223)=0,"",IF(OR(A223="",NOT(ISNUMBER(A223)),B223="",COUNTIF('SKU Master'!$A$4:$A$253,B223)&lt;&gt;1,NOT(ISNUMBER(E223)),AND(C223&lt;&gt;"Receipt",C223&lt;&gt;"Shipment",C223&lt;&gt;"Consumption",C223&lt;&gt;"Adjustment",C223&lt;&gt;"Production")),"CHECK INPUTS",IF(OR(AND(C223="Receipt",E223&lt;=0),AND(OR(C223="Shipment",C223="Consumption"),E223&gt;=0),E223=0),"CHECK SIGN","OK")))</f>
      </c>
    </row>
    <row r="224">
      <c r="A224" s="174"/>
      <c r="B224" s="175"/>
      <c r="C224" s="175"/>
      <c r="D224" s="175"/>
      <c r="E224" s="176"/>
      <c r="F224" s="175"/>
      <c r="G224" s="104" t="str">
        <f>IF(COUNTA(A224:F224)=0,"",IF(OR(A224="",NOT(ISNUMBER(A224)),B224="",COUNTIF('SKU Master'!$A$4:$A$253,B224)&lt;&gt;1,NOT(ISNUMBER(E224)),AND(C224&lt;&gt;"Receipt",C224&lt;&gt;"Shipment",C224&lt;&gt;"Consumption",C224&lt;&gt;"Adjustment",C224&lt;&gt;"Production")),"CHECK INPUTS",IF(OR(AND(C224="Receipt",E224&lt;=0),AND(OR(C224="Shipment",C224="Consumption"),E224&gt;=0),E224=0),"CHECK SIGN","OK")))</f>
      </c>
    </row>
    <row r="225">
      <c r="A225" s="174"/>
      <c r="B225" s="175"/>
      <c r="C225" s="175"/>
      <c r="D225" s="175"/>
      <c r="E225" s="176"/>
      <c r="F225" s="175"/>
      <c r="G225" s="104" t="str">
        <f>IF(COUNTA(A225:F225)=0,"",IF(OR(A225="",NOT(ISNUMBER(A225)),B225="",COUNTIF('SKU Master'!$A$4:$A$253,B225)&lt;&gt;1,NOT(ISNUMBER(E225)),AND(C225&lt;&gt;"Receipt",C225&lt;&gt;"Shipment",C225&lt;&gt;"Consumption",C225&lt;&gt;"Adjustment",C225&lt;&gt;"Production")),"CHECK INPUTS",IF(OR(AND(C225="Receipt",E225&lt;=0),AND(OR(C225="Shipment",C225="Consumption"),E225&gt;=0),E225=0),"CHECK SIGN","OK")))</f>
      </c>
    </row>
    <row r="226">
      <c r="A226" s="174"/>
      <c r="B226" s="175"/>
      <c r="C226" s="175"/>
      <c r="D226" s="175"/>
      <c r="E226" s="176"/>
      <c r="F226" s="175"/>
      <c r="G226" s="104" t="str">
        <f>IF(COUNTA(A226:F226)=0,"",IF(OR(A226="",NOT(ISNUMBER(A226)),B226="",COUNTIF('SKU Master'!$A$4:$A$253,B226)&lt;&gt;1,NOT(ISNUMBER(E226)),AND(C226&lt;&gt;"Receipt",C226&lt;&gt;"Shipment",C226&lt;&gt;"Consumption",C226&lt;&gt;"Adjustment",C226&lt;&gt;"Production")),"CHECK INPUTS",IF(OR(AND(C226="Receipt",E226&lt;=0),AND(OR(C226="Shipment",C226="Consumption"),E226&gt;=0),E226=0),"CHECK SIGN","OK")))</f>
      </c>
    </row>
    <row r="227">
      <c r="A227" s="174"/>
      <c r="B227" s="175"/>
      <c r="C227" s="175"/>
      <c r="D227" s="175"/>
      <c r="E227" s="176"/>
      <c r="F227" s="175"/>
      <c r="G227" s="104" t="str">
        <f>IF(COUNTA(A227:F227)=0,"",IF(OR(A227="",NOT(ISNUMBER(A227)),B227="",COUNTIF('SKU Master'!$A$4:$A$253,B227)&lt;&gt;1,NOT(ISNUMBER(E227)),AND(C227&lt;&gt;"Receipt",C227&lt;&gt;"Shipment",C227&lt;&gt;"Consumption",C227&lt;&gt;"Adjustment",C227&lt;&gt;"Production")),"CHECK INPUTS",IF(OR(AND(C227="Receipt",E227&lt;=0),AND(OR(C227="Shipment",C227="Consumption"),E227&gt;=0),E227=0),"CHECK SIGN","OK")))</f>
      </c>
    </row>
    <row r="228">
      <c r="A228" s="174"/>
      <c r="B228" s="175"/>
      <c r="C228" s="175"/>
      <c r="D228" s="175"/>
      <c r="E228" s="176"/>
      <c r="F228" s="175"/>
      <c r="G228" s="104" t="str">
        <f>IF(COUNTA(A228:F228)=0,"",IF(OR(A228="",NOT(ISNUMBER(A228)),B228="",COUNTIF('SKU Master'!$A$4:$A$253,B228)&lt;&gt;1,NOT(ISNUMBER(E228)),AND(C228&lt;&gt;"Receipt",C228&lt;&gt;"Shipment",C228&lt;&gt;"Consumption",C228&lt;&gt;"Adjustment",C228&lt;&gt;"Production")),"CHECK INPUTS",IF(OR(AND(C228="Receipt",E228&lt;=0),AND(OR(C228="Shipment",C228="Consumption"),E228&gt;=0),E228=0),"CHECK SIGN","OK")))</f>
      </c>
    </row>
    <row r="229">
      <c r="A229" s="174"/>
      <c r="B229" s="175"/>
      <c r="C229" s="175"/>
      <c r="D229" s="175"/>
      <c r="E229" s="176"/>
      <c r="F229" s="175"/>
      <c r="G229" s="104" t="str">
        <f>IF(COUNTA(A229:F229)=0,"",IF(OR(A229="",NOT(ISNUMBER(A229)),B229="",COUNTIF('SKU Master'!$A$4:$A$253,B229)&lt;&gt;1,NOT(ISNUMBER(E229)),AND(C229&lt;&gt;"Receipt",C229&lt;&gt;"Shipment",C229&lt;&gt;"Consumption",C229&lt;&gt;"Adjustment",C229&lt;&gt;"Production")),"CHECK INPUTS",IF(OR(AND(C229="Receipt",E229&lt;=0),AND(OR(C229="Shipment",C229="Consumption"),E229&gt;=0),E229=0),"CHECK SIGN","OK")))</f>
      </c>
    </row>
    <row r="230">
      <c r="A230" s="174"/>
      <c r="B230" s="175"/>
      <c r="C230" s="175"/>
      <c r="D230" s="175"/>
      <c r="E230" s="176"/>
      <c r="F230" s="175"/>
      <c r="G230" s="104" t="str">
        <f>IF(COUNTA(A230:F230)=0,"",IF(OR(A230="",NOT(ISNUMBER(A230)),B230="",COUNTIF('SKU Master'!$A$4:$A$253,B230)&lt;&gt;1,NOT(ISNUMBER(E230)),AND(C230&lt;&gt;"Receipt",C230&lt;&gt;"Shipment",C230&lt;&gt;"Consumption",C230&lt;&gt;"Adjustment",C230&lt;&gt;"Production")),"CHECK INPUTS",IF(OR(AND(C230="Receipt",E230&lt;=0),AND(OR(C230="Shipment",C230="Consumption"),E230&gt;=0),E230=0),"CHECK SIGN","OK")))</f>
      </c>
    </row>
    <row r="231">
      <c r="A231" s="174"/>
      <c r="B231" s="175"/>
      <c r="C231" s="175"/>
      <c r="D231" s="175"/>
      <c r="E231" s="176"/>
      <c r="F231" s="175"/>
      <c r="G231" s="104" t="str">
        <f>IF(COUNTA(A231:F231)=0,"",IF(OR(A231="",NOT(ISNUMBER(A231)),B231="",COUNTIF('SKU Master'!$A$4:$A$253,B231)&lt;&gt;1,NOT(ISNUMBER(E231)),AND(C231&lt;&gt;"Receipt",C231&lt;&gt;"Shipment",C231&lt;&gt;"Consumption",C231&lt;&gt;"Adjustment",C231&lt;&gt;"Production")),"CHECK INPUTS",IF(OR(AND(C231="Receipt",E231&lt;=0),AND(OR(C231="Shipment",C231="Consumption"),E231&gt;=0),E231=0),"CHECK SIGN","OK")))</f>
      </c>
    </row>
    <row r="232">
      <c r="A232" s="174"/>
      <c r="B232" s="175"/>
      <c r="C232" s="175"/>
      <c r="D232" s="175"/>
      <c r="E232" s="176"/>
      <c r="F232" s="175"/>
      <c r="G232" s="104" t="str">
        <f>IF(COUNTA(A232:F232)=0,"",IF(OR(A232="",NOT(ISNUMBER(A232)),B232="",COUNTIF('SKU Master'!$A$4:$A$253,B232)&lt;&gt;1,NOT(ISNUMBER(E232)),AND(C232&lt;&gt;"Receipt",C232&lt;&gt;"Shipment",C232&lt;&gt;"Consumption",C232&lt;&gt;"Adjustment",C232&lt;&gt;"Production")),"CHECK INPUTS",IF(OR(AND(C232="Receipt",E232&lt;=0),AND(OR(C232="Shipment",C232="Consumption"),E232&gt;=0),E232=0),"CHECK SIGN","OK")))</f>
      </c>
    </row>
    <row r="233">
      <c r="A233" s="174"/>
      <c r="B233" s="175"/>
      <c r="C233" s="175"/>
      <c r="D233" s="175"/>
      <c r="E233" s="176"/>
      <c r="F233" s="175"/>
      <c r="G233" s="104" t="str">
        <f>IF(COUNTA(A233:F233)=0,"",IF(OR(A233="",NOT(ISNUMBER(A233)),B233="",COUNTIF('SKU Master'!$A$4:$A$253,B233)&lt;&gt;1,NOT(ISNUMBER(E233)),AND(C233&lt;&gt;"Receipt",C233&lt;&gt;"Shipment",C233&lt;&gt;"Consumption",C233&lt;&gt;"Adjustment",C233&lt;&gt;"Production")),"CHECK INPUTS",IF(OR(AND(C233="Receipt",E233&lt;=0),AND(OR(C233="Shipment",C233="Consumption"),E233&gt;=0),E233=0),"CHECK SIGN","OK")))</f>
      </c>
    </row>
    <row r="234">
      <c r="A234" s="174"/>
      <c r="B234" s="175"/>
      <c r="C234" s="175"/>
      <c r="D234" s="175"/>
      <c r="E234" s="176"/>
      <c r="F234" s="175"/>
      <c r="G234" s="104" t="str">
        <f>IF(COUNTA(A234:F234)=0,"",IF(OR(A234="",NOT(ISNUMBER(A234)),B234="",COUNTIF('SKU Master'!$A$4:$A$253,B234)&lt;&gt;1,NOT(ISNUMBER(E234)),AND(C234&lt;&gt;"Receipt",C234&lt;&gt;"Shipment",C234&lt;&gt;"Consumption",C234&lt;&gt;"Adjustment",C234&lt;&gt;"Production")),"CHECK INPUTS",IF(OR(AND(C234="Receipt",E234&lt;=0),AND(OR(C234="Shipment",C234="Consumption"),E234&gt;=0),E234=0),"CHECK SIGN","OK")))</f>
      </c>
    </row>
    <row r="235">
      <c r="A235" s="174"/>
      <c r="B235" s="175"/>
      <c r="C235" s="175"/>
      <c r="D235" s="175"/>
      <c r="E235" s="176"/>
      <c r="F235" s="175"/>
      <c r="G235" s="104" t="str">
        <f>IF(COUNTA(A235:F235)=0,"",IF(OR(A235="",NOT(ISNUMBER(A235)),B235="",COUNTIF('SKU Master'!$A$4:$A$253,B235)&lt;&gt;1,NOT(ISNUMBER(E235)),AND(C235&lt;&gt;"Receipt",C235&lt;&gt;"Shipment",C235&lt;&gt;"Consumption",C235&lt;&gt;"Adjustment",C235&lt;&gt;"Production")),"CHECK INPUTS",IF(OR(AND(C235="Receipt",E235&lt;=0),AND(OR(C235="Shipment",C235="Consumption"),E235&gt;=0),E235=0),"CHECK SIGN","OK")))</f>
      </c>
    </row>
    <row r="236">
      <c r="A236" s="174"/>
      <c r="B236" s="175"/>
      <c r="C236" s="175"/>
      <c r="D236" s="175"/>
      <c r="E236" s="176"/>
      <c r="F236" s="175"/>
      <c r="G236" s="104" t="str">
        <f>IF(COUNTA(A236:F236)=0,"",IF(OR(A236="",NOT(ISNUMBER(A236)),B236="",COUNTIF('SKU Master'!$A$4:$A$253,B236)&lt;&gt;1,NOT(ISNUMBER(E236)),AND(C236&lt;&gt;"Receipt",C236&lt;&gt;"Shipment",C236&lt;&gt;"Consumption",C236&lt;&gt;"Adjustment",C236&lt;&gt;"Production")),"CHECK INPUTS",IF(OR(AND(C236="Receipt",E236&lt;=0),AND(OR(C236="Shipment",C236="Consumption"),E236&gt;=0),E236=0),"CHECK SIGN","OK")))</f>
      </c>
    </row>
    <row r="237">
      <c r="A237" s="174"/>
      <c r="B237" s="175"/>
      <c r="C237" s="175"/>
      <c r="D237" s="175"/>
      <c r="E237" s="176"/>
      <c r="F237" s="175"/>
      <c r="G237" s="104" t="str">
        <f>IF(COUNTA(A237:F237)=0,"",IF(OR(A237="",NOT(ISNUMBER(A237)),B237="",COUNTIF('SKU Master'!$A$4:$A$253,B237)&lt;&gt;1,NOT(ISNUMBER(E237)),AND(C237&lt;&gt;"Receipt",C237&lt;&gt;"Shipment",C237&lt;&gt;"Consumption",C237&lt;&gt;"Adjustment",C237&lt;&gt;"Production")),"CHECK INPUTS",IF(OR(AND(C237="Receipt",E237&lt;=0),AND(OR(C237="Shipment",C237="Consumption"),E237&gt;=0),E237=0),"CHECK SIGN","OK")))</f>
      </c>
    </row>
    <row r="238">
      <c r="A238" s="174"/>
      <c r="B238" s="175"/>
      <c r="C238" s="175"/>
      <c r="D238" s="175"/>
      <c r="E238" s="176"/>
      <c r="F238" s="175"/>
      <c r="G238" s="104" t="str">
        <f>IF(COUNTA(A238:F238)=0,"",IF(OR(A238="",NOT(ISNUMBER(A238)),B238="",COUNTIF('SKU Master'!$A$4:$A$253,B238)&lt;&gt;1,NOT(ISNUMBER(E238)),AND(C238&lt;&gt;"Receipt",C238&lt;&gt;"Shipment",C238&lt;&gt;"Consumption",C238&lt;&gt;"Adjustment",C238&lt;&gt;"Production")),"CHECK INPUTS",IF(OR(AND(C238="Receipt",E238&lt;=0),AND(OR(C238="Shipment",C238="Consumption"),E238&gt;=0),E238=0),"CHECK SIGN","OK")))</f>
      </c>
    </row>
    <row r="239">
      <c r="A239" s="174"/>
      <c r="B239" s="175"/>
      <c r="C239" s="175"/>
      <c r="D239" s="175"/>
      <c r="E239" s="176"/>
      <c r="F239" s="175"/>
      <c r="G239" s="104" t="str">
        <f>IF(COUNTA(A239:F239)=0,"",IF(OR(A239="",NOT(ISNUMBER(A239)),B239="",COUNTIF('SKU Master'!$A$4:$A$253,B239)&lt;&gt;1,NOT(ISNUMBER(E239)),AND(C239&lt;&gt;"Receipt",C239&lt;&gt;"Shipment",C239&lt;&gt;"Consumption",C239&lt;&gt;"Adjustment",C239&lt;&gt;"Production")),"CHECK INPUTS",IF(OR(AND(C239="Receipt",E239&lt;=0),AND(OR(C239="Shipment",C239="Consumption"),E239&gt;=0),E239=0),"CHECK SIGN","OK")))</f>
      </c>
    </row>
    <row r="240">
      <c r="A240" s="174"/>
      <c r="B240" s="175"/>
      <c r="C240" s="175"/>
      <c r="D240" s="175"/>
      <c r="E240" s="176"/>
      <c r="F240" s="175"/>
      <c r="G240" s="104" t="str">
        <f>IF(COUNTA(A240:F240)=0,"",IF(OR(A240="",NOT(ISNUMBER(A240)),B240="",COUNTIF('SKU Master'!$A$4:$A$253,B240)&lt;&gt;1,NOT(ISNUMBER(E240)),AND(C240&lt;&gt;"Receipt",C240&lt;&gt;"Shipment",C240&lt;&gt;"Consumption",C240&lt;&gt;"Adjustment",C240&lt;&gt;"Production")),"CHECK INPUTS",IF(OR(AND(C240="Receipt",E240&lt;=0),AND(OR(C240="Shipment",C240="Consumption"),E240&gt;=0),E240=0),"CHECK SIGN","OK")))</f>
      </c>
    </row>
    <row r="241">
      <c r="A241" s="174"/>
      <c r="B241" s="175"/>
      <c r="C241" s="175"/>
      <c r="D241" s="175"/>
      <c r="E241" s="176"/>
      <c r="F241" s="175"/>
      <c r="G241" s="104" t="str">
        <f>IF(COUNTA(A241:F241)=0,"",IF(OR(A241="",NOT(ISNUMBER(A241)),B241="",COUNTIF('SKU Master'!$A$4:$A$253,B241)&lt;&gt;1,NOT(ISNUMBER(E241)),AND(C241&lt;&gt;"Receipt",C241&lt;&gt;"Shipment",C241&lt;&gt;"Consumption",C241&lt;&gt;"Adjustment",C241&lt;&gt;"Production")),"CHECK INPUTS",IF(OR(AND(C241="Receipt",E241&lt;=0),AND(OR(C241="Shipment",C241="Consumption"),E241&gt;=0),E241=0),"CHECK SIGN","OK")))</f>
      </c>
    </row>
    <row r="242">
      <c r="A242" s="174"/>
      <c r="B242" s="175"/>
      <c r="C242" s="175"/>
      <c r="D242" s="175"/>
      <c r="E242" s="176"/>
      <c r="F242" s="175"/>
      <c r="G242" s="104" t="str">
        <f>IF(COUNTA(A242:F242)=0,"",IF(OR(A242="",NOT(ISNUMBER(A242)),B242="",COUNTIF('SKU Master'!$A$4:$A$253,B242)&lt;&gt;1,NOT(ISNUMBER(E242)),AND(C242&lt;&gt;"Receipt",C242&lt;&gt;"Shipment",C242&lt;&gt;"Consumption",C242&lt;&gt;"Adjustment",C242&lt;&gt;"Production")),"CHECK INPUTS",IF(OR(AND(C242="Receipt",E242&lt;=0),AND(OR(C242="Shipment",C242="Consumption"),E242&gt;=0),E242=0),"CHECK SIGN","OK")))</f>
      </c>
    </row>
    <row r="243">
      <c r="A243" s="174"/>
      <c r="B243" s="175"/>
      <c r="C243" s="175"/>
      <c r="D243" s="175"/>
      <c r="E243" s="176"/>
      <c r="F243" s="175"/>
      <c r="G243" s="104" t="str">
        <f>IF(COUNTA(A243:F243)=0,"",IF(OR(A243="",NOT(ISNUMBER(A243)),B243="",COUNTIF('SKU Master'!$A$4:$A$253,B243)&lt;&gt;1,NOT(ISNUMBER(E243)),AND(C243&lt;&gt;"Receipt",C243&lt;&gt;"Shipment",C243&lt;&gt;"Consumption",C243&lt;&gt;"Adjustment",C243&lt;&gt;"Production")),"CHECK INPUTS",IF(OR(AND(C243="Receipt",E243&lt;=0),AND(OR(C243="Shipment",C243="Consumption"),E243&gt;=0),E243=0),"CHECK SIGN","OK")))</f>
      </c>
    </row>
    <row r="244">
      <c r="A244" s="174"/>
      <c r="B244" s="175"/>
      <c r="C244" s="175"/>
      <c r="D244" s="175"/>
      <c r="E244" s="176"/>
      <c r="F244" s="175"/>
      <c r="G244" s="104" t="str">
        <f>IF(COUNTA(A244:F244)=0,"",IF(OR(A244="",NOT(ISNUMBER(A244)),B244="",COUNTIF('SKU Master'!$A$4:$A$253,B244)&lt;&gt;1,NOT(ISNUMBER(E244)),AND(C244&lt;&gt;"Receipt",C244&lt;&gt;"Shipment",C244&lt;&gt;"Consumption",C244&lt;&gt;"Adjustment",C244&lt;&gt;"Production")),"CHECK INPUTS",IF(OR(AND(C244="Receipt",E244&lt;=0),AND(OR(C244="Shipment",C244="Consumption"),E244&gt;=0),E244=0),"CHECK SIGN","OK")))</f>
      </c>
    </row>
    <row r="245">
      <c r="A245" s="174"/>
      <c r="B245" s="175"/>
      <c r="C245" s="175"/>
      <c r="D245" s="175"/>
      <c r="E245" s="176"/>
      <c r="F245" s="175"/>
      <c r="G245" s="104" t="str">
        <f>IF(COUNTA(A245:F245)=0,"",IF(OR(A245="",NOT(ISNUMBER(A245)),B245="",COUNTIF('SKU Master'!$A$4:$A$253,B245)&lt;&gt;1,NOT(ISNUMBER(E245)),AND(C245&lt;&gt;"Receipt",C245&lt;&gt;"Shipment",C245&lt;&gt;"Consumption",C245&lt;&gt;"Adjustment",C245&lt;&gt;"Production")),"CHECK INPUTS",IF(OR(AND(C245="Receipt",E245&lt;=0),AND(OR(C245="Shipment",C245="Consumption"),E245&gt;=0),E245=0),"CHECK SIGN","OK")))</f>
      </c>
    </row>
    <row r="246">
      <c r="A246" s="174"/>
      <c r="B246" s="175"/>
      <c r="C246" s="175"/>
      <c r="D246" s="175"/>
      <c r="E246" s="176"/>
      <c r="F246" s="175"/>
      <c r="G246" s="104" t="str">
        <f>IF(COUNTA(A246:F246)=0,"",IF(OR(A246="",NOT(ISNUMBER(A246)),B246="",COUNTIF('SKU Master'!$A$4:$A$253,B246)&lt;&gt;1,NOT(ISNUMBER(E246)),AND(C246&lt;&gt;"Receipt",C246&lt;&gt;"Shipment",C246&lt;&gt;"Consumption",C246&lt;&gt;"Adjustment",C246&lt;&gt;"Production")),"CHECK INPUTS",IF(OR(AND(C246="Receipt",E246&lt;=0),AND(OR(C246="Shipment",C246="Consumption"),E246&gt;=0),E246=0),"CHECK SIGN","OK")))</f>
      </c>
    </row>
    <row r="247">
      <c r="A247" s="174"/>
      <c r="B247" s="175"/>
      <c r="C247" s="175"/>
      <c r="D247" s="175"/>
      <c r="E247" s="176"/>
      <c r="F247" s="175"/>
      <c r="G247" s="104" t="str">
        <f>IF(COUNTA(A247:F247)=0,"",IF(OR(A247="",NOT(ISNUMBER(A247)),B247="",COUNTIF('SKU Master'!$A$4:$A$253,B247)&lt;&gt;1,NOT(ISNUMBER(E247)),AND(C247&lt;&gt;"Receipt",C247&lt;&gt;"Shipment",C247&lt;&gt;"Consumption",C247&lt;&gt;"Adjustment",C247&lt;&gt;"Production")),"CHECK INPUTS",IF(OR(AND(C247="Receipt",E247&lt;=0),AND(OR(C247="Shipment",C247="Consumption"),E247&gt;=0),E247=0),"CHECK SIGN","OK")))</f>
      </c>
    </row>
    <row r="248">
      <c r="A248" s="174"/>
      <c r="B248" s="175"/>
      <c r="C248" s="175"/>
      <c r="D248" s="175"/>
      <c r="E248" s="176"/>
      <c r="F248" s="175"/>
      <c r="G248" s="104" t="str">
        <f>IF(COUNTA(A248:F248)=0,"",IF(OR(A248="",NOT(ISNUMBER(A248)),B248="",COUNTIF('SKU Master'!$A$4:$A$253,B248)&lt;&gt;1,NOT(ISNUMBER(E248)),AND(C248&lt;&gt;"Receipt",C248&lt;&gt;"Shipment",C248&lt;&gt;"Consumption",C248&lt;&gt;"Adjustment",C248&lt;&gt;"Production")),"CHECK INPUTS",IF(OR(AND(C248="Receipt",E248&lt;=0),AND(OR(C248="Shipment",C248="Consumption"),E248&gt;=0),E248=0),"CHECK SIGN","OK")))</f>
      </c>
    </row>
    <row r="249">
      <c r="A249" s="174"/>
      <c r="B249" s="175"/>
      <c r="C249" s="175"/>
      <c r="D249" s="175"/>
      <c r="E249" s="176"/>
      <c r="F249" s="175"/>
      <c r="G249" s="104" t="str">
        <f>IF(COUNTA(A249:F249)=0,"",IF(OR(A249="",NOT(ISNUMBER(A249)),B249="",COUNTIF('SKU Master'!$A$4:$A$253,B249)&lt;&gt;1,NOT(ISNUMBER(E249)),AND(C249&lt;&gt;"Receipt",C249&lt;&gt;"Shipment",C249&lt;&gt;"Consumption",C249&lt;&gt;"Adjustment",C249&lt;&gt;"Production")),"CHECK INPUTS",IF(OR(AND(C249="Receipt",E249&lt;=0),AND(OR(C249="Shipment",C249="Consumption"),E249&gt;=0),E249=0),"CHECK SIGN","OK")))</f>
      </c>
    </row>
    <row r="250">
      <c r="A250" s="174"/>
      <c r="B250" s="175"/>
      <c r="C250" s="175"/>
      <c r="D250" s="175"/>
      <c r="E250" s="176"/>
      <c r="F250" s="175"/>
      <c r="G250" s="104" t="str">
        <f>IF(COUNTA(A250:F250)=0,"",IF(OR(A250="",NOT(ISNUMBER(A250)),B250="",COUNTIF('SKU Master'!$A$4:$A$253,B250)&lt;&gt;1,NOT(ISNUMBER(E250)),AND(C250&lt;&gt;"Receipt",C250&lt;&gt;"Shipment",C250&lt;&gt;"Consumption",C250&lt;&gt;"Adjustment",C250&lt;&gt;"Production")),"CHECK INPUTS",IF(OR(AND(C250="Receipt",E250&lt;=0),AND(OR(C250="Shipment",C250="Consumption"),E250&gt;=0),E250=0),"CHECK SIGN","OK")))</f>
      </c>
    </row>
    <row r="251">
      <c r="A251" s="174"/>
      <c r="B251" s="175"/>
      <c r="C251" s="175"/>
      <c r="D251" s="175"/>
      <c r="E251" s="176"/>
      <c r="F251" s="175"/>
      <c r="G251" s="104" t="str">
        <f>IF(COUNTA(A251:F251)=0,"",IF(OR(A251="",NOT(ISNUMBER(A251)),B251="",COUNTIF('SKU Master'!$A$4:$A$253,B251)&lt;&gt;1,NOT(ISNUMBER(E251)),AND(C251&lt;&gt;"Receipt",C251&lt;&gt;"Shipment",C251&lt;&gt;"Consumption",C251&lt;&gt;"Adjustment",C251&lt;&gt;"Production")),"CHECK INPUTS",IF(OR(AND(C251="Receipt",E251&lt;=0),AND(OR(C251="Shipment",C251="Consumption"),E251&gt;=0),E251=0),"CHECK SIGN","OK")))</f>
      </c>
    </row>
    <row r="252">
      <c r="A252" s="174"/>
      <c r="B252" s="175"/>
      <c r="C252" s="175"/>
      <c r="D252" s="175"/>
      <c r="E252" s="176"/>
      <c r="F252" s="175"/>
      <c r="G252" s="104" t="str">
        <f>IF(COUNTA(A252:F252)=0,"",IF(OR(A252="",NOT(ISNUMBER(A252)),B252="",COUNTIF('SKU Master'!$A$4:$A$253,B252)&lt;&gt;1,NOT(ISNUMBER(E252)),AND(C252&lt;&gt;"Receipt",C252&lt;&gt;"Shipment",C252&lt;&gt;"Consumption",C252&lt;&gt;"Adjustment",C252&lt;&gt;"Production")),"CHECK INPUTS",IF(OR(AND(C252="Receipt",E252&lt;=0),AND(OR(C252="Shipment",C252="Consumption"),E252&gt;=0),E252=0),"CHECK SIGN","OK")))</f>
      </c>
    </row>
    <row r="253">
      <c r="A253" s="174"/>
      <c r="B253" s="175"/>
      <c r="C253" s="175"/>
      <c r="D253" s="175"/>
      <c r="E253" s="176"/>
      <c r="F253" s="175"/>
      <c r="G253" s="104" t="str">
        <f>IF(COUNTA(A253:F253)=0,"",IF(OR(A253="",NOT(ISNUMBER(A253)),B253="",COUNTIF('SKU Master'!$A$4:$A$253,B253)&lt;&gt;1,NOT(ISNUMBER(E253)),AND(C253&lt;&gt;"Receipt",C253&lt;&gt;"Shipment",C253&lt;&gt;"Consumption",C253&lt;&gt;"Adjustment",C253&lt;&gt;"Production")),"CHECK INPUTS",IF(OR(AND(C253="Receipt",E253&lt;=0),AND(OR(C253="Shipment",C253="Consumption"),E253&gt;=0),E253=0),"CHECK SIGN","OK")))</f>
      </c>
    </row>
    <row r="254">
      <c r="A254" s="174"/>
      <c r="B254" s="175"/>
      <c r="C254" s="175"/>
      <c r="D254" s="175"/>
      <c r="E254" s="176"/>
      <c r="F254" s="175"/>
      <c r="G254" s="104" t="str">
        <f>IF(COUNTA(A254:F254)=0,"",IF(OR(A254="",NOT(ISNUMBER(A254)),B254="",COUNTIF('SKU Master'!$A$4:$A$253,B254)&lt;&gt;1,NOT(ISNUMBER(E254)),AND(C254&lt;&gt;"Receipt",C254&lt;&gt;"Shipment",C254&lt;&gt;"Consumption",C254&lt;&gt;"Adjustment",C254&lt;&gt;"Production")),"CHECK INPUTS",IF(OR(AND(C254="Receipt",E254&lt;=0),AND(OR(C254="Shipment",C254="Consumption"),E254&gt;=0),E254=0),"CHECK SIGN","OK")))</f>
      </c>
    </row>
    <row r="255">
      <c r="A255" s="174"/>
      <c r="B255" s="175"/>
      <c r="C255" s="175"/>
      <c r="D255" s="175"/>
      <c r="E255" s="176"/>
      <c r="F255" s="175"/>
      <c r="G255" s="104" t="str">
        <f>IF(COUNTA(A255:F255)=0,"",IF(OR(A255="",NOT(ISNUMBER(A255)),B255="",COUNTIF('SKU Master'!$A$4:$A$253,B255)&lt;&gt;1,NOT(ISNUMBER(E255)),AND(C255&lt;&gt;"Receipt",C255&lt;&gt;"Shipment",C255&lt;&gt;"Consumption",C255&lt;&gt;"Adjustment",C255&lt;&gt;"Production")),"CHECK INPUTS",IF(OR(AND(C255="Receipt",E255&lt;=0),AND(OR(C255="Shipment",C255="Consumption"),E255&gt;=0),E255=0),"CHECK SIGN","OK")))</f>
      </c>
    </row>
    <row r="256">
      <c r="A256" s="174"/>
      <c r="B256" s="175"/>
      <c r="C256" s="175"/>
      <c r="D256" s="175"/>
      <c r="E256" s="176"/>
      <c r="F256" s="175"/>
      <c r="G256" s="104" t="str">
        <f>IF(COUNTA(A256:F256)=0,"",IF(OR(A256="",NOT(ISNUMBER(A256)),B256="",COUNTIF('SKU Master'!$A$4:$A$253,B256)&lt;&gt;1,NOT(ISNUMBER(E256)),AND(C256&lt;&gt;"Receipt",C256&lt;&gt;"Shipment",C256&lt;&gt;"Consumption",C256&lt;&gt;"Adjustment",C256&lt;&gt;"Production")),"CHECK INPUTS",IF(OR(AND(C256="Receipt",E256&lt;=0),AND(OR(C256="Shipment",C256="Consumption"),E256&gt;=0),E256=0),"CHECK SIGN","OK")))</f>
      </c>
    </row>
    <row r="257">
      <c r="A257" s="174"/>
      <c r="B257" s="175"/>
      <c r="C257" s="175"/>
      <c r="D257" s="175"/>
      <c r="E257" s="176"/>
      <c r="F257" s="175"/>
      <c r="G257" s="104" t="str">
        <f>IF(COUNTA(A257:F257)=0,"",IF(OR(A257="",NOT(ISNUMBER(A257)),B257="",COUNTIF('SKU Master'!$A$4:$A$253,B257)&lt;&gt;1,NOT(ISNUMBER(E257)),AND(C257&lt;&gt;"Receipt",C257&lt;&gt;"Shipment",C257&lt;&gt;"Consumption",C257&lt;&gt;"Adjustment",C257&lt;&gt;"Production")),"CHECK INPUTS",IF(OR(AND(C257="Receipt",E257&lt;=0),AND(OR(C257="Shipment",C257="Consumption"),E257&gt;=0),E257=0),"CHECK SIGN","OK")))</f>
      </c>
    </row>
    <row r="258">
      <c r="A258" s="174"/>
      <c r="B258" s="175"/>
      <c r="C258" s="175"/>
      <c r="D258" s="175"/>
      <c r="E258" s="176"/>
      <c r="F258" s="175"/>
      <c r="G258" s="104" t="str">
        <f>IF(COUNTA(A258:F258)=0,"",IF(OR(A258="",NOT(ISNUMBER(A258)),B258="",COUNTIF('SKU Master'!$A$4:$A$253,B258)&lt;&gt;1,NOT(ISNUMBER(E258)),AND(C258&lt;&gt;"Receipt",C258&lt;&gt;"Shipment",C258&lt;&gt;"Consumption",C258&lt;&gt;"Adjustment",C258&lt;&gt;"Production")),"CHECK INPUTS",IF(OR(AND(C258="Receipt",E258&lt;=0),AND(OR(C258="Shipment",C258="Consumption"),E258&gt;=0),E258=0),"CHECK SIGN","OK")))</f>
      </c>
    </row>
    <row r="259">
      <c r="A259" s="174"/>
      <c r="B259" s="175"/>
      <c r="C259" s="175"/>
      <c r="D259" s="175"/>
      <c r="E259" s="176"/>
      <c r="F259" s="175"/>
      <c r="G259" s="104" t="str">
        <f>IF(COUNTA(A259:F259)=0,"",IF(OR(A259="",NOT(ISNUMBER(A259)),B259="",COUNTIF('SKU Master'!$A$4:$A$253,B259)&lt;&gt;1,NOT(ISNUMBER(E259)),AND(C259&lt;&gt;"Receipt",C259&lt;&gt;"Shipment",C259&lt;&gt;"Consumption",C259&lt;&gt;"Adjustment",C259&lt;&gt;"Production")),"CHECK INPUTS",IF(OR(AND(C259="Receipt",E259&lt;=0),AND(OR(C259="Shipment",C259="Consumption"),E259&gt;=0),E259=0),"CHECK SIGN","OK")))</f>
      </c>
    </row>
    <row r="260">
      <c r="A260" s="174"/>
      <c r="B260" s="175"/>
      <c r="C260" s="175"/>
      <c r="D260" s="175"/>
      <c r="E260" s="176"/>
      <c r="F260" s="175"/>
      <c r="G260" s="104" t="str">
        <f>IF(COUNTA(A260:F260)=0,"",IF(OR(A260="",NOT(ISNUMBER(A260)),B260="",COUNTIF('SKU Master'!$A$4:$A$253,B260)&lt;&gt;1,NOT(ISNUMBER(E260)),AND(C260&lt;&gt;"Receipt",C260&lt;&gt;"Shipment",C260&lt;&gt;"Consumption",C260&lt;&gt;"Adjustment",C260&lt;&gt;"Production")),"CHECK INPUTS",IF(OR(AND(C260="Receipt",E260&lt;=0),AND(OR(C260="Shipment",C260="Consumption"),E260&gt;=0),E260=0),"CHECK SIGN","OK")))</f>
      </c>
    </row>
    <row r="261">
      <c r="A261" s="174"/>
      <c r="B261" s="175"/>
      <c r="C261" s="175"/>
      <c r="D261" s="175"/>
      <c r="E261" s="176"/>
      <c r="F261" s="175"/>
      <c r="G261" s="104" t="str">
        <f>IF(COUNTA(A261:F261)=0,"",IF(OR(A261="",NOT(ISNUMBER(A261)),B261="",COUNTIF('SKU Master'!$A$4:$A$253,B261)&lt;&gt;1,NOT(ISNUMBER(E261)),AND(C261&lt;&gt;"Receipt",C261&lt;&gt;"Shipment",C261&lt;&gt;"Consumption",C261&lt;&gt;"Adjustment",C261&lt;&gt;"Production")),"CHECK INPUTS",IF(OR(AND(C261="Receipt",E261&lt;=0),AND(OR(C261="Shipment",C261="Consumption"),E261&gt;=0),E261=0),"CHECK SIGN","OK")))</f>
      </c>
    </row>
    <row r="262">
      <c r="A262" s="174"/>
      <c r="B262" s="175"/>
      <c r="C262" s="175"/>
      <c r="D262" s="175"/>
      <c r="E262" s="176"/>
      <c r="F262" s="175"/>
      <c r="G262" s="104" t="str">
        <f>IF(COUNTA(A262:F262)=0,"",IF(OR(A262="",NOT(ISNUMBER(A262)),B262="",COUNTIF('SKU Master'!$A$4:$A$253,B262)&lt;&gt;1,NOT(ISNUMBER(E262)),AND(C262&lt;&gt;"Receipt",C262&lt;&gt;"Shipment",C262&lt;&gt;"Consumption",C262&lt;&gt;"Adjustment",C262&lt;&gt;"Production")),"CHECK INPUTS",IF(OR(AND(C262="Receipt",E262&lt;=0),AND(OR(C262="Shipment",C262="Consumption"),E262&gt;=0),E262=0),"CHECK SIGN","OK")))</f>
      </c>
    </row>
    <row r="263">
      <c r="A263" s="174"/>
      <c r="B263" s="175"/>
      <c r="C263" s="175"/>
      <c r="D263" s="175"/>
      <c r="E263" s="176"/>
      <c r="F263" s="175"/>
      <c r="G263" s="104" t="str">
        <f>IF(COUNTA(A263:F263)=0,"",IF(OR(A263="",NOT(ISNUMBER(A263)),B263="",COUNTIF('SKU Master'!$A$4:$A$253,B263)&lt;&gt;1,NOT(ISNUMBER(E263)),AND(C263&lt;&gt;"Receipt",C263&lt;&gt;"Shipment",C263&lt;&gt;"Consumption",C263&lt;&gt;"Adjustment",C263&lt;&gt;"Production")),"CHECK INPUTS",IF(OR(AND(C263="Receipt",E263&lt;=0),AND(OR(C263="Shipment",C263="Consumption"),E263&gt;=0),E263=0),"CHECK SIGN","OK")))</f>
      </c>
    </row>
    <row r="264">
      <c r="A264" s="174"/>
      <c r="B264" s="175"/>
      <c r="C264" s="175"/>
      <c r="D264" s="175"/>
      <c r="E264" s="176"/>
      <c r="F264" s="175"/>
      <c r="G264" s="104" t="str">
        <f>IF(COUNTA(A264:F264)=0,"",IF(OR(A264="",NOT(ISNUMBER(A264)),B264="",COUNTIF('SKU Master'!$A$4:$A$253,B264)&lt;&gt;1,NOT(ISNUMBER(E264)),AND(C264&lt;&gt;"Receipt",C264&lt;&gt;"Shipment",C264&lt;&gt;"Consumption",C264&lt;&gt;"Adjustment",C264&lt;&gt;"Production")),"CHECK INPUTS",IF(OR(AND(C264="Receipt",E264&lt;=0),AND(OR(C264="Shipment",C264="Consumption"),E264&gt;=0),E264=0),"CHECK SIGN","OK")))</f>
      </c>
    </row>
    <row r="265">
      <c r="A265" s="174"/>
      <c r="B265" s="175"/>
      <c r="C265" s="175"/>
      <c r="D265" s="175"/>
      <c r="E265" s="176"/>
      <c r="F265" s="175"/>
      <c r="G265" s="104" t="str">
        <f>IF(COUNTA(A265:F265)=0,"",IF(OR(A265="",NOT(ISNUMBER(A265)),B265="",COUNTIF('SKU Master'!$A$4:$A$253,B265)&lt;&gt;1,NOT(ISNUMBER(E265)),AND(C265&lt;&gt;"Receipt",C265&lt;&gt;"Shipment",C265&lt;&gt;"Consumption",C265&lt;&gt;"Adjustment",C265&lt;&gt;"Production")),"CHECK INPUTS",IF(OR(AND(C265="Receipt",E265&lt;=0),AND(OR(C265="Shipment",C265="Consumption"),E265&gt;=0),E265=0),"CHECK SIGN","OK")))</f>
      </c>
    </row>
    <row r="266">
      <c r="A266" s="174"/>
      <c r="B266" s="175"/>
      <c r="C266" s="175"/>
      <c r="D266" s="175"/>
      <c r="E266" s="176"/>
      <c r="F266" s="175"/>
      <c r="G266" s="104" t="str">
        <f>IF(COUNTA(A266:F266)=0,"",IF(OR(A266="",NOT(ISNUMBER(A266)),B266="",COUNTIF('SKU Master'!$A$4:$A$253,B266)&lt;&gt;1,NOT(ISNUMBER(E266)),AND(C266&lt;&gt;"Receipt",C266&lt;&gt;"Shipment",C266&lt;&gt;"Consumption",C266&lt;&gt;"Adjustment",C266&lt;&gt;"Production")),"CHECK INPUTS",IF(OR(AND(C266="Receipt",E266&lt;=0),AND(OR(C266="Shipment",C266="Consumption"),E266&gt;=0),E266=0),"CHECK SIGN","OK")))</f>
      </c>
    </row>
    <row r="267">
      <c r="A267" s="174"/>
      <c r="B267" s="175"/>
      <c r="C267" s="175"/>
      <c r="D267" s="175"/>
      <c r="E267" s="176"/>
      <c r="F267" s="175"/>
      <c r="G267" s="104" t="str">
        <f>IF(COUNTA(A267:F267)=0,"",IF(OR(A267="",NOT(ISNUMBER(A267)),B267="",COUNTIF('SKU Master'!$A$4:$A$253,B267)&lt;&gt;1,NOT(ISNUMBER(E267)),AND(C267&lt;&gt;"Receipt",C267&lt;&gt;"Shipment",C267&lt;&gt;"Consumption",C267&lt;&gt;"Adjustment",C267&lt;&gt;"Production")),"CHECK INPUTS",IF(OR(AND(C267="Receipt",E267&lt;=0),AND(OR(C267="Shipment",C267="Consumption"),E267&gt;=0),E267=0),"CHECK SIGN","OK")))</f>
      </c>
    </row>
    <row r="268">
      <c r="A268" s="174"/>
      <c r="B268" s="175"/>
      <c r="C268" s="175"/>
      <c r="D268" s="175"/>
      <c r="E268" s="176"/>
      <c r="F268" s="175"/>
      <c r="G268" s="104" t="str">
        <f>IF(COUNTA(A268:F268)=0,"",IF(OR(A268="",NOT(ISNUMBER(A268)),B268="",COUNTIF('SKU Master'!$A$4:$A$253,B268)&lt;&gt;1,NOT(ISNUMBER(E268)),AND(C268&lt;&gt;"Receipt",C268&lt;&gt;"Shipment",C268&lt;&gt;"Consumption",C268&lt;&gt;"Adjustment",C268&lt;&gt;"Production")),"CHECK INPUTS",IF(OR(AND(C268="Receipt",E268&lt;=0),AND(OR(C268="Shipment",C268="Consumption"),E268&gt;=0),E268=0),"CHECK SIGN","OK")))</f>
      </c>
    </row>
    <row r="269">
      <c r="A269" s="174"/>
      <c r="B269" s="175"/>
      <c r="C269" s="175"/>
      <c r="D269" s="175"/>
      <c r="E269" s="176"/>
      <c r="F269" s="175"/>
      <c r="G269" s="104" t="str">
        <f>IF(COUNTA(A269:F269)=0,"",IF(OR(A269="",NOT(ISNUMBER(A269)),B269="",COUNTIF('SKU Master'!$A$4:$A$253,B269)&lt;&gt;1,NOT(ISNUMBER(E269)),AND(C269&lt;&gt;"Receipt",C269&lt;&gt;"Shipment",C269&lt;&gt;"Consumption",C269&lt;&gt;"Adjustment",C269&lt;&gt;"Production")),"CHECK INPUTS",IF(OR(AND(C269="Receipt",E269&lt;=0),AND(OR(C269="Shipment",C269="Consumption"),E269&gt;=0),E269=0),"CHECK SIGN","OK")))</f>
      </c>
    </row>
    <row r="270">
      <c r="A270" s="174"/>
      <c r="B270" s="175"/>
      <c r="C270" s="175"/>
      <c r="D270" s="175"/>
      <c r="E270" s="176"/>
      <c r="F270" s="175"/>
      <c r="G270" s="104" t="str">
        <f>IF(COUNTA(A270:F270)=0,"",IF(OR(A270="",NOT(ISNUMBER(A270)),B270="",COUNTIF('SKU Master'!$A$4:$A$253,B270)&lt;&gt;1,NOT(ISNUMBER(E270)),AND(C270&lt;&gt;"Receipt",C270&lt;&gt;"Shipment",C270&lt;&gt;"Consumption",C270&lt;&gt;"Adjustment",C270&lt;&gt;"Production")),"CHECK INPUTS",IF(OR(AND(C270="Receipt",E270&lt;=0),AND(OR(C270="Shipment",C270="Consumption"),E270&gt;=0),E270=0),"CHECK SIGN","OK")))</f>
      </c>
    </row>
    <row r="271">
      <c r="A271" s="174"/>
      <c r="B271" s="175"/>
      <c r="C271" s="175"/>
      <c r="D271" s="175"/>
      <c r="E271" s="176"/>
      <c r="F271" s="175"/>
      <c r="G271" s="104" t="str">
        <f>IF(COUNTA(A271:F271)=0,"",IF(OR(A271="",NOT(ISNUMBER(A271)),B271="",COUNTIF('SKU Master'!$A$4:$A$253,B271)&lt;&gt;1,NOT(ISNUMBER(E271)),AND(C271&lt;&gt;"Receipt",C271&lt;&gt;"Shipment",C271&lt;&gt;"Consumption",C271&lt;&gt;"Adjustment",C271&lt;&gt;"Production")),"CHECK INPUTS",IF(OR(AND(C271="Receipt",E271&lt;=0),AND(OR(C271="Shipment",C271="Consumption"),E271&gt;=0),E271=0),"CHECK SIGN","OK")))</f>
      </c>
    </row>
    <row r="272">
      <c r="A272" s="174"/>
      <c r="B272" s="175"/>
      <c r="C272" s="175"/>
      <c r="D272" s="175"/>
      <c r="E272" s="176"/>
      <c r="F272" s="175"/>
      <c r="G272" s="104" t="str">
        <f>IF(COUNTA(A272:F272)=0,"",IF(OR(A272="",NOT(ISNUMBER(A272)),B272="",COUNTIF('SKU Master'!$A$4:$A$253,B272)&lt;&gt;1,NOT(ISNUMBER(E272)),AND(C272&lt;&gt;"Receipt",C272&lt;&gt;"Shipment",C272&lt;&gt;"Consumption",C272&lt;&gt;"Adjustment",C272&lt;&gt;"Production")),"CHECK INPUTS",IF(OR(AND(C272="Receipt",E272&lt;=0),AND(OR(C272="Shipment",C272="Consumption"),E272&gt;=0),E272=0),"CHECK SIGN","OK")))</f>
      </c>
    </row>
    <row r="273">
      <c r="A273" s="174"/>
      <c r="B273" s="175"/>
      <c r="C273" s="175"/>
      <c r="D273" s="175"/>
      <c r="E273" s="176"/>
      <c r="F273" s="175"/>
      <c r="G273" s="104" t="str">
        <f>IF(COUNTA(A273:F273)=0,"",IF(OR(A273="",NOT(ISNUMBER(A273)),B273="",COUNTIF('SKU Master'!$A$4:$A$253,B273)&lt;&gt;1,NOT(ISNUMBER(E273)),AND(C273&lt;&gt;"Receipt",C273&lt;&gt;"Shipment",C273&lt;&gt;"Consumption",C273&lt;&gt;"Adjustment",C273&lt;&gt;"Production")),"CHECK INPUTS",IF(OR(AND(C273="Receipt",E273&lt;=0),AND(OR(C273="Shipment",C273="Consumption"),E273&gt;=0),E273=0),"CHECK SIGN","OK")))</f>
      </c>
    </row>
    <row r="274">
      <c r="A274" s="174"/>
      <c r="B274" s="175"/>
      <c r="C274" s="175"/>
      <c r="D274" s="175"/>
      <c r="E274" s="176"/>
      <c r="F274" s="175"/>
      <c r="G274" s="104" t="str">
        <f>IF(COUNTA(A274:F274)=0,"",IF(OR(A274="",NOT(ISNUMBER(A274)),B274="",COUNTIF('SKU Master'!$A$4:$A$253,B274)&lt;&gt;1,NOT(ISNUMBER(E274)),AND(C274&lt;&gt;"Receipt",C274&lt;&gt;"Shipment",C274&lt;&gt;"Consumption",C274&lt;&gt;"Adjustment",C274&lt;&gt;"Production")),"CHECK INPUTS",IF(OR(AND(C274="Receipt",E274&lt;=0),AND(OR(C274="Shipment",C274="Consumption"),E274&gt;=0),E274=0),"CHECK SIGN","OK")))</f>
      </c>
    </row>
    <row r="275">
      <c r="A275" s="174"/>
      <c r="B275" s="175"/>
      <c r="C275" s="175"/>
      <c r="D275" s="175"/>
      <c r="E275" s="176"/>
      <c r="F275" s="175"/>
      <c r="G275" s="104" t="str">
        <f>IF(COUNTA(A275:F275)=0,"",IF(OR(A275="",NOT(ISNUMBER(A275)),B275="",COUNTIF('SKU Master'!$A$4:$A$253,B275)&lt;&gt;1,NOT(ISNUMBER(E275)),AND(C275&lt;&gt;"Receipt",C275&lt;&gt;"Shipment",C275&lt;&gt;"Consumption",C275&lt;&gt;"Adjustment",C275&lt;&gt;"Production")),"CHECK INPUTS",IF(OR(AND(C275="Receipt",E275&lt;=0),AND(OR(C275="Shipment",C275="Consumption"),E275&gt;=0),E275=0),"CHECK SIGN","OK")))</f>
      </c>
    </row>
    <row r="276">
      <c r="A276" s="174"/>
      <c r="B276" s="175"/>
      <c r="C276" s="175"/>
      <c r="D276" s="175"/>
      <c r="E276" s="176"/>
      <c r="F276" s="175"/>
      <c r="G276" s="104" t="str">
        <f>IF(COUNTA(A276:F276)=0,"",IF(OR(A276="",NOT(ISNUMBER(A276)),B276="",COUNTIF('SKU Master'!$A$4:$A$253,B276)&lt;&gt;1,NOT(ISNUMBER(E276)),AND(C276&lt;&gt;"Receipt",C276&lt;&gt;"Shipment",C276&lt;&gt;"Consumption",C276&lt;&gt;"Adjustment",C276&lt;&gt;"Production")),"CHECK INPUTS",IF(OR(AND(C276="Receipt",E276&lt;=0),AND(OR(C276="Shipment",C276="Consumption"),E276&gt;=0),E276=0),"CHECK SIGN","OK")))</f>
      </c>
    </row>
    <row r="277">
      <c r="A277" s="174"/>
      <c r="B277" s="175"/>
      <c r="C277" s="175"/>
      <c r="D277" s="175"/>
      <c r="E277" s="176"/>
      <c r="F277" s="175"/>
      <c r="G277" s="104" t="str">
        <f>IF(COUNTA(A277:F277)=0,"",IF(OR(A277="",NOT(ISNUMBER(A277)),B277="",COUNTIF('SKU Master'!$A$4:$A$253,B277)&lt;&gt;1,NOT(ISNUMBER(E277)),AND(C277&lt;&gt;"Receipt",C277&lt;&gt;"Shipment",C277&lt;&gt;"Consumption",C277&lt;&gt;"Adjustment",C277&lt;&gt;"Production")),"CHECK INPUTS",IF(OR(AND(C277="Receipt",E277&lt;=0),AND(OR(C277="Shipment",C277="Consumption"),E277&gt;=0),E277=0),"CHECK SIGN","OK")))</f>
      </c>
    </row>
    <row r="278">
      <c r="A278" s="174"/>
      <c r="B278" s="175"/>
      <c r="C278" s="175"/>
      <c r="D278" s="175"/>
      <c r="E278" s="176"/>
      <c r="F278" s="175"/>
      <c r="G278" s="104" t="str">
        <f>IF(COUNTA(A278:F278)=0,"",IF(OR(A278="",NOT(ISNUMBER(A278)),B278="",COUNTIF('SKU Master'!$A$4:$A$253,B278)&lt;&gt;1,NOT(ISNUMBER(E278)),AND(C278&lt;&gt;"Receipt",C278&lt;&gt;"Shipment",C278&lt;&gt;"Consumption",C278&lt;&gt;"Adjustment",C278&lt;&gt;"Production")),"CHECK INPUTS",IF(OR(AND(C278="Receipt",E278&lt;=0),AND(OR(C278="Shipment",C278="Consumption"),E278&gt;=0),E278=0),"CHECK SIGN","OK")))</f>
      </c>
    </row>
    <row r="279">
      <c r="A279" s="174"/>
      <c r="B279" s="175"/>
      <c r="C279" s="175"/>
      <c r="D279" s="175"/>
      <c r="E279" s="176"/>
      <c r="F279" s="175"/>
      <c r="G279" s="104" t="str">
        <f>IF(COUNTA(A279:F279)=0,"",IF(OR(A279="",NOT(ISNUMBER(A279)),B279="",COUNTIF('SKU Master'!$A$4:$A$253,B279)&lt;&gt;1,NOT(ISNUMBER(E279)),AND(C279&lt;&gt;"Receipt",C279&lt;&gt;"Shipment",C279&lt;&gt;"Consumption",C279&lt;&gt;"Adjustment",C279&lt;&gt;"Production")),"CHECK INPUTS",IF(OR(AND(C279="Receipt",E279&lt;=0),AND(OR(C279="Shipment",C279="Consumption"),E279&gt;=0),E279=0),"CHECK SIGN","OK")))</f>
      </c>
    </row>
    <row r="280">
      <c r="A280" s="174"/>
      <c r="B280" s="175"/>
      <c r="C280" s="175"/>
      <c r="D280" s="175"/>
      <c r="E280" s="176"/>
      <c r="F280" s="175"/>
      <c r="G280" s="104" t="str">
        <f>IF(COUNTA(A280:F280)=0,"",IF(OR(A280="",NOT(ISNUMBER(A280)),B280="",COUNTIF('SKU Master'!$A$4:$A$253,B280)&lt;&gt;1,NOT(ISNUMBER(E280)),AND(C280&lt;&gt;"Receipt",C280&lt;&gt;"Shipment",C280&lt;&gt;"Consumption",C280&lt;&gt;"Adjustment",C280&lt;&gt;"Production")),"CHECK INPUTS",IF(OR(AND(C280="Receipt",E280&lt;=0),AND(OR(C280="Shipment",C280="Consumption"),E280&gt;=0),E280=0),"CHECK SIGN","OK")))</f>
      </c>
    </row>
    <row r="281">
      <c r="A281" s="174"/>
      <c r="B281" s="175"/>
      <c r="C281" s="175"/>
      <c r="D281" s="175"/>
      <c r="E281" s="176"/>
      <c r="F281" s="175"/>
      <c r="G281" s="104" t="str">
        <f>IF(COUNTA(A281:F281)=0,"",IF(OR(A281="",NOT(ISNUMBER(A281)),B281="",COUNTIF('SKU Master'!$A$4:$A$253,B281)&lt;&gt;1,NOT(ISNUMBER(E281)),AND(C281&lt;&gt;"Receipt",C281&lt;&gt;"Shipment",C281&lt;&gt;"Consumption",C281&lt;&gt;"Adjustment",C281&lt;&gt;"Production")),"CHECK INPUTS",IF(OR(AND(C281="Receipt",E281&lt;=0),AND(OR(C281="Shipment",C281="Consumption"),E281&gt;=0),E281=0),"CHECK SIGN","OK")))</f>
      </c>
    </row>
    <row r="282">
      <c r="A282" s="174"/>
      <c r="B282" s="175"/>
      <c r="C282" s="175"/>
      <c r="D282" s="175"/>
      <c r="E282" s="176"/>
      <c r="F282" s="175"/>
      <c r="G282" s="104" t="str">
        <f>IF(COUNTA(A282:F282)=0,"",IF(OR(A282="",NOT(ISNUMBER(A282)),B282="",COUNTIF('SKU Master'!$A$4:$A$253,B282)&lt;&gt;1,NOT(ISNUMBER(E282)),AND(C282&lt;&gt;"Receipt",C282&lt;&gt;"Shipment",C282&lt;&gt;"Consumption",C282&lt;&gt;"Adjustment",C282&lt;&gt;"Production")),"CHECK INPUTS",IF(OR(AND(C282="Receipt",E282&lt;=0),AND(OR(C282="Shipment",C282="Consumption"),E282&gt;=0),E282=0),"CHECK SIGN","OK")))</f>
      </c>
    </row>
    <row r="283">
      <c r="A283" s="174"/>
      <c r="B283" s="175"/>
      <c r="C283" s="175"/>
      <c r="D283" s="175"/>
      <c r="E283" s="176"/>
      <c r="F283" s="175"/>
      <c r="G283" s="104" t="str">
        <f>IF(COUNTA(A283:F283)=0,"",IF(OR(A283="",NOT(ISNUMBER(A283)),B283="",COUNTIF('SKU Master'!$A$4:$A$253,B283)&lt;&gt;1,NOT(ISNUMBER(E283)),AND(C283&lt;&gt;"Receipt",C283&lt;&gt;"Shipment",C283&lt;&gt;"Consumption",C283&lt;&gt;"Adjustment",C283&lt;&gt;"Production")),"CHECK INPUTS",IF(OR(AND(C283="Receipt",E283&lt;=0),AND(OR(C283="Shipment",C283="Consumption"),E283&gt;=0),E283=0),"CHECK SIGN","OK")))</f>
      </c>
    </row>
    <row r="284">
      <c r="A284" s="174"/>
      <c r="B284" s="175"/>
      <c r="C284" s="175"/>
      <c r="D284" s="175"/>
      <c r="E284" s="176"/>
      <c r="F284" s="175"/>
      <c r="G284" s="104" t="str">
        <f>IF(COUNTA(A284:F284)=0,"",IF(OR(A284="",NOT(ISNUMBER(A284)),B284="",COUNTIF('SKU Master'!$A$4:$A$253,B284)&lt;&gt;1,NOT(ISNUMBER(E284)),AND(C284&lt;&gt;"Receipt",C284&lt;&gt;"Shipment",C284&lt;&gt;"Consumption",C284&lt;&gt;"Adjustment",C284&lt;&gt;"Production")),"CHECK INPUTS",IF(OR(AND(C284="Receipt",E284&lt;=0),AND(OR(C284="Shipment",C284="Consumption"),E284&gt;=0),E284=0),"CHECK SIGN","OK")))</f>
      </c>
    </row>
    <row r="285">
      <c r="A285" s="174"/>
      <c r="B285" s="175"/>
      <c r="C285" s="175"/>
      <c r="D285" s="175"/>
      <c r="E285" s="176"/>
      <c r="F285" s="175"/>
      <c r="G285" s="104" t="str">
        <f>IF(COUNTA(A285:F285)=0,"",IF(OR(A285="",NOT(ISNUMBER(A285)),B285="",COUNTIF('SKU Master'!$A$4:$A$253,B285)&lt;&gt;1,NOT(ISNUMBER(E285)),AND(C285&lt;&gt;"Receipt",C285&lt;&gt;"Shipment",C285&lt;&gt;"Consumption",C285&lt;&gt;"Adjustment",C285&lt;&gt;"Production")),"CHECK INPUTS",IF(OR(AND(C285="Receipt",E285&lt;=0),AND(OR(C285="Shipment",C285="Consumption"),E285&gt;=0),E285=0),"CHECK SIGN","OK")))</f>
      </c>
    </row>
    <row r="286">
      <c r="A286" s="174"/>
      <c r="B286" s="175"/>
      <c r="C286" s="175"/>
      <c r="D286" s="175"/>
      <c r="E286" s="176"/>
      <c r="F286" s="175"/>
      <c r="G286" s="104" t="str">
        <f>IF(COUNTA(A286:F286)=0,"",IF(OR(A286="",NOT(ISNUMBER(A286)),B286="",COUNTIF('SKU Master'!$A$4:$A$253,B286)&lt;&gt;1,NOT(ISNUMBER(E286)),AND(C286&lt;&gt;"Receipt",C286&lt;&gt;"Shipment",C286&lt;&gt;"Consumption",C286&lt;&gt;"Adjustment",C286&lt;&gt;"Production")),"CHECK INPUTS",IF(OR(AND(C286="Receipt",E286&lt;=0),AND(OR(C286="Shipment",C286="Consumption"),E286&gt;=0),E286=0),"CHECK SIGN","OK")))</f>
      </c>
    </row>
    <row r="287">
      <c r="A287" s="174"/>
      <c r="B287" s="175"/>
      <c r="C287" s="175"/>
      <c r="D287" s="175"/>
      <c r="E287" s="176"/>
      <c r="F287" s="175"/>
      <c r="G287" s="104" t="str">
        <f>IF(COUNTA(A287:F287)=0,"",IF(OR(A287="",NOT(ISNUMBER(A287)),B287="",COUNTIF('SKU Master'!$A$4:$A$253,B287)&lt;&gt;1,NOT(ISNUMBER(E287)),AND(C287&lt;&gt;"Receipt",C287&lt;&gt;"Shipment",C287&lt;&gt;"Consumption",C287&lt;&gt;"Adjustment",C287&lt;&gt;"Production")),"CHECK INPUTS",IF(OR(AND(C287="Receipt",E287&lt;=0),AND(OR(C287="Shipment",C287="Consumption"),E287&gt;=0),E287=0),"CHECK SIGN","OK")))</f>
      </c>
    </row>
    <row r="288">
      <c r="A288" s="174"/>
      <c r="B288" s="175"/>
      <c r="C288" s="175"/>
      <c r="D288" s="175"/>
      <c r="E288" s="176"/>
      <c r="F288" s="175"/>
      <c r="G288" s="104" t="str">
        <f>IF(COUNTA(A288:F288)=0,"",IF(OR(A288="",NOT(ISNUMBER(A288)),B288="",COUNTIF('SKU Master'!$A$4:$A$253,B288)&lt;&gt;1,NOT(ISNUMBER(E288)),AND(C288&lt;&gt;"Receipt",C288&lt;&gt;"Shipment",C288&lt;&gt;"Consumption",C288&lt;&gt;"Adjustment",C288&lt;&gt;"Production")),"CHECK INPUTS",IF(OR(AND(C288="Receipt",E288&lt;=0),AND(OR(C288="Shipment",C288="Consumption"),E288&gt;=0),E288=0),"CHECK SIGN","OK")))</f>
      </c>
    </row>
    <row r="289">
      <c r="A289" s="174"/>
      <c r="B289" s="175"/>
      <c r="C289" s="175"/>
      <c r="D289" s="175"/>
      <c r="E289" s="176"/>
      <c r="F289" s="175"/>
      <c r="G289" s="104" t="str">
        <f>IF(COUNTA(A289:F289)=0,"",IF(OR(A289="",NOT(ISNUMBER(A289)),B289="",COUNTIF('SKU Master'!$A$4:$A$253,B289)&lt;&gt;1,NOT(ISNUMBER(E289)),AND(C289&lt;&gt;"Receipt",C289&lt;&gt;"Shipment",C289&lt;&gt;"Consumption",C289&lt;&gt;"Adjustment",C289&lt;&gt;"Production")),"CHECK INPUTS",IF(OR(AND(C289="Receipt",E289&lt;=0),AND(OR(C289="Shipment",C289="Consumption"),E289&gt;=0),E289=0),"CHECK SIGN","OK")))</f>
      </c>
    </row>
    <row r="290">
      <c r="A290" s="174"/>
      <c r="B290" s="175"/>
      <c r="C290" s="175"/>
      <c r="D290" s="175"/>
      <c r="E290" s="176"/>
      <c r="F290" s="175"/>
      <c r="G290" s="104" t="str">
        <f>IF(COUNTA(A290:F290)=0,"",IF(OR(A290="",NOT(ISNUMBER(A290)),B290="",COUNTIF('SKU Master'!$A$4:$A$253,B290)&lt;&gt;1,NOT(ISNUMBER(E290)),AND(C290&lt;&gt;"Receipt",C290&lt;&gt;"Shipment",C290&lt;&gt;"Consumption",C290&lt;&gt;"Adjustment",C290&lt;&gt;"Production")),"CHECK INPUTS",IF(OR(AND(C290="Receipt",E290&lt;=0),AND(OR(C290="Shipment",C290="Consumption"),E290&gt;=0),E290=0),"CHECK SIGN","OK")))</f>
      </c>
    </row>
    <row r="291">
      <c r="A291" s="174"/>
      <c r="B291" s="175"/>
      <c r="C291" s="175"/>
      <c r="D291" s="175"/>
      <c r="E291" s="176"/>
      <c r="F291" s="175"/>
      <c r="G291" s="104" t="str">
        <f>IF(COUNTA(A291:F291)=0,"",IF(OR(A291="",NOT(ISNUMBER(A291)),B291="",COUNTIF('SKU Master'!$A$4:$A$253,B291)&lt;&gt;1,NOT(ISNUMBER(E291)),AND(C291&lt;&gt;"Receipt",C291&lt;&gt;"Shipment",C291&lt;&gt;"Consumption",C291&lt;&gt;"Adjustment",C291&lt;&gt;"Production")),"CHECK INPUTS",IF(OR(AND(C291="Receipt",E291&lt;=0),AND(OR(C291="Shipment",C291="Consumption"),E291&gt;=0),E291=0),"CHECK SIGN","OK")))</f>
      </c>
    </row>
    <row r="292">
      <c r="A292" s="174"/>
      <c r="B292" s="175"/>
      <c r="C292" s="175"/>
      <c r="D292" s="175"/>
      <c r="E292" s="176"/>
      <c r="F292" s="175"/>
      <c r="G292" s="104" t="str">
        <f>IF(COUNTA(A292:F292)=0,"",IF(OR(A292="",NOT(ISNUMBER(A292)),B292="",COUNTIF('SKU Master'!$A$4:$A$253,B292)&lt;&gt;1,NOT(ISNUMBER(E292)),AND(C292&lt;&gt;"Receipt",C292&lt;&gt;"Shipment",C292&lt;&gt;"Consumption",C292&lt;&gt;"Adjustment",C292&lt;&gt;"Production")),"CHECK INPUTS",IF(OR(AND(C292="Receipt",E292&lt;=0),AND(OR(C292="Shipment",C292="Consumption"),E292&gt;=0),E292=0),"CHECK SIGN","OK")))</f>
      </c>
    </row>
    <row r="293">
      <c r="A293" s="174"/>
      <c r="B293" s="175"/>
      <c r="C293" s="175"/>
      <c r="D293" s="175"/>
      <c r="E293" s="176"/>
      <c r="F293" s="175"/>
      <c r="G293" s="104" t="str">
        <f>IF(COUNTA(A293:F293)=0,"",IF(OR(A293="",NOT(ISNUMBER(A293)),B293="",COUNTIF('SKU Master'!$A$4:$A$253,B293)&lt;&gt;1,NOT(ISNUMBER(E293)),AND(C293&lt;&gt;"Receipt",C293&lt;&gt;"Shipment",C293&lt;&gt;"Consumption",C293&lt;&gt;"Adjustment",C293&lt;&gt;"Production")),"CHECK INPUTS",IF(OR(AND(C293="Receipt",E293&lt;=0),AND(OR(C293="Shipment",C293="Consumption"),E293&gt;=0),E293=0),"CHECK SIGN","OK")))</f>
      </c>
    </row>
    <row r="294">
      <c r="A294" s="174"/>
      <c r="B294" s="175"/>
      <c r="C294" s="175"/>
      <c r="D294" s="175"/>
      <c r="E294" s="176"/>
      <c r="F294" s="175"/>
      <c r="G294" s="104" t="str">
        <f>IF(COUNTA(A294:F294)=0,"",IF(OR(A294="",NOT(ISNUMBER(A294)),B294="",COUNTIF('SKU Master'!$A$4:$A$253,B294)&lt;&gt;1,NOT(ISNUMBER(E294)),AND(C294&lt;&gt;"Receipt",C294&lt;&gt;"Shipment",C294&lt;&gt;"Consumption",C294&lt;&gt;"Adjustment",C294&lt;&gt;"Production")),"CHECK INPUTS",IF(OR(AND(C294="Receipt",E294&lt;=0),AND(OR(C294="Shipment",C294="Consumption"),E294&gt;=0),E294=0),"CHECK SIGN","OK")))</f>
      </c>
    </row>
    <row r="295">
      <c r="A295" s="174"/>
      <c r="B295" s="175"/>
      <c r="C295" s="175"/>
      <c r="D295" s="175"/>
      <c r="E295" s="176"/>
      <c r="F295" s="175"/>
      <c r="G295" s="104" t="str">
        <f>IF(COUNTA(A295:F295)=0,"",IF(OR(A295="",NOT(ISNUMBER(A295)),B295="",COUNTIF('SKU Master'!$A$4:$A$253,B295)&lt;&gt;1,NOT(ISNUMBER(E295)),AND(C295&lt;&gt;"Receipt",C295&lt;&gt;"Shipment",C295&lt;&gt;"Consumption",C295&lt;&gt;"Adjustment",C295&lt;&gt;"Production")),"CHECK INPUTS",IF(OR(AND(C295="Receipt",E295&lt;=0),AND(OR(C295="Shipment",C295="Consumption"),E295&gt;=0),E295=0),"CHECK SIGN","OK")))</f>
      </c>
    </row>
    <row r="296">
      <c r="A296" s="174"/>
      <c r="B296" s="175"/>
      <c r="C296" s="175"/>
      <c r="D296" s="175"/>
      <c r="E296" s="176"/>
      <c r="F296" s="175"/>
      <c r="G296" s="104" t="str">
        <f>IF(COUNTA(A296:F296)=0,"",IF(OR(A296="",NOT(ISNUMBER(A296)),B296="",COUNTIF('SKU Master'!$A$4:$A$253,B296)&lt;&gt;1,NOT(ISNUMBER(E296)),AND(C296&lt;&gt;"Receipt",C296&lt;&gt;"Shipment",C296&lt;&gt;"Consumption",C296&lt;&gt;"Adjustment",C296&lt;&gt;"Production")),"CHECK INPUTS",IF(OR(AND(C296="Receipt",E296&lt;=0),AND(OR(C296="Shipment",C296="Consumption"),E296&gt;=0),E296=0),"CHECK SIGN","OK")))</f>
      </c>
    </row>
    <row r="297">
      <c r="A297" s="174"/>
      <c r="B297" s="175"/>
      <c r="C297" s="175"/>
      <c r="D297" s="175"/>
      <c r="E297" s="176"/>
      <c r="F297" s="175"/>
      <c r="G297" s="104" t="str">
        <f>IF(COUNTA(A297:F297)=0,"",IF(OR(A297="",NOT(ISNUMBER(A297)),B297="",COUNTIF('SKU Master'!$A$4:$A$253,B297)&lt;&gt;1,NOT(ISNUMBER(E297)),AND(C297&lt;&gt;"Receipt",C297&lt;&gt;"Shipment",C297&lt;&gt;"Consumption",C297&lt;&gt;"Adjustment",C297&lt;&gt;"Production")),"CHECK INPUTS",IF(OR(AND(C297="Receipt",E297&lt;=0),AND(OR(C297="Shipment",C297="Consumption"),E297&gt;=0),E297=0),"CHECK SIGN","OK")))</f>
      </c>
    </row>
    <row r="298">
      <c r="A298" s="174"/>
      <c r="B298" s="175"/>
      <c r="C298" s="175"/>
      <c r="D298" s="175"/>
      <c r="E298" s="176"/>
      <c r="F298" s="175"/>
      <c r="G298" s="104" t="str">
        <f>IF(COUNTA(A298:F298)=0,"",IF(OR(A298="",NOT(ISNUMBER(A298)),B298="",COUNTIF('SKU Master'!$A$4:$A$253,B298)&lt;&gt;1,NOT(ISNUMBER(E298)),AND(C298&lt;&gt;"Receipt",C298&lt;&gt;"Shipment",C298&lt;&gt;"Consumption",C298&lt;&gt;"Adjustment",C298&lt;&gt;"Production")),"CHECK INPUTS",IF(OR(AND(C298="Receipt",E298&lt;=0),AND(OR(C298="Shipment",C298="Consumption"),E298&gt;=0),E298=0),"CHECK SIGN","OK")))</f>
      </c>
    </row>
    <row r="299">
      <c r="A299" s="174"/>
      <c r="B299" s="175"/>
      <c r="C299" s="175"/>
      <c r="D299" s="175"/>
      <c r="E299" s="176"/>
      <c r="F299" s="175"/>
      <c r="G299" s="104" t="str">
        <f>IF(COUNTA(A299:F299)=0,"",IF(OR(A299="",NOT(ISNUMBER(A299)),B299="",COUNTIF('SKU Master'!$A$4:$A$253,B299)&lt;&gt;1,NOT(ISNUMBER(E299)),AND(C299&lt;&gt;"Receipt",C299&lt;&gt;"Shipment",C299&lt;&gt;"Consumption",C299&lt;&gt;"Adjustment",C299&lt;&gt;"Production")),"CHECK INPUTS",IF(OR(AND(C299="Receipt",E299&lt;=0),AND(OR(C299="Shipment",C299="Consumption"),E299&gt;=0),E299=0),"CHECK SIGN","OK")))</f>
      </c>
    </row>
    <row r="300">
      <c r="A300" s="174"/>
      <c r="B300" s="175"/>
      <c r="C300" s="175"/>
      <c r="D300" s="175"/>
      <c r="E300" s="176"/>
      <c r="F300" s="175"/>
      <c r="G300" s="104" t="str">
        <f>IF(COUNTA(A300:F300)=0,"",IF(OR(A300="",NOT(ISNUMBER(A300)),B300="",COUNTIF('SKU Master'!$A$4:$A$253,B300)&lt;&gt;1,NOT(ISNUMBER(E300)),AND(C300&lt;&gt;"Receipt",C300&lt;&gt;"Shipment",C300&lt;&gt;"Consumption",C300&lt;&gt;"Adjustment",C300&lt;&gt;"Production")),"CHECK INPUTS",IF(OR(AND(C300="Receipt",E300&lt;=0),AND(OR(C300="Shipment",C300="Consumption"),E300&gt;=0),E300=0),"CHECK SIGN","OK")))</f>
      </c>
    </row>
    <row r="301">
      <c r="A301" s="174"/>
      <c r="B301" s="175"/>
      <c r="C301" s="175"/>
      <c r="D301" s="175"/>
      <c r="E301" s="176"/>
      <c r="F301" s="175"/>
      <c r="G301" s="104" t="str">
        <f>IF(COUNTA(A301:F301)=0,"",IF(OR(A301="",NOT(ISNUMBER(A301)),B301="",COUNTIF('SKU Master'!$A$4:$A$253,B301)&lt;&gt;1,NOT(ISNUMBER(E301)),AND(C301&lt;&gt;"Receipt",C301&lt;&gt;"Shipment",C301&lt;&gt;"Consumption",C301&lt;&gt;"Adjustment",C301&lt;&gt;"Production")),"CHECK INPUTS",IF(OR(AND(C301="Receipt",E301&lt;=0),AND(OR(C301="Shipment",C301="Consumption"),E301&gt;=0),E301=0),"CHECK SIGN","OK")))</f>
      </c>
    </row>
    <row r="302">
      <c r="A302" s="174"/>
      <c r="B302" s="175"/>
      <c r="C302" s="175"/>
      <c r="D302" s="175"/>
      <c r="E302" s="176"/>
      <c r="F302" s="175"/>
      <c r="G302" s="104" t="str">
        <f>IF(COUNTA(A302:F302)=0,"",IF(OR(A302="",NOT(ISNUMBER(A302)),B302="",COUNTIF('SKU Master'!$A$4:$A$253,B302)&lt;&gt;1,NOT(ISNUMBER(E302)),AND(C302&lt;&gt;"Receipt",C302&lt;&gt;"Shipment",C302&lt;&gt;"Consumption",C302&lt;&gt;"Adjustment",C302&lt;&gt;"Production")),"CHECK INPUTS",IF(OR(AND(C302="Receipt",E302&lt;=0),AND(OR(C302="Shipment",C302="Consumption"),E302&gt;=0),E302=0),"CHECK SIGN","OK")))</f>
      </c>
    </row>
    <row r="303">
      <c r="A303" s="174"/>
      <c r="B303" s="175"/>
      <c r="C303" s="175"/>
      <c r="D303" s="175"/>
      <c r="E303" s="176"/>
      <c r="F303" s="175"/>
      <c r="G303" s="104" t="str">
        <f>IF(COUNTA(A303:F303)=0,"",IF(OR(A303="",NOT(ISNUMBER(A303)),B303="",COUNTIF('SKU Master'!$A$4:$A$253,B303)&lt;&gt;1,NOT(ISNUMBER(E303)),AND(C303&lt;&gt;"Receipt",C303&lt;&gt;"Shipment",C303&lt;&gt;"Consumption",C303&lt;&gt;"Adjustment",C303&lt;&gt;"Production")),"CHECK INPUTS",IF(OR(AND(C303="Receipt",E303&lt;=0),AND(OR(C303="Shipment",C303="Consumption"),E303&gt;=0),E303=0),"CHECK SIGN","OK")))</f>
      </c>
    </row>
    <row r="304">
      <c r="A304" s="174"/>
      <c r="B304" s="175"/>
      <c r="C304" s="175"/>
      <c r="D304" s="175"/>
      <c r="E304" s="176"/>
      <c r="F304" s="175"/>
      <c r="G304" s="104" t="str">
        <f>IF(COUNTA(A304:F304)=0,"",IF(OR(A304="",NOT(ISNUMBER(A304)),B304="",COUNTIF('SKU Master'!$A$4:$A$253,B304)&lt;&gt;1,NOT(ISNUMBER(E304)),AND(C304&lt;&gt;"Receipt",C304&lt;&gt;"Shipment",C304&lt;&gt;"Consumption",C304&lt;&gt;"Adjustment",C304&lt;&gt;"Production")),"CHECK INPUTS",IF(OR(AND(C304="Receipt",E304&lt;=0),AND(OR(C304="Shipment",C304="Consumption"),E304&gt;=0),E304=0),"CHECK SIGN","OK")))</f>
      </c>
    </row>
    <row r="305">
      <c r="A305" s="174"/>
      <c r="B305" s="175"/>
      <c r="C305" s="175"/>
      <c r="D305" s="175"/>
      <c r="E305" s="176"/>
      <c r="F305" s="175"/>
      <c r="G305" s="104" t="str">
        <f>IF(COUNTA(A305:F305)=0,"",IF(OR(A305="",NOT(ISNUMBER(A305)),B305="",COUNTIF('SKU Master'!$A$4:$A$253,B305)&lt;&gt;1,NOT(ISNUMBER(E305)),AND(C305&lt;&gt;"Receipt",C305&lt;&gt;"Shipment",C305&lt;&gt;"Consumption",C305&lt;&gt;"Adjustment",C305&lt;&gt;"Production")),"CHECK INPUTS",IF(OR(AND(C305="Receipt",E305&lt;=0),AND(OR(C305="Shipment",C305="Consumption"),E305&gt;=0),E305=0),"CHECK SIGN","OK")))</f>
      </c>
    </row>
    <row r="306">
      <c r="A306" s="174"/>
      <c r="B306" s="175"/>
      <c r="C306" s="175"/>
      <c r="D306" s="175"/>
      <c r="E306" s="176"/>
      <c r="F306" s="175"/>
      <c r="G306" s="104" t="str">
        <f>IF(COUNTA(A306:F306)=0,"",IF(OR(A306="",NOT(ISNUMBER(A306)),B306="",COUNTIF('SKU Master'!$A$4:$A$253,B306)&lt;&gt;1,NOT(ISNUMBER(E306)),AND(C306&lt;&gt;"Receipt",C306&lt;&gt;"Shipment",C306&lt;&gt;"Consumption",C306&lt;&gt;"Adjustment",C306&lt;&gt;"Production")),"CHECK INPUTS",IF(OR(AND(C306="Receipt",E306&lt;=0),AND(OR(C306="Shipment",C306="Consumption"),E306&gt;=0),E306=0),"CHECK SIGN","OK")))</f>
      </c>
    </row>
    <row r="307">
      <c r="A307" s="174"/>
      <c r="B307" s="175"/>
      <c r="C307" s="175"/>
      <c r="D307" s="175"/>
      <c r="E307" s="176"/>
      <c r="F307" s="175"/>
      <c r="G307" s="104" t="str">
        <f>IF(COUNTA(A307:F307)=0,"",IF(OR(A307="",NOT(ISNUMBER(A307)),B307="",COUNTIF('SKU Master'!$A$4:$A$253,B307)&lt;&gt;1,NOT(ISNUMBER(E307)),AND(C307&lt;&gt;"Receipt",C307&lt;&gt;"Shipment",C307&lt;&gt;"Consumption",C307&lt;&gt;"Adjustment",C307&lt;&gt;"Production")),"CHECK INPUTS",IF(OR(AND(C307="Receipt",E307&lt;=0),AND(OR(C307="Shipment",C307="Consumption"),E307&gt;=0),E307=0),"CHECK SIGN","OK")))</f>
      </c>
    </row>
    <row r="308">
      <c r="A308" s="174"/>
      <c r="B308" s="175"/>
      <c r="C308" s="175"/>
      <c r="D308" s="175"/>
      <c r="E308" s="176"/>
      <c r="F308" s="175"/>
      <c r="G308" s="104" t="str">
        <f>IF(COUNTA(A308:F308)=0,"",IF(OR(A308="",NOT(ISNUMBER(A308)),B308="",COUNTIF('SKU Master'!$A$4:$A$253,B308)&lt;&gt;1,NOT(ISNUMBER(E308)),AND(C308&lt;&gt;"Receipt",C308&lt;&gt;"Shipment",C308&lt;&gt;"Consumption",C308&lt;&gt;"Adjustment",C308&lt;&gt;"Production")),"CHECK INPUTS",IF(OR(AND(C308="Receipt",E308&lt;=0),AND(OR(C308="Shipment",C308="Consumption"),E308&gt;=0),E308=0),"CHECK SIGN","OK")))</f>
      </c>
    </row>
    <row r="309">
      <c r="A309" s="174"/>
      <c r="B309" s="175"/>
      <c r="C309" s="175"/>
      <c r="D309" s="175"/>
      <c r="E309" s="176"/>
      <c r="F309" s="175"/>
      <c r="G309" s="104" t="str">
        <f>IF(COUNTA(A309:F309)=0,"",IF(OR(A309="",NOT(ISNUMBER(A309)),B309="",COUNTIF('SKU Master'!$A$4:$A$253,B309)&lt;&gt;1,NOT(ISNUMBER(E309)),AND(C309&lt;&gt;"Receipt",C309&lt;&gt;"Shipment",C309&lt;&gt;"Consumption",C309&lt;&gt;"Adjustment",C309&lt;&gt;"Production")),"CHECK INPUTS",IF(OR(AND(C309="Receipt",E309&lt;=0),AND(OR(C309="Shipment",C309="Consumption"),E309&gt;=0),E309=0),"CHECK SIGN","OK")))</f>
      </c>
    </row>
    <row r="310">
      <c r="A310" s="174"/>
      <c r="B310" s="175"/>
      <c r="C310" s="175"/>
      <c r="D310" s="175"/>
      <c r="E310" s="176"/>
      <c r="F310" s="175"/>
      <c r="G310" s="104" t="str">
        <f>IF(COUNTA(A310:F310)=0,"",IF(OR(A310="",NOT(ISNUMBER(A310)),B310="",COUNTIF('SKU Master'!$A$4:$A$253,B310)&lt;&gt;1,NOT(ISNUMBER(E310)),AND(C310&lt;&gt;"Receipt",C310&lt;&gt;"Shipment",C310&lt;&gt;"Consumption",C310&lt;&gt;"Adjustment",C310&lt;&gt;"Production")),"CHECK INPUTS",IF(OR(AND(C310="Receipt",E310&lt;=0),AND(OR(C310="Shipment",C310="Consumption"),E310&gt;=0),E310=0),"CHECK SIGN","OK")))</f>
      </c>
    </row>
    <row r="311">
      <c r="A311" s="174"/>
      <c r="B311" s="175"/>
      <c r="C311" s="175"/>
      <c r="D311" s="175"/>
      <c r="E311" s="176"/>
      <c r="F311" s="175"/>
      <c r="G311" s="104" t="str">
        <f>IF(COUNTA(A311:F311)=0,"",IF(OR(A311="",NOT(ISNUMBER(A311)),B311="",COUNTIF('SKU Master'!$A$4:$A$253,B311)&lt;&gt;1,NOT(ISNUMBER(E311)),AND(C311&lt;&gt;"Receipt",C311&lt;&gt;"Shipment",C311&lt;&gt;"Consumption",C311&lt;&gt;"Adjustment",C311&lt;&gt;"Production")),"CHECK INPUTS",IF(OR(AND(C311="Receipt",E311&lt;=0),AND(OR(C311="Shipment",C311="Consumption"),E311&gt;=0),E311=0),"CHECK SIGN","OK")))</f>
      </c>
    </row>
    <row r="312">
      <c r="A312" s="174"/>
      <c r="B312" s="175"/>
      <c r="C312" s="175"/>
      <c r="D312" s="175"/>
      <c r="E312" s="176"/>
      <c r="F312" s="175"/>
      <c r="G312" s="104" t="str">
        <f>IF(COUNTA(A312:F312)=0,"",IF(OR(A312="",NOT(ISNUMBER(A312)),B312="",COUNTIF('SKU Master'!$A$4:$A$253,B312)&lt;&gt;1,NOT(ISNUMBER(E312)),AND(C312&lt;&gt;"Receipt",C312&lt;&gt;"Shipment",C312&lt;&gt;"Consumption",C312&lt;&gt;"Adjustment",C312&lt;&gt;"Production")),"CHECK INPUTS",IF(OR(AND(C312="Receipt",E312&lt;=0),AND(OR(C312="Shipment",C312="Consumption"),E312&gt;=0),E312=0),"CHECK SIGN","OK")))</f>
      </c>
    </row>
    <row r="313">
      <c r="A313" s="174"/>
      <c r="B313" s="175"/>
      <c r="C313" s="175"/>
      <c r="D313" s="175"/>
      <c r="E313" s="176"/>
      <c r="F313" s="175"/>
      <c r="G313" s="104" t="str">
        <f>IF(COUNTA(A313:F313)=0,"",IF(OR(A313="",NOT(ISNUMBER(A313)),B313="",COUNTIF('SKU Master'!$A$4:$A$253,B313)&lt;&gt;1,NOT(ISNUMBER(E313)),AND(C313&lt;&gt;"Receipt",C313&lt;&gt;"Shipment",C313&lt;&gt;"Consumption",C313&lt;&gt;"Adjustment",C313&lt;&gt;"Production")),"CHECK INPUTS",IF(OR(AND(C313="Receipt",E313&lt;=0),AND(OR(C313="Shipment",C313="Consumption"),E313&gt;=0),E313=0),"CHECK SIGN","OK")))</f>
      </c>
    </row>
    <row r="314">
      <c r="A314" s="174"/>
      <c r="B314" s="175"/>
      <c r="C314" s="175"/>
      <c r="D314" s="175"/>
      <c r="E314" s="176"/>
      <c r="F314" s="175"/>
      <c r="G314" s="104" t="str">
        <f>IF(COUNTA(A314:F314)=0,"",IF(OR(A314="",NOT(ISNUMBER(A314)),B314="",COUNTIF('SKU Master'!$A$4:$A$253,B314)&lt;&gt;1,NOT(ISNUMBER(E314)),AND(C314&lt;&gt;"Receipt",C314&lt;&gt;"Shipment",C314&lt;&gt;"Consumption",C314&lt;&gt;"Adjustment",C314&lt;&gt;"Production")),"CHECK INPUTS",IF(OR(AND(C314="Receipt",E314&lt;=0),AND(OR(C314="Shipment",C314="Consumption"),E314&gt;=0),E314=0),"CHECK SIGN","OK")))</f>
      </c>
    </row>
    <row r="315">
      <c r="A315" s="174"/>
      <c r="B315" s="175"/>
      <c r="C315" s="175"/>
      <c r="D315" s="175"/>
      <c r="E315" s="176"/>
      <c r="F315" s="175"/>
      <c r="G315" s="104" t="str">
        <f>IF(COUNTA(A315:F315)=0,"",IF(OR(A315="",NOT(ISNUMBER(A315)),B315="",COUNTIF('SKU Master'!$A$4:$A$253,B315)&lt;&gt;1,NOT(ISNUMBER(E315)),AND(C315&lt;&gt;"Receipt",C315&lt;&gt;"Shipment",C315&lt;&gt;"Consumption",C315&lt;&gt;"Adjustment",C315&lt;&gt;"Production")),"CHECK INPUTS",IF(OR(AND(C315="Receipt",E315&lt;=0),AND(OR(C315="Shipment",C315="Consumption"),E315&gt;=0),E315=0),"CHECK SIGN","OK")))</f>
      </c>
    </row>
    <row r="316">
      <c r="A316" s="174"/>
      <c r="B316" s="175"/>
      <c r="C316" s="175"/>
      <c r="D316" s="175"/>
      <c r="E316" s="176"/>
      <c r="F316" s="175"/>
      <c r="G316" s="104" t="str">
        <f>IF(COUNTA(A316:F316)=0,"",IF(OR(A316="",NOT(ISNUMBER(A316)),B316="",COUNTIF('SKU Master'!$A$4:$A$253,B316)&lt;&gt;1,NOT(ISNUMBER(E316)),AND(C316&lt;&gt;"Receipt",C316&lt;&gt;"Shipment",C316&lt;&gt;"Consumption",C316&lt;&gt;"Adjustment",C316&lt;&gt;"Production")),"CHECK INPUTS",IF(OR(AND(C316="Receipt",E316&lt;=0),AND(OR(C316="Shipment",C316="Consumption"),E316&gt;=0),E316=0),"CHECK SIGN","OK")))</f>
      </c>
    </row>
    <row r="317">
      <c r="A317" s="174"/>
      <c r="B317" s="175"/>
      <c r="C317" s="175"/>
      <c r="D317" s="175"/>
      <c r="E317" s="176"/>
      <c r="F317" s="175"/>
      <c r="G317" s="104" t="str">
        <f>IF(COUNTA(A317:F317)=0,"",IF(OR(A317="",NOT(ISNUMBER(A317)),B317="",COUNTIF('SKU Master'!$A$4:$A$253,B317)&lt;&gt;1,NOT(ISNUMBER(E317)),AND(C317&lt;&gt;"Receipt",C317&lt;&gt;"Shipment",C317&lt;&gt;"Consumption",C317&lt;&gt;"Adjustment",C317&lt;&gt;"Production")),"CHECK INPUTS",IF(OR(AND(C317="Receipt",E317&lt;=0),AND(OR(C317="Shipment",C317="Consumption"),E317&gt;=0),E317=0),"CHECK SIGN","OK")))</f>
      </c>
    </row>
    <row r="318">
      <c r="A318" s="174"/>
      <c r="B318" s="175"/>
      <c r="C318" s="175"/>
      <c r="D318" s="175"/>
      <c r="E318" s="176"/>
      <c r="F318" s="175"/>
      <c r="G318" s="104" t="str">
        <f>IF(COUNTA(A318:F318)=0,"",IF(OR(A318="",NOT(ISNUMBER(A318)),B318="",COUNTIF('SKU Master'!$A$4:$A$253,B318)&lt;&gt;1,NOT(ISNUMBER(E318)),AND(C318&lt;&gt;"Receipt",C318&lt;&gt;"Shipment",C318&lt;&gt;"Consumption",C318&lt;&gt;"Adjustment",C318&lt;&gt;"Production")),"CHECK INPUTS",IF(OR(AND(C318="Receipt",E318&lt;=0),AND(OR(C318="Shipment",C318="Consumption"),E318&gt;=0),E318=0),"CHECK SIGN","OK")))</f>
      </c>
    </row>
    <row r="319">
      <c r="A319" s="174"/>
      <c r="B319" s="175"/>
      <c r="C319" s="175"/>
      <c r="D319" s="175"/>
      <c r="E319" s="176"/>
      <c r="F319" s="175"/>
      <c r="G319" s="104" t="str">
        <f>IF(COUNTA(A319:F319)=0,"",IF(OR(A319="",NOT(ISNUMBER(A319)),B319="",COUNTIF('SKU Master'!$A$4:$A$253,B319)&lt;&gt;1,NOT(ISNUMBER(E319)),AND(C319&lt;&gt;"Receipt",C319&lt;&gt;"Shipment",C319&lt;&gt;"Consumption",C319&lt;&gt;"Adjustment",C319&lt;&gt;"Production")),"CHECK INPUTS",IF(OR(AND(C319="Receipt",E319&lt;=0),AND(OR(C319="Shipment",C319="Consumption"),E319&gt;=0),E319=0),"CHECK SIGN","OK")))</f>
      </c>
    </row>
    <row r="320">
      <c r="A320" s="174"/>
      <c r="B320" s="175"/>
      <c r="C320" s="175"/>
      <c r="D320" s="175"/>
      <c r="E320" s="176"/>
      <c r="F320" s="175"/>
      <c r="G320" s="104" t="str">
        <f>IF(COUNTA(A320:F320)=0,"",IF(OR(A320="",NOT(ISNUMBER(A320)),B320="",COUNTIF('SKU Master'!$A$4:$A$253,B320)&lt;&gt;1,NOT(ISNUMBER(E320)),AND(C320&lt;&gt;"Receipt",C320&lt;&gt;"Shipment",C320&lt;&gt;"Consumption",C320&lt;&gt;"Adjustment",C320&lt;&gt;"Production")),"CHECK INPUTS",IF(OR(AND(C320="Receipt",E320&lt;=0),AND(OR(C320="Shipment",C320="Consumption"),E320&gt;=0),E320=0),"CHECK SIGN","OK")))</f>
      </c>
    </row>
    <row r="321">
      <c r="A321" s="174"/>
      <c r="B321" s="175"/>
      <c r="C321" s="175"/>
      <c r="D321" s="175"/>
      <c r="E321" s="176"/>
      <c r="F321" s="175"/>
      <c r="G321" s="104" t="str">
        <f>IF(COUNTA(A321:F321)=0,"",IF(OR(A321="",NOT(ISNUMBER(A321)),B321="",COUNTIF('SKU Master'!$A$4:$A$253,B321)&lt;&gt;1,NOT(ISNUMBER(E321)),AND(C321&lt;&gt;"Receipt",C321&lt;&gt;"Shipment",C321&lt;&gt;"Consumption",C321&lt;&gt;"Adjustment",C321&lt;&gt;"Production")),"CHECK INPUTS",IF(OR(AND(C321="Receipt",E321&lt;=0),AND(OR(C321="Shipment",C321="Consumption"),E321&gt;=0),E321=0),"CHECK SIGN","OK")))</f>
      </c>
    </row>
    <row r="322">
      <c r="A322" s="174"/>
      <c r="B322" s="175"/>
      <c r="C322" s="175"/>
      <c r="D322" s="175"/>
      <c r="E322" s="176"/>
      <c r="F322" s="175"/>
      <c r="G322" s="104" t="str">
        <f>IF(COUNTA(A322:F322)=0,"",IF(OR(A322="",NOT(ISNUMBER(A322)),B322="",COUNTIF('SKU Master'!$A$4:$A$253,B322)&lt;&gt;1,NOT(ISNUMBER(E322)),AND(C322&lt;&gt;"Receipt",C322&lt;&gt;"Shipment",C322&lt;&gt;"Consumption",C322&lt;&gt;"Adjustment",C322&lt;&gt;"Production")),"CHECK INPUTS",IF(OR(AND(C322="Receipt",E322&lt;=0),AND(OR(C322="Shipment",C322="Consumption"),E322&gt;=0),E322=0),"CHECK SIGN","OK")))</f>
      </c>
    </row>
    <row r="323">
      <c r="A323" s="174"/>
      <c r="B323" s="175"/>
      <c r="C323" s="175"/>
      <c r="D323" s="175"/>
      <c r="E323" s="176"/>
      <c r="F323" s="175"/>
      <c r="G323" s="104" t="str">
        <f>IF(COUNTA(A323:F323)=0,"",IF(OR(A323="",NOT(ISNUMBER(A323)),B323="",COUNTIF('SKU Master'!$A$4:$A$253,B323)&lt;&gt;1,NOT(ISNUMBER(E323)),AND(C323&lt;&gt;"Receipt",C323&lt;&gt;"Shipment",C323&lt;&gt;"Consumption",C323&lt;&gt;"Adjustment",C323&lt;&gt;"Production")),"CHECK INPUTS",IF(OR(AND(C323="Receipt",E323&lt;=0),AND(OR(C323="Shipment",C323="Consumption"),E323&gt;=0),E323=0),"CHECK SIGN","OK")))</f>
      </c>
    </row>
    <row r="324">
      <c r="A324" s="174"/>
      <c r="B324" s="175"/>
      <c r="C324" s="175"/>
      <c r="D324" s="175"/>
      <c r="E324" s="176"/>
      <c r="F324" s="175"/>
      <c r="G324" s="104" t="str">
        <f>IF(COUNTA(A324:F324)=0,"",IF(OR(A324="",NOT(ISNUMBER(A324)),B324="",COUNTIF('SKU Master'!$A$4:$A$253,B324)&lt;&gt;1,NOT(ISNUMBER(E324)),AND(C324&lt;&gt;"Receipt",C324&lt;&gt;"Shipment",C324&lt;&gt;"Consumption",C324&lt;&gt;"Adjustment",C324&lt;&gt;"Production")),"CHECK INPUTS",IF(OR(AND(C324="Receipt",E324&lt;=0),AND(OR(C324="Shipment",C324="Consumption"),E324&gt;=0),E324=0),"CHECK SIGN","OK")))</f>
      </c>
    </row>
    <row r="325">
      <c r="A325" s="174"/>
      <c r="B325" s="175"/>
      <c r="C325" s="175"/>
      <c r="D325" s="175"/>
      <c r="E325" s="176"/>
      <c r="F325" s="175"/>
      <c r="G325" s="104" t="str">
        <f>IF(COUNTA(A325:F325)=0,"",IF(OR(A325="",NOT(ISNUMBER(A325)),B325="",COUNTIF('SKU Master'!$A$4:$A$253,B325)&lt;&gt;1,NOT(ISNUMBER(E325)),AND(C325&lt;&gt;"Receipt",C325&lt;&gt;"Shipment",C325&lt;&gt;"Consumption",C325&lt;&gt;"Adjustment",C325&lt;&gt;"Production")),"CHECK INPUTS",IF(OR(AND(C325="Receipt",E325&lt;=0),AND(OR(C325="Shipment",C325="Consumption"),E325&gt;=0),E325=0),"CHECK SIGN","OK")))</f>
      </c>
    </row>
    <row r="326">
      <c r="A326" s="174"/>
      <c r="B326" s="175"/>
      <c r="C326" s="175"/>
      <c r="D326" s="175"/>
      <c r="E326" s="176"/>
      <c r="F326" s="175"/>
      <c r="G326" s="104" t="str">
        <f>IF(COUNTA(A326:F326)=0,"",IF(OR(A326="",NOT(ISNUMBER(A326)),B326="",COUNTIF('SKU Master'!$A$4:$A$253,B326)&lt;&gt;1,NOT(ISNUMBER(E326)),AND(C326&lt;&gt;"Receipt",C326&lt;&gt;"Shipment",C326&lt;&gt;"Consumption",C326&lt;&gt;"Adjustment",C326&lt;&gt;"Production")),"CHECK INPUTS",IF(OR(AND(C326="Receipt",E326&lt;=0),AND(OR(C326="Shipment",C326="Consumption"),E326&gt;=0),E326=0),"CHECK SIGN","OK")))</f>
      </c>
    </row>
    <row r="327">
      <c r="A327" s="174"/>
      <c r="B327" s="175"/>
      <c r="C327" s="175"/>
      <c r="D327" s="175"/>
      <c r="E327" s="176"/>
      <c r="F327" s="175"/>
      <c r="G327" s="104" t="str">
        <f>IF(COUNTA(A327:F327)=0,"",IF(OR(A327="",NOT(ISNUMBER(A327)),B327="",COUNTIF('SKU Master'!$A$4:$A$253,B327)&lt;&gt;1,NOT(ISNUMBER(E327)),AND(C327&lt;&gt;"Receipt",C327&lt;&gt;"Shipment",C327&lt;&gt;"Consumption",C327&lt;&gt;"Adjustment",C327&lt;&gt;"Production")),"CHECK INPUTS",IF(OR(AND(C327="Receipt",E327&lt;=0),AND(OR(C327="Shipment",C327="Consumption"),E327&gt;=0),E327=0),"CHECK SIGN","OK")))</f>
      </c>
    </row>
    <row r="328">
      <c r="A328" s="174"/>
      <c r="B328" s="175"/>
      <c r="C328" s="175"/>
      <c r="D328" s="175"/>
      <c r="E328" s="176"/>
      <c r="F328" s="175"/>
      <c r="G328" s="104" t="str">
        <f>IF(COUNTA(A328:F328)=0,"",IF(OR(A328="",NOT(ISNUMBER(A328)),B328="",COUNTIF('SKU Master'!$A$4:$A$253,B328)&lt;&gt;1,NOT(ISNUMBER(E328)),AND(C328&lt;&gt;"Receipt",C328&lt;&gt;"Shipment",C328&lt;&gt;"Consumption",C328&lt;&gt;"Adjustment",C328&lt;&gt;"Production")),"CHECK INPUTS",IF(OR(AND(C328="Receipt",E328&lt;=0),AND(OR(C328="Shipment",C328="Consumption"),E328&gt;=0),E328=0),"CHECK SIGN","OK")))</f>
      </c>
    </row>
    <row r="329">
      <c r="A329" s="174"/>
      <c r="B329" s="175"/>
      <c r="C329" s="175"/>
      <c r="D329" s="175"/>
      <c r="E329" s="176"/>
      <c r="F329" s="175"/>
      <c r="G329" s="104" t="str">
        <f>IF(COUNTA(A329:F329)=0,"",IF(OR(A329="",NOT(ISNUMBER(A329)),B329="",COUNTIF('SKU Master'!$A$4:$A$253,B329)&lt;&gt;1,NOT(ISNUMBER(E329)),AND(C329&lt;&gt;"Receipt",C329&lt;&gt;"Shipment",C329&lt;&gt;"Consumption",C329&lt;&gt;"Adjustment",C329&lt;&gt;"Production")),"CHECK INPUTS",IF(OR(AND(C329="Receipt",E329&lt;=0),AND(OR(C329="Shipment",C329="Consumption"),E329&gt;=0),E329=0),"CHECK SIGN","OK")))</f>
      </c>
    </row>
    <row r="330">
      <c r="A330" s="174"/>
      <c r="B330" s="175"/>
      <c r="C330" s="175"/>
      <c r="D330" s="175"/>
      <c r="E330" s="176"/>
      <c r="F330" s="175"/>
      <c r="G330" s="104" t="str">
        <f>IF(COUNTA(A330:F330)=0,"",IF(OR(A330="",NOT(ISNUMBER(A330)),B330="",COUNTIF('SKU Master'!$A$4:$A$253,B330)&lt;&gt;1,NOT(ISNUMBER(E330)),AND(C330&lt;&gt;"Receipt",C330&lt;&gt;"Shipment",C330&lt;&gt;"Consumption",C330&lt;&gt;"Adjustment",C330&lt;&gt;"Production")),"CHECK INPUTS",IF(OR(AND(C330="Receipt",E330&lt;=0),AND(OR(C330="Shipment",C330="Consumption"),E330&gt;=0),E330=0),"CHECK SIGN","OK")))</f>
      </c>
    </row>
    <row r="331">
      <c r="A331" s="174"/>
      <c r="B331" s="175"/>
      <c r="C331" s="175"/>
      <c r="D331" s="175"/>
      <c r="E331" s="176"/>
      <c r="F331" s="175"/>
      <c r="G331" s="104" t="str">
        <f>IF(COUNTA(A331:F331)=0,"",IF(OR(A331="",NOT(ISNUMBER(A331)),B331="",COUNTIF('SKU Master'!$A$4:$A$253,B331)&lt;&gt;1,NOT(ISNUMBER(E331)),AND(C331&lt;&gt;"Receipt",C331&lt;&gt;"Shipment",C331&lt;&gt;"Consumption",C331&lt;&gt;"Adjustment",C331&lt;&gt;"Production")),"CHECK INPUTS",IF(OR(AND(C331="Receipt",E331&lt;=0),AND(OR(C331="Shipment",C331="Consumption"),E331&gt;=0),E331=0),"CHECK SIGN","OK")))</f>
      </c>
    </row>
    <row r="332">
      <c r="A332" s="174"/>
      <c r="B332" s="175"/>
      <c r="C332" s="175"/>
      <c r="D332" s="175"/>
      <c r="E332" s="176"/>
      <c r="F332" s="175"/>
      <c r="G332" s="104" t="str">
        <f>IF(COUNTA(A332:F332)=0,"",IF(OR(A332="",NOT(ISNUMBER(A332)),B332="",COUNTIF('SKU Master'!$A$4:$A$253,B332)&lt;&gt;1,NOT(ISNUMBER(E332)),AND(C332&lt;&gt;"Receipt",C332&lt;&gt;"Shipment",C332&lt;&gt;"Consumption",C332&lt;&gt;"Adjustment",C332&lt;&gt;"Production")),"CHECK INPUTS",IF(OR(AND(C332="Receipt",E332&lt;=0),AND(OR(C332="Shipment",C332="Consumption"),E332&gt;=0),E332=0),"CHECK SIGN","OK")))</f>
      </c>
    </row>
    <row r="333">
      <c r="A333" s="174"/>
      <c r="B333" s="175"/>
      <c r="C333" s="175"/>
      <c r="D333" s="175"/>
      <c r="E333" s="176"/>
      <c r="F333" s="175"/>
      <c r="G333" s="104" t="str">
        <f>IF(COUNTA(A333:F333)=0,"",IF(OR(A333="",NOT(ISNUMBER(A333)),B333="",COUNTIF('SKU Master'!$A$4:$A$253,B333)&lt;&gt;1,NOT(ISNUMBER(E333)),AND(C333&lt;&gt;"Receipt",C333&lt;&gt;"Shipment",C333&lt;&gt;"Consumption",C333&lt;&gt;"Adjustment",C333&lt;&gt;"Production")),"CHECK INPUTS",IF(OR(AND(C333="Receipt",E333&lt;=0),AND(OR(C333="Shipment",C333="Consumption"),E333&gt;=0),E333=0),"CHECK SIGN","OK")))</f>
      </c>
    </row>
    <row r="334">
      <c r="A334" s="174"/>
      <c r="B334" s="175"/>
      <c r="C334" s="175"/>
      <c r="D334" s="175"/>
      <c r="E334" s="176"/>
      <c r="F334" s="175"/>
      <c r="G334" s="104" t="str">
        <f>IF(COUNTA(A334:F334)=0,"",IF(OR(A334="",NOT(ISNUMBER(A334)),B334="",COUNTIF('SKU Master'!$A$4:$A$253,B334)&lt;&gt;1,NOT(ISNUMBER(E334)),AND(C334&lt;&gt;"Receipt",C334&lt;&gt;"Shipment",C334&lt;&gt;"Consumption",C334&lt;&gt;"Adjustment",C334&lt;&gt;"Production")),"CHECK INPUTS",IF(OR(AND(C334="Receipt",E334&lt;=0),AND(OR(C334="Shipment",C334="Consumption"),E334&gt;=0),E334=0),"CHECK SIGN","OK")))</f>
      </c>
    </row>
    <row r="335">
      <c r="A335" s="174"/>
      <c r="B335" s="175"/>
      <c r="C335" s="175"/>
      <c r="D335" s="175"/>
      <c r="E335" s="176"/>
      <c r="F335" s="175"/>
      <c r="G335" s="104" t="str">
        <f>IF(COUNTA(A335:F335)=0,"",IF(OR(A335="",NOT(ISNUMBER(A335)),B335="",COUNTIF('SKU Master'!$A$4:$A$253,B335)&lt;&gt;1,NOT(ISNUMBER(E335)),AND(C335&lt;&gt;"Receipt",C335&lt;&gt;"Shipment",C335&lt;&gt;"Consumption",C335&lt;&gt;"Adjustment",C335&lt;&gt;"Production")),"CHECK INPUTS",IF(OR(AND(C335="Receipt",E335&lt;=0),AND(OR(C335="Shipment",C335="Consumption"),E335&gt;=0),E335=0),"CHECK SIGN","OK")))</f>
      </c>
    </row>
    <row r="336">
      <c r="A336" s="174"/>
      <c r="B336" s="175"/>
      <c r="C336" s="175"/>
      <c r="D336" s="175"/>
      <c r="E336" s="176"/>
      <c r="F336" s="175"/>
      <c r="G336" s="104" t="str">
        <f>IF(COUNTA(A336:F336)=0,"",IF(OR(A336="",NOT(ISNUMBER(A336)),B336="",COUNTIF('SKU Master'!$A$4:$A$253,B336)&lt;&gt;1,NOT(ISNUMBER(E336)),AND(C336&lt;&gt;"Receipt",C336&lt;&gt;"Shipment",C336&lt;&gt;"Consumption",C336&lt;&gt;"Adjustment",C336&lt;&gt;"Production")),"CHECK INPUTS",IF(OR(AND(C336="Receipt",E336&lt;=0),AND(OR(C336="Shipment",C336="Consumption"),E336&gt;=0),E336=0),"CHECK SIGN","OK")))</f>
      </c>
    </row>
    <row r="337">
      <c r="A337" s="174"/>
      <c r="B337" s="175"/>
      <c r="C337" s="175"/>
      <c r="D337" s="175"/>
      <c r="E337" s="176"/>
      <c r="F337" s="175"/>
      <c r="G337" s="104" t="str">
        <f>IF(COUNTA(A337:F337)=0,"",IF(OR(A337="",NOT(ISNUMBER(A337)),B337="",COUNTIF('SKU Master'!$A$4:$A$253,B337)&lt;&gt;1,NOT(ISNUMBER(E337)),AND(C337&lt;&gt;"Receipt",C337&lt;&gt;"Shipment",C337&lt;&gt;"Consumption",C337&lt;&gt;"Adjustment",C337&lt;&gt;"Production")),"CHECK INPUTS",IF(OR(AND(C337="Receipt",E337&lt;=0),AND(OR(C337="Shipment",C337="Consumption"),E337&gt;=0),E337=0),"CHECK SIGN","OK")))</f>
      </c>
    </row>
    <row r="338">
      <c r="A338" s="174"/>
      <c r="B338" s="175"/>
      <c r="C338" s="175"/>
      <c r="D338" s="175"/>
      <c r="E338" s="176"/>
      <c r="F338" s="175"/>
      <c r="G338" s="104" t="str">
        <f>IF(COUNTA(A338:F338)=0,"",IF(OR(A338="",NOT(ISNUMBER(A338)),B338="",COUNTIF('SKU Master'!$A$4:$A$253,B338)&lt;&gt;1,NOT(ISNUMBER(E338)),AND(C338&lt;&gt;"Receipt",C338&lt;&gt;"Shipment",C338&lt;&gt;"Consumption",C338&lt;&gt;"Adjustment",C338&lt;&gt;"Production")),"CHECK INPUTS",IF(OR(AND(C338="Receipt",E338&lt;=0),AND(OR(C338="Shipment",C338="Consumption"),E338&gt;=0),E338=0),"CHECK SIGN","OK")))</f>
      </c>
    </row>
    <row r="339">
      <c r="A339" s="174"/>
      <c r="B339" s="175"/>
      <c r="C339" s="175"/>
      <c r="D339" s="175"/>
      <c r="E339" s="176"/>
      <c r="F339" s="175"/>
      <c r="G339" s="104" t="str">
        <f>IF(COUNTA(A339:F339)=0,"",IF(OR(A339="",NOT(ISNUMBER(A339)),B339="",COUNTIF('SKU Master'!$A$4:$A$253,B339)&lt;&gt;1,NOT(ISNUMBER(E339)),AND(C339&lt;&gt;"Receipt",C339&lt;&gt;"Shipment",C339&lt;&gt;"Consumption",C339&lt;&gt;"Adjustment",C339&lt;&gt;"Production")),"CHECK INPUTS",IF(OR(AND(C339="Receipt",E339&lt;=0),AND(OR(C339="Shipment",C339="Consumption"),E339&gt;=0),E339=0),"CHECK SIGN","OK")))</f>
      </c>
    </row>
    <row r="340">
      <c r="A340" s="174"/>
      <c r="B340" s="175"/>
      <c r="C340" s="175"/>
      <c r="D340" s="175"/>
      <c r="E340" s="176"/>
      <c r="F340" s="175"/>
      <c r="G340" s="104" t="str">
        <f>IF(COUNTA(A340:F340)=0,"",IF(OR(A340="",NOT(ISNUMBER(A340)),B340="",COUNTIF('SKU Master'!$A$4:$A$253,B340)&lt;&gt;1,NOT(ISNUMBER(E340)),AND(C340&lt;&gt;"Receipt",C340&lt;&gt;"Shipment",C340&lt;&gt;"Consumption",C340&lt;&gt;"Adjustment",C340&lt;&gt;"Production")),"CHECK INPUTS",IF(OR(AND(C340="Receipt",E340&lt;=0),AND(OR(C340="Shipment",C340="Consumption"),E340&gt;=0),E340=0),"CHECK SIGN","OK")))</f>
      </c>
    </row>
    <row r="341">
      <c r="A341" s="174"/>
      <c r="B341" s="175"/>
      <c r="C341" s="175"/>
      <c r="D341" s="175"/>
      <c r="E341" s="176"/>
      <c r="F341" s="175"/>
      <c r="G341" s="104" t="str">
        <f>IF(COUNTA(A341:F341)=0,"",IF(OR(A341="",NOT(ISNUMBER(A341)),B341="",COUNTIF('SKU Master'!$A$4:$A$253,B341)&lt;&gt;1,NOT(ISNUMBER(E341)),AND(C341&lt;&gt;"Receipt",C341&lt;&gt;"Shipment",C341&lt;&gt;"Consumption",C341&lt;&gt;"Adjustment",C341&lt;&gt;"Production")),"CHECK INPUTS",IF(OR(AND(C341="Receipt",E341&lt;=0),AND(OR(C341="Shipment",C341="Consumption"),E341&gt;=0),E341=0),"CHECK SIGN","OK")))</f>
      </c>
    </row>
    <row r="342">
      <c r="A342" s="174"/>
      <c r="B342" s="175"/>
      <c r="C342" s="175"/>
      <c r="D342" s="175"/>
      <c r="E342" s="176"/>
      <c r="F342" s="175"/>
      <c r="G342" s="104" t="str">
        <f>IF(COUNTA(A342:F342)=0,"",IF(OR(A342="",NOT(ISNUMBER(A342)),B342="",COUNTIF('SKU Master'!$A$4:$A$253,B342)&lt;&gt;1,NOT(ISNUMBER(E342)),AND(C342&lt;&gt;"Receipt",C342&lt;&gt;"Shipment",C342&lt;&gt;"Consumption",C342&lt;&gt;"Adjustment",C342&lt;&gt;"Production")),"CHECK INPUTS",IF(OR(AND(C342="Receipt",E342&lt;=0),AND(OR(C342="Shipment",C342="Consumption"),E342&gt;=0),E342=0),"CHECK SIGN","OK")))</f>
      </c>
    </row>
    <row r="343">
      <c r="A343" s="174"/>
      <c r="B343" s="175"/>
      <c r="C343" s="175"/>
      <c r="D343" s="175"/>
      <c r="E343" s="176"/>
      <c r="F343" s="175"/>
      <c r="G343" s="104" t="str">
        <f>IF(COUNTA(A343:F343)=0,"",IF(OR(A343="",NOT(ISNUMBER(A343)),B343="",COUNTIF('SKU Master'!$A$4:$A$253,B343)&lt;&gt;1,NOT(ISNUMBER(E343)),AND(C343&lt;&gt;"Receipt",C343&lt;&gt;"Shipment",C343&lt;&gt;"Consumption",C343&lt;&gt;"Adjustment",C343&lt;&gt;"Production")),"CHECK INPUTS",IF(OR(AND(C343="Receipt",E343&lt;=0),AND(OR(C343="Shipment",C343="Consumption"),E343&gt;=0),E343=0),"CHECK SIGN","OK")))</f>
      </c>
    </row>
    <row r="344">
      <c r="A344" s="174"/>
      <c r="B344" s="175"/>
      <c r="C344" s="175"/>
      <c r="D344" s="175"/>
      <c r="E344" s="176"/>
      <c r="F344" s="175"/>
      <c r="G344" s="104" t="str">
        <f>IF(COUNTA(A344:F344)=0,"",IF(OR(A344="",NOT(ISNUMBER(A344)),B344="",COUNTIF('SKU Master'!$A$4:$A$253,B344)&lt;&gt;1,NOT(ISNUMBER(E344)),AND(C344&lt;&gt;"Receipt",C344&lt;&gt;"Shipment",C344&lt;&gt;"Consumption",C344&lt;&gt;"Adjustment",C344&lt;&gt;"Production")),"CHECK INPUTS",IF(OR(AND(C344="Receipt",E344&lt;=0),AND(OR(C344="Shipment",C344="Consumption"),E344&gt;=0),E344=0),"CHECK SIGN","OK")))</f>
      </c>
    </row>
    <row r="345">
      <c r="A345" s="174"/>
      <c r="B345" s="175"/>
      <c r="C345" s="175"/>
      <c r="D345" s="175"/>
      <c r="E345" s="176"/>
      <c r="F345" s="175"/>
      <c r="G345" s="104" t="str">
        <f>IF(COUNTA(A345:F345)=0,"",IF(OR(A345="",NOT(ISNUMBER(A345)),B345="",COUNTIF('SKU Master'!$A$4:$A$253,B345)&lt;&gt;1,NOT(ISNUMBER(E345)),AND(C345&lt;&gt;"Receipt",C345&lt;&gt;"Shipment",C345&lt;&gt;"Consumption",C345&lt;&gt;"Adjustment",C345&lt;&gt;"Production")),"CHECK INPUTS",IF(OR(AND(C345="Receipt",E345&lt;=0),AND(OR(C345="Shipment",C345="Consumption"),E345&gt;=0),E345=0),"CHECK SIGN","OK")))</f>
      </c>
    </row>
    <row r="346">
      <c r="A346" s="174"/>
      <c r="B346" s="175"/>
      <c r="C346" s="175"/>
      <c r="D346" s="175"/>
      <c r="E346" s="176"/>
      <c r="F346" s="175"/>
      <c r="G346" s="104" t="str">
        <f>IF(COUNTA(A346:F346)=0,"",IF(OR(A346="",NOT(ISNUMBER(A346)),B346="",COUNTIF('SKU Master'!$A$4:$A$253,B346)&lt;&gt;1,NOT(ISNUMBER(E346)),AND(C346&lt;&gt;"Receipt",C346&lt;&gt;"Shipment",C346&lt;&gt;"Consumption",C346&lt;&gt;"Adjustment",C346&lt;&gt;"Production")),"CHECK INPUTS",IF(OR(AND(C346="Receipt",E346&lt;=0),AND(OR(C346="Shipment",C346="Consumption"),E346&gt;=0),E346=0),"CHECK SIGN","OK")))</f>
      </c>
    </row>
    <row r="347">
      <c r="A347" s="174"/>
      <c r="B347" s="175"/>
      <c r="C347" s="175"/>
      <c r="D347" s="175"/>
      <c r="E347" s="176"/>
      <c r="F347" s="175"/>
      <c r="G347" s="104" t="str">
        <f>IF(COUNTA(A347:F347)=0,"",IF(OR(A347="",NOT(ISNUMBER(A347)),B347="",COUNTIF('SKU Master'!$A$4:$A$253,B347)&lt;&gt;1,NOT(ISNUMBER(E347)),AND(C347&lt;&gt;"Receipt",C347&lt;&gt;"Shipment",C347&lt;&gt;"Consumption",C347&lt;&gt;"Adjustment",C347&lt;&gt;"Production")),"CHECK INPUTS",IF(OR(AND(C347="Receipt",E347&lt;=0),AND(OR(C347="Shipment",C347="Consumption"),E347&gt;=0),E347=0),"CHECK SIGN","OK")))</f>
      </c>
    </row>
    <row r="348">
      <c r="A348" s="174"/>
      <c r="B348" s="175"/>
      <c r="C348" s="175"/>
      <c r="D348" s="175"/>
      <c r="E348" s="176"/>
      <c r="F348" s="175"/>
      <c r="G348" s="104" t="str">
        <f>IF(COUNTA(A348:F348)=0,"",IF(OR(A348="",NOT(ISNUMBER(A348)),B348="",COUNTIF('SKU Master'!$A$4:$A$253,B348)&lt;&gt;1,NOT(ISNUMBER(E348)),AND(C348&lt;&gt;"Receipt",C348&lt;&gt;"Shipment",C348&lt;&gt;"Consumption",C348&lt;&gt;"Adjustment",C348&lt;&gt;"Production")),"CHECK INPUTS",IF(OR(AND(C348="Receipt",E348&lt;=0),AND(OR(C348="Shipment",C348="Consumption"),E348&gt;=0),E348=0),"CHECK SIGN","OK")))</f>
      </c>
    </row>
    <row r="349">
      <c r="A349" s="174"/>
      <c r="B349" s="175"/>
      <c r="C349" s="175"/>
      <c r="D349" s="175"/>
      <c r="E349" s="176"/>
      <c r="F349" s="175"/>
      <c r="G349" s="104" t="str">
        <f>IF(COUNTA(A349:F349)=0,"",IF(OR(A349="",NOT(ISNUMBER(A349)),B349="",COUNTIF('SKU Master'!$A$4:$A$253,B349)&lt;&gt;1,NOT(ISNUMBER(E349)),AND(C349&lt;&gt;"Receipt",C349&lt;&gt;"Shipment",C349&lt;&gt;"Consumption",C349&lt;&gt;"Adjustment",C349&lt;&gt;"Production")),"CHECK INPUTS",IF(OR(AND(C349="Receipt",E349&lt;=0),AND(OR(C349="Shipment",C349="Consumption"),E349&gt;=0),E349=0),"CHECK SIGN","OK")))</f>
      </c>
    </row>
    <row r="350">
      <c r="A350" s="174"/>
      <c r="B350" s="175"/>
      <c r="C350" s="175"/>
      <c r="D350" s="175"/>
      <c r="E350" s="176"/>
      <c r="F350" s="175"/>
      <c r="G350" s="104" t="str">
        <f>IF(COUNTA(A350:F350)=0,"",IF(OR(A350="",NOT(ISNUMBER(A350)),B350="",COUNTIF('SKU Master'!$A$4:$A$253,B350)&lt;&gt;1,NOT(ISNUMBER(E350)),AND(C350&lt;&gt;"Receipt",C350&lt;&gt;"Shipment",C350&lt;&gt;"Consumption",C350&lt;&gt;"Adjustment",C350&lt;&gt;"Production")),"CHECK INPUTS",IF(OR(AND(C350="Receipt",E350&lt;=0),AND(OR(C350="Shipment",C350="Consumption"),E350&gt;=0),E350=0),"CHECK SIGN","OK")))</f>
      </c>
    </row>
    <row r="351">
      <c r="A351" s="174"/>
      <c r="B351" s="175"/>
      <c r="C351" s="175"/>
      <c r="D351" s="175"/>
      <c r="E351" s="176"/>
      <c r="F351" s="175"/>
      <c r="G351" s="104" t="str">
        <f>IF(COUNTA(A351:F351)=0,"",IF(OR(A351="",NOT(ISNUMBER(A351)),B351="",COUNTIF('SKU Master'!$A$4:$A$253,B351)&lt;&gt;1,NOT(ISNUMBER(E351)),AND(C351&lt;&gt;"Receipt",C351&lt;&gt;"Shipment",C351&lt;&gt;"Consumption",C351&lt;&gt;"Adjustment",C351&lt;&gt;"Production")),"CHECK INPUTS",IF(OR(AND(C351="Receipt",E351&lt;=0),AND(OR(C351="Shipment",C351="Consumption"),E351&gt;=0),E351=0),"CHECK SIGN","OK")))</f>
      </c>
    </row>
    <row r="352">
      <c r="A352" s="174"/>
      <c r="B352" s="175"/>
      <c r="C352" s="175"/>
      <c r="D352" s="175"/>
      <c r="E352" s="176"/>
      <c r="F352" s="175"/>
      <c r="G352" s="104" t="str">
        <f>IF(COUNTA(A352:F352)=0,"",IF(OR(A352="",NOT(ISNUMBER(A352)),B352="",COUNTIF('SKU Master'!$A$4:$A$253,B352)&lt;&gt;1,NOT(ISNUMBER(E352)),AND(C352&lt;&gt;"Receipt",C352&lt;&gt;"Shipment",C352&lt;&gt;"Consumption",C352&lt;&gt;"Adjustment",C352&lt;&gt;"Production")),"CHECK INPUTS",IF(OR(AND(C352="Receipt",E352&lt;=0),AND(OR(C352="Shipment",C352="Consumption"),E352&gt;=0),E352=0),"CHECK SIGN","OK")))</f>
      </c>
    </row>
    <row r="353">
      <c r="A353" s="174"/>
      <c r="B353" s="175"/>
      <c r="C353" s="175"/>
      <c r="D353" s="175"/>
      <c r="E353" s="176"/>
      <c r="F353" s="175"/>
      <c r="G353" s="104" t="str">
        <f>IF(COUNTA(A353:F353)=0,"",IF(OR(A353="",NOT(ISNUMBER(A353)),B353="",COUNTIF('SKU Master'!$A$4:$A$253,B353)&lt;&gt;1,NOT(ISNUMBER(E353)),AND(C353&lt;&gt;"Receipt",C353&lt;&gt;"Shipment",C353&lt;&gt;"Consumption",C353&lt;&gt;"Adjustment",C353&lt;&gt;"Production")),"CHECK INPUTS",IF(OR(AND(C353="Receipt",E353&lt;=0),AND(OR(C353="Shipment",C353="Consumption"),E353&gt;=0),E353=0),"CHECK SIGN","OK")))</f>
      </c>
    </row>
    <row r="354">
      <c r="A354" s="174"/>
      <c r="B354" s="175"/>
      <c r="C354" s="175"/>
      <c r="D354" s="175"/>
      <c r="E354" s="176"/>
      <c r="F354" s="175"/>
      <c r="G354" s="104" t="str">
        <f>IF(COUNTA(A354:F354)=0,"",IF(OR(A354="",NOT(ISNUMBER(A354)),B354="",COUNTIF('SKU Master'!$A$4:$A$253,B354)&lt;&gt;1,NOT(ISNUMBER(E354)),AND(C354&lt;&gt;"Receipt",C354&lt;&gt;"Shipment",C354&lt;&gt;"Consumption",C354&lt;&gt;"Adjustment",C354&lt;&gt;"Production")),"CHECK INPUTS",IF(OR(AND(C354="Receipt",E354&lt;=0),AND(OR(C354="Shipment",C354="Consumption"),E354&gt;=0),E354=0),"CHECK SIGN","OK")))</f>
      </c>
    </row>
    <row r="355">
      <c r="A355" s="174"/>
      <c r="B355" s="175"/>
      <c r="C355" s="175"/>
      <c r="D355" s="175"/>
      <c r="E355" s="176"/>
      <c r="F355" s="175"/>
      <c r="G355" s="104" t="str">
        <f>IF(COUNTA(A355:F355)=0,"",IF(OR(A355="",NOT(ISNUMBER(A355)),B355="",COUNTIF('SKU Master'!$A$4:$A$253,B355)&lt;&gt;1,NOT(ISNUMBER(E355)),AND(C355&lt;&gt;"Receipt",C355&lt;&gt;"Shipment",C355&lt;&gt;"Consumption",C355&lt;&gt;"Adjustment",C355&lt;&gt;"Production")),"CHECK INPUTS",IF(OR(AND(C355="Receipt",E355&lt;=0),AND(OR(C355="Shipment",C355="Consumption"),E355&gt;=0),E355=0),"CHECK SIGN","OK")))</f>
      </c>
    </row>
    <row r="356">
      <c r="A356" s="174"/>
      <c r="B356" s="175"/>
      <c r="C356" s="175"/>
      <c r="D356" s="175"/>
      <c r="E356" s="176"/>
      <c r="F356" s="175"/>
      <c r="G356" s="104" t="str">
        <f>IF(COUNTA(A356:F356)=0,"",IF(OR(A356="",NOT(ISNUMBER(A356)),B356="",COUNTIF('SKU Master'!$A$4:$A$253,B356)&lt;&gt;1,NOT(ISNUMBER(E356)),AND(C356&lt;&gt;"Receipt",C356&lt;&gt;"Shipment",C356&lt;&gt;"Consumption",C356&lt;&gt;"Adjustment",C356&lt;&gt;"Production")),"CHECK INPUTS",IF(OR(AND(C356="Receipt",E356&lt;=0),AND(OR(C356="Shipment",C356="Consumption"),E356&gt;=0),E356=0),"CHECK SIGN","OK")))</f>
      </c>
    </row>
    <row r="357">
      <c r="A357" s="174"/>
      <c r="B357" s="175"/>
      <c r="C357" s="175"/>
      <c r="D357" s="175"/>
      <c r="E357" s="176"/>
      <c r="F357" s="175"/>
      <c r="G357" s="104" t="str">
        <f>IF(COUNTA(A357:F357)=0,"",IF(OR(A357="",NOT(ISNUMBER(A357)),B357="",COUNTIF('SKU Master'!$A$4:$A$253,B357)&lt;&gt;1,NOT(ISNUMBER(E357)),AND(C357&lt;&gt;"Receipt",C357&lt;&gt;"Shipment",C357&lt;&gt;"Consumption",C357&lt;&gt;"Adjustment",C357&lt;&gt;"Production")),"CHECK INPUTS",IF(OR(AND(C357="Receipt",E357&lt;=0),AND(OR(C357="Shipment",C357="Consumption"),E357&gt;=0),E357=0),"CHECK SIGN","OK")))</f>
      </c>
    </row>
    <row r="358">
      <c r="A358" s="174"/>
      <c r="B358" s="175"/>
      <c r="C358" s="175"/>
      <c r="D358" s="175"/>
      <c r="E358" s="176"/>
      <c r="F358" s="175"/>
      <c r="G358" s="104" t="str">
        <f>IF(COUNTA(A358:F358)=0,"",IF(OR(A358="",NOT(ISNUMBER(A358)),B358="",COUNTIF('SKU Master'!$A$4:$A$253,B358)&lt;&gt;1,NOT(ISNUMBER(E358)),AND(C358&lt;&gt;"Receipt",C358&lt;&gt;"Shipment",C358&lt;&gt;"Consumption",C358&lt;&gt;"Adjustment",C358&lt;&gt;"Production")),"CHECK INPUTS",IF(OR(AND(C358="Receipt",E358&lt;=0),AND(OR(C358="Shipment",C358="Consumption"),E358&gt;=0),E358=0),"CHECK SIGN","OK")))</f>
      </c>
    </row>
    <row r="359">
      <c r="A359" s="174"/>
      <c r="B359" s="175"/>
      <c r="C359" s="175"/>
      <c r="D359" s="175"/>
      <c r="E359" s="176"/>
      <c r="F359" s="175"/>
      <c r="G359" s="104" t="str">
        <f>IF(COUNTA(A359:F359)=0,"",IF(OR(A359="",NOT(ISNUMBER(A359)),B359="",COUNTIF('SKU Master'!$A$4:$A$253,B359)&lt;&gt;1,NOT(ISNUMBER(E359)),AND(C359&lt;&gt;"Receipt",C359&lt;&gt;"Shipment",C359&lt;&gt;"Consumption",C359&lt;&gt;"Adjustment",C359&lt;&gt;"Production")),"CHECK INPUTS",IF(OR(AND(C359="Receipt",E359&lt;=0),AND(OR(C359="Shipment",C359="Consumption"),E359&gt;=0),E359=0),"CHECK SIGN","OK")))</f>
      </c>
    </row>
    <row r="360">
      <c r="A360" s="174"/>
      <c r="B360" s="175"/>
      <c r="C360" s="175"/>
      <c r="D360" s="175"/>
      <c r="E360" s="176"/>
      <c r="F360" s="175"/>
      <c r="G360" s="104" t="str">
        <f>IF(COUNTA(A360:F360)=0,"",IF(OR(A360="",NOT(ISNUMBER(A360)),B360="",COUNTIF('SKU Master'!$A$4:$A$253,B360)&lt;&gt;1,NOT(ISNUMBER(E360)),AND(C360&lt;&gt;"Receipt",C360&lt;&gt;"Shipment",C360&lt;&gt;"Consumption",C360&lt;&gt;"Adjustment",C360&lt;&gt;"Production")),"CHECK INPUTS",IF(OR(AND(C360="Receipt",E360&lt;=0),AND(OR(C360="Shipment",C360="Consumption"),E360&gt;=0),E360=0),"CHECK SIGN","OK")))</f>
      </c>
    </row>
    <row r="361">
      <c r="A361" s="174"/>
      <c r="B361" s="175"/>
      <c r="C361" s="175"/>
      <c r="D361" s="175"/>
      <c r="E361" s="176"/>
      <c r="F361" s="175"/>
      <c r="G361" s="104" t="str">
        <f>IF(COUNTA(A361:F361)=0,"",IF(OR(A361="",NOT(ISNUMBER(A361)),B361="",COUNTIF('SKU Master'!$A$4:$A$253,B361)&lt;&gt;1,NOT(ISNUMBER(E361)),AND(C361&lt;&gt;"Receipt",C361&lt;&gt;"Shipment",C361&lt;&gt;"Consumption",C361&lt;&gt;"Adjustment",C361&lt;&gt;"Production")),"CHECK INPUTS",IF(OR(AND(C361="Receipt",E361&lt;=0),AND(OR(C361="Shipment",C361="Consumption"),E361&gt;=0),E361=0),"CHECK SIGN","OK")))</f>
      </c>
    </row>
    <row r="362">
      <c r="A362" s="174"/>
      <c r="B362" s="175"/>
      <c r="C362" s="175"/>
      <c r="D362" s="175"/>
      <c r="E362" s="176"/>
      <c r="F362" s="175"/>
      <c r="G362" s="104" t="str">
        <f>IF(COUNTA(A362:F362)=0,"",IF(OR(A362="",NOT(ISNUMBER(A362)),B362="",COUNTIF('SKU Master'!$A$4:$A$253,B362)&lt;&gt;1,NOT(ISNUMBER(E362)),AND(C362&lt;&gt;"Receipt",C362&lt;&gt;"Shipment",C362&lt;&gt;"Consumption",C362&lt;&gt;"Adjustment",C362&lt;&gt;"Production")),"CHECK INPUTS",IF(OR(AND(C362="Receipt",E362&lt;=0),AND(OR(C362="Shipment",C362="Consumption"),E362&gt;=0),E362=0),"CHECK SIGN","OK")))</f>
      </c>
    </row>
    <row r="363">
      <c r="A363" s="174"/>
      <c r="B363" s="175"/>
      <c r="C363" s="175"/>
      <c r="D363" s="175"/>
      <c r="E363" s="176"/>
      <c r="F363" s="175"/>
      <c r="G363" s="104" t="str">
        <f>IF(COUNTA(A363:F363)=0,"",IF(OR(A363="",NOT(ISNUMBER(A363)),B363="",COUNTIF('SKU Master'!$A$4:$A$253,B363)&lt;&gt;1,NOT(ISNUMBER(E363)),AND(C363&lt;&gt;"Receipt",C363&lt;&gt;"Shipment",C363&lt;&gt;"Consumption",C363&lt;&gt;"Adjustment",C363&lt;&gt;"Production")),"CHECK INPUTS",IF(OR(AND(C363="Receipt",E363&lt;=0),AND(OR(C363="Shipment",C363="Consumption"),E363&gt;=0),E363=0),"CHECK SIGN","OK")))</f>
      </c>
    </row>
    <row r="364">
      <c r="A364" s="174"/>
      <c r="B364" s="175"/>
      <c r="C364" s="175"/>
      <c r="D364" s="175"/>
      <c r="E364" s="176"/>
      <c r="F364" s="175"/>
      <c r="G364" s="104" t="str">
        <f>IF(COUNTA(A364:F364)=0,"",IF(OR(A364="",NOT(ISNUMBER(A364)),B364="",COUNTIF('SKU Master'!$A$4:$A$253,B364)&lt;&gt;1,NOT(ISNUMBER(E364)),AND(C364&lt;&gt;"Receipt",C364&lt;&gt;"Shipment",C364&lt;&gt;"Consumption",C364&lt;&gt;"Adjustment",C364&lt;&gt;"Production")),"CHECK INPUTS",IF(OR(AND(C364="Receipt",E364&lt;=0),AND(OR(C364="Shipment",C364="Consumption"),E364&gt;=0),E364=0),"CHECK SIGN","OK")))</f>
      </c>
    </row>
    <row r="365">
      <c r="A365" s="174"/>
      <c r="B365" s="175"/>
      <c r="C365" s="175"/>
      <c r="D365" s="175"/>
      <c r="E365" s="176"/>
      <c r="F365" s="175"/>
      <c r="G365" s="104" t="str">
        <f>IF(COUNTA(A365:F365)=0,"",IF(OR(A365="",NOT(ISNUMBER(A365)),B365="",COUNTIF('SKU Master'!$A$4:$A$253,B365)&lt;&gt;1,NOT(ISNUMBER(E365)),AND(C365&lt;&gt;"Receipt",C365&lt;&gt;"Shipment",C365&lt;&gt;"Consumption",C365&lt;&gt;"Adjustment",C365&lt;&gt;"Production")),"CHECK INPUTS",IF(OR(AND(C365="Receipt",E365&lt;=0),AND(OR(C365="Shipment",C365="Consumption"),E365&gt;=0),E365=0),"CHECK SIGN","OK")))</f>
      </c>
    </row>
    <row r="366">
      <c r="A366" s="174"/>
      <c r="B366" s="175"/>
      <c r="C366" s="175"/>
      <c r="D366" s="175"/>
      <c r="E366" s="176"/>
      <c r="F366" s="175"/>
      <c r="G366" s="104" t="str">
        <f>IF(COUNTA(A366:F366)=0,"",IF(OR(A366="",NOT(ISNUMBER(A366)),B366="",COUNTIF('SKU Master'!$A$4:$A$253,B366)&lt;&gt;1,NOT(ISNUMBER(E366)),AND(C366&lt;&gt;"Receipt",C366&lt;&gt;"Shipment",C366&lt;&gt;"Consumption",C366&lt;&gt;"Adjustment",C366&lt;&gt;"Production")),"CHECK INPUTS",IF(OR(AND(C366="Receipt",E366&lt;=0),AND(OR(C366="Shipment",C366="Consumption"),E366&gt;=0),E366=0),"CHECK SIGN","OK")))</f>
      </c>
    </row>
    <row r="367">
      <c r="A367" s="174"/>
      <c r="B367" s="175"/>
      <c r="C367" s="175"/>
      <c r="D367" s="175"/>
      <c r="E367" s="176"/>
      <c r="F367" s="175"/>
      <c r="G367" s="104" t="str">
        <f>IF(COUNTA(A367:F367)=0,"",IF(OR(A367="",NOT(ISNUMBER(A367)),B367="",COUNTIF('SKU Master'!$A$4:$A$253,B367)&lt;&gt;1,NOT(ISNUMBER(E367)),AND(C367&lt;&gt;"Receipt",C367&lt;&gt;"Shipment",C367&lt;&gt;"Consumption",C367&lt;&gt;"Adjustment",C367&lt;&gt;"Production")),"CHECK INPUTS",IF(OR(AND(C367="Receipt",E367&lt;=0),AND(OR(C367="Shipment",C367="Consumption"),E367&gt;=0),E367=0),"CHECK SIGN","OK")))</f>
      </c>
    </row>
    <row r="368">
      <c r="A368" s="174"/>
      <c r="B368" s="175"/>
      <c r="C368" s="175"/>
      <c r="D368" s="175"/>
      <c r="E368" s="176"/>
      <c r="F368" s="175"/>
      <c r="G368" s="104" t="str">
        <f>IF(COUNTA(A368:F368)=0,"",IF(OR(A368="",NOT(ISNUMBER(A368)),B368="",COUNTIF('SKU Master'!$A$4:$A$253,B368)&lt;&gt;1,NOT(ISNUMBER(E368)),AND(C368&lt;&gt;"Receipt",C368&lt;&gt;"Shipment",C368&lt;&gt;"Consumption",C368&lt;&gt;"Adjustment",C368&lt;&gt;"Production")),"CHECK INPUTS",IF(OR(AND(C368="Receipt",E368&lt;=0),AND(OR(C368="Shipment",C368="Consumption"),E368&gt;=0),E368=0),"CHECK SIGN","OK")))</f>
      </c>
    </row>
    <row r="369">
      <c r="A369" s="174"/>
      <c r="B369" s="175"/>
      <c r="C369" s="175"/>
      <c r="D369" s="175"/>
      <c r="E369" s="176"/>
      <c r="F369" s="175"/>
      <c r="G369" s="104" t="str">
        <f>IF(COUNTA(A369:F369)=0,"",IF(OR(A369="",NOT(ISNUMBER(A369)),B369="",COUNTIF('SKU Master'!$A$4:$A$253,B369)&lt;&gt;1,NOT(ISNUMBER(E369)),AND(C369&lt;&gt;"Receipt",C369&lt;&gt;"Shipment",C369&lt;&gt;"Consumption",C369&lt;&gt;"Adjustment",C369&lt;&gt;"Production")),"CHECK INPUTS",IF(OR(AND(C369="Receipt",E369&lt;=0),AND(OR(C369="Shipment",C369="Consumption"),E369&gt;=0),E369=0),"CHECK SIGN","OK")))</f>
      </c>
    </row>
    <row r="370">
      <c r="A370" s="174"/>
      <c r="B370" s="175"/>
      <c r="C370" s="175"/>
      <c r="D370" s="175"/>
      <c r="E370" s="176"/>
      <c r="F370" s="175"/>
      <c r="G370" s="104" t="str">
        <f>IF(COUNTA(A370:F370)=0,"",IF(OR(A370="",NOT(ISNUMBER(A370)),B370="",COUNTIF('SKU Master'!$A$4:$A$253,B370)&lt;&gt;1,NOT(ISNUMBER(E370)),AND(C370&lt;&gt;"Receipt",C370&lt;&gt;"Shipment",C370&lt;&gt;"Consumption",C370&lt;&gt;"Adjustment",C370&lt;&gt;"Production")),"CHECK INPUTS",IF(OR(AND(C370="Receipt",E370&lt;=0),AND(OR(C370="Shipment",C370="Consumption"),E370&gt;=0),E370=0),"CHECK SIGN","OK")))</f>
      </c>
    </row>
    <row r="371">
      <c r="A371" s="174"/>
      <c r="B371" s="175"/>
      <c r="C371" s="175"/>
      <c r="D371" s="175"/>
      <c r="E371" s="176"/>
      <c r="F371" s="175"/>
      <c r="G371" s="104" t="str">
        <f>IF(COUNTA(A371:F371)=0,"",IF(OR(A371="",NOT(ISNUMBER(A371)),B371="",COUNTIF('SKU Master'!$A$4:$A$253,B371)&lt;&gt;1,NOT(ISNUMBER(E371)),AND(C371&lt;&gt;"Receipt",C371&lt;&gt;"Shipment",C371&lt;&gt;"Consumption",C371&lt;&gt;"Adjustment",C371&lt;&gt;"Production")),"CHECK INPUTS",IF(OR(AND(C371="Receipt",E371&lt;=0),AND(OR(C371="Shipment",C371="Consumption"),E371&gt;=0),E371=0),"CHECK SIGN","OK")))</f>
      </c>
    </row>
    <row r="372">
      <c r="A372" s="174"/>
      <c r="B372" s="175"/>
      <c r="C372" s="175"/>
      <c r="D372" s="175"/>
      <c r="E372" s="176"/>
      <c r="F372" s="175"/>
      <c r="G372" s="104" t="str">
        <f>IF(COUNTA(A372:F372)=0,"",IF(OR(A372="",NOT(ISNUMBER(A372)),B372="",COUNTIF('SKU Master'!$A$4:$A$253,B372)&lt;&gt;1,NOT(ISNUMBER(E372)),AND(C372&lt;&gt;"Receipt",C372&lt;&gt;"Shipment",C372&lt;&gt;"Consumption",C372&lt;&gt;"Adjustment",C372&lt;&gt;"Production")),"CHECK INPUTS",IF(OR(AND(C372="Receipt",E372&lt;=0),AND(OR(C372="Shipment",C372="Consumption"),E372&gt;=0),E372=0),"CHECK SIGN","OK")))</f>
      </c>
    </row>
    <row r="373">
      <c r="A373" s="174"/>
      <c r="B373" s="175"/>
      <c r="C373" s="175"/>
      <c r="D373" s="175"/>
      <c r="E373" s="176"/>
      <c r="F373" s="175"/>
      <c r="G373" s="104" t="str">
        <f>IF(COUNTA(A373:F373)=0,"",IF(OR(A373="",NOT(ISNUMBER(A373)),B373="",COUNTIF('SKU Master'!$A$4:$A$253,B373)&lt;&gt;1,NOT(ISNUMBER(E373)),AND(C373&lt;&gt;"Receipt",C373&lt;&gt;"Shipment",C373&lt;&gt;"Consumption",C373&lt;&gt;"Adjustment",C373&lt;&gt;"Production")),"CHECK INPUTS",IF(OR(AND(C373="Receipt",E373&lt;=0),AND(OR(C373="Shipment",C373="Consumption"),E373&gt;=0),E373=0),"CHECK SIGN","OK")))</f>
      </c>
    </row>
    <row r="374">
      <c r="A374" s="174"/>
      <c r="B374" s="175"/>
      <c r="C374" s="175"/>
      <c r="D374" s="175"/>
      <c r="E374" s="176"/>
      <c r="F374" s="175"/>
      <c r="G374" s="104" t="str">
        <f>IF(COUNTA(A374:F374)=0,"",IF(OR(A374="",NOT(ISNUMBER(A374)),B374="",COUNTIF('SKU Master'!$A$4:$A$253,B374)&lt;&gt;1,NOT(ISNUMBER(E374)),AND(C374&lt;&gt;"Receipt",C374&lt;&gt;"Shipment",C374&lt;&gt;"Consumption",C374&lt;&gt;"Adjustment",C374&lt;&gt;"Production")),"CHECK INPUTS",IF(OR(AND(C374="Receipt",E374&lt;=0),AND(OR(C374="Shipment",C374="Consumption"),E374&gt;=0),E374=0),"CHECK SIGN","OK")))</f>
      </c>
    </row>
    <row r="375">
      <c r="A375" s="174"/>
      <c r="B375" s="175"/>
      <c r="C375" s="175"/>
      <c r="D375" s="175"/>
      <c r="E375" s="176"/>
      <c r="F375" s="175"/>
      <c r="G375" s="104" t="str">
        <f>IF(COUNTA(A375:F375)=0,"",IF(OR(A375="",NOT(ISNUMBER(A375)),B375="",COUNTIF('SKU Master'!$A$4:$A$253,B375)&lt;&gt;1,NOT(ISNUMBER(E375)),AND(C375&lt;&gt;"Receipt",C375&lt;&gt;"Shipment",C375&lt;&gt;"Consumption",C375&lt;&gt;"Adjustment",C375&lt;&gt;"Production")),"CHECK INPUTS",IF(OR(AND(C375="Receipt",E375&lt;=0),AND(OR(C375="Shipment",C375="Consumption"),E375&gt;=0),E375=0),"CHECK SIGN","OK")))</f>
      </c>
    </row>
    <row r="376">
      <c r="A376" s="174"/>
      <c r="B376" s="175"/>
      <c r="C376" s="175"/>
      <c r="D376" s="175"/>
      <c r="E376" s="176"/>
      <c r="F376" s="175"/>
      <c r="G376" s="104" t="str">
        <f>IF(COUNTA(A376:F376)=0,"",IF(OR(A376="",NOT(ISNUMBER(A376)),B376="",COUNTIF('SKU Master'!$A$4:$A$253,B376)&lt;&gt;1,NOT(ISNUMBER(E376)),AND(C376&lt;&gt;"Receipt",C376&lt;&gt;"Shipment",C376&lt;&gt;"Consumption",C376&lt;&gt;"Adjustment",C376&lt;&gt;"Production")),"CHECK INPUTS",IF(OR(AND(C376="Receipt",E376&lt;=0),AND(OR(C376="Shipment",C376="Consumption"),E376&gt;=0),E376=0),"CHECK SIGN","OK")))</f>
      </c>
    </row>
    <row r="377">
      <c r="A377" s="174"/>
      <c r="B377" s="175"/>
      <c r="C377" s="175"/>
      <c r="D377" s="175"/>
      <c r="E377" s="176"/>
      <c r="F377" s="175"/>
      <c r="G377" s="104" t="str">
        <f>IF(COUNTA(A377:F377)=0,"",IF(OR(A377="",NOT(ISNUMBER(A377)),B377="",COUNTIF('SKU Master'!$A$4:$A$253,B377)&lt;&gt;1,NOT(ISNUMBER(E377)),AND(C377&lt;&gt;"Receipt",C377&lt;&gt;"Shipment",C377&lt;&gt;"Consumption",C377&lt;&gt;"Adjustment",C377&lt;&gt;"Production")),"CHECK INPUTS",IF(OR(AND(C377="Receipt",E377&lt;=0),AND(OR(C377="Shipment",C377="Consumption"),E377&gt;=0),E377=0),"CHECK SIGN","OK")))</f>
      </c>
    </row>
    <row r="378">
      <c r="A378" s="174"/>
      <c r="B378" s="175"/>
      <c r="C378" s="175"/>
      <c r="D378" s="175"/>
      <c r="E378" s="176"/>
      <c r="F378" s="175"/>
      <c r="G378" s="104" t="str">
        <f>IF(COUNTA(A378:F378)=0,"",IF(OR(A378="",NOT(ISNUMBER(A378)),B378="",COUNTIF('SKU Master'!$A$4:$A$253,B378)&lt;&gt;1,NOT(ISNUMBER(E378)),AND(C378&lt;&gt;"Receipt",C378&lt;&gt;"Shipment",C378&lt;&gt;"Consumption",C378&lt;&gt;"Adjustment",C378&lt;&gt;"Production")),"CHECK INPUTS",IF(OR(AND(C378="Receipt",E378&lt;=0),AND(OR(C378="Shipment",C378="Consumption"),E378&gt;=0),E378=0),"CHECK SIGN","OK")))</f>
      </c>
    </row>
    <row r="379">
      <c r="A379" s="174"/>
      <c r="B379" s="175"/>
      <c r="C379" s="175"/>
      <c r="D379" s="175"/>
      <c r="E379" s="176"/>
      <c r="F379" s="175"/>
      <c r="G379" s="104" t="str">
        <f>IF(COUNTA(A379:F379)=0,"",IF(OR(A379="",NOT(ISNUMBER(A379)),B379="",COUNTIF('SKU Master'!$A$4:$A$253,B379)&lt;&gt;1,NOT(ISNUMBER(E379)),AND(C379&lt;&gt;"Receipt",C379&lt;&gt;"Shipment",C379&lt;&gt;"Consumption",C379&lt;&gt;"Adjustment",C379&lt;&gt;"Production")),"CHECK INPUTS",IF(OR(AND(C379="Receipt",E379&lt;=0),AND(OR(C379="Shipment",C379="Consumption"),E379&gt;=0),E379=0),"CHECK SIGN","OK")))</f>
      </c>
    </row>
    <row r="380">
      <c r="A380" s="174"/>
      <c r="B380" s="175"/>
      <c r="C380" s="175"/>
      <c r="D380" s="175"/>
      <c r="E380" s="176"/>
      <c r="F380" s="175"/>
      <c r="G380" s="104" t="str">
        <f>IF(COUNTA(A380:F380)=0,"",IF(OR(A380="",NOT(ISNUMBER(A380)),B380="",COUNTIF('SKU Master'!$A$4:$A$253,B380)&lt;&gt;1,NOT(ISNUMBER(E380)),AND(C380&lt;&gt;"Receipt",C380&lt;&gt;"Shipment",C380&lt;&gt;"Consumption",C380&lt;&gt;"Adjustment",C380&lt;&gt;"Production")),"CHECK INPUTS",IF(OR(AND(C380="Receipt",E380&lt;=0),AND(OR(C380="Shipment",C380="Consumption"),E380&gt;=0),E380=0),"CHECK SIGN","OK")))</f>
      </c>
    </row>
    <row r="381">
      <c r="A381" s="174"/>
      <c r="B381" s="175"/>
      <c r="C381" s="175"/>
      <c r="D381" s="175"/>
      <c r="E381" s="176"/>
      <c r="F381" s="175"/>
      <c r="G381" s="104" t="str">
        <f>IF(COUNTA(A381:F381)=0,"",IF(OR(A381="",NOT(ISNUMBER(A381)),B381="",COUNTIF('SKU Master'!$A$4:$A$253,B381)&lt;&gt;1,NOT(ISNUMBER(E381)),AND(C381&lt;&gt;"Receipt",C381&lt;&gt;"Shipment",C381&lt;&gt;"Consumption",C381&lt;&gt;"Adjustment",C381&lt;&gt;"Production")),"CHECK INPUTS",IF(OR(AND(C381="Receipt",E381&lt;=0),AND(OR(C381="Shipment",C381="Consumption"),E381&gt;=0),E381=0),"CHECK SIGN","OK")))</f>
      </c>
    </row>
    <row r="382">
      <c r="A382" s="174"/>
      <c r="B382" s="175"/>
      <c r="C382" s="175"/>
      <c r="D382" s="175"/>
      <c r="E382" s="176"/>
      <c r="F382" s="175"/>
      <c r="G382" s="104" t="str">
        <f>IF(COUNTA(A382:F382)=0,"",IF(OR(A382="",NOT(ISNUMBER(A382)),B382="",COUNTIF('SKU Master'!$A$4:$A$253,B382)&lt;&gt;1,NOT(ISNUMBER(E382)),AND(C382&lt;&gt;"Receipt",C382&lt;&gt;"Shipment",C382&lt;&gt;"Consumption",C382&lt;&gt;"Adjustment",C382&lt;&gt;"Production")),"CHECK INPUTS",IF(OR(AND(C382="Receipt",E382&lt;=0),AND(OR(C382="Shipment",C382="Consumption"),E382&gt;=0),E382=0),"CHECK SIGN","OK")))</f>
      </c>
    </row>
    <row r="383">
      <c r="A383" s="174"/>
      <c r="B383" s="175"/>
      <c r="C383" s="175"/>
      <c r="D383" s="175"/>
      <c r="E383" s="176"/>
      <c r="F383" s="175"/>
      <c r="G383" s="104" t="str">
        <f>IF(COUNTA(A383:F383)=0,"",IF(OR(A383="",NOT(ISNUMBER(A383)),B383="",COUNTIF('SKU Master'!$A$4:$A$253,B383)&lt;&gt;1,NOT(ISNUMBER(E383)),AND(C383&lt;&gt;"Receipt",C383&lt;&gt;"Shipment",C383&lt;&gt;"Consumption",C383&lt;&gt;"Adjustment",C383&lt;&gt;"Production")),"CHECK INPUTS",IF(OR(AND(C383="Receipt",E383&lt;=0),AND(OR(C383="Shipment",C383="Consumption"),E383&gt;=0),E383=0),"CHECK SIGN","OK")))</f>
      </c>
    </row>
    <row r="384">
      <c r="A384" s="174"/>
      <c r="B384" s="175"/>
      <c r="C384" s="175"/>
      <c r="D384" s="175"/>
      <c r="E384" s="176"/>
      <c r="F384" s="175"/>
      <c r="G384" s="104" t="str">
        <f>IF(COUNTA(A384:F384)=0,"",IF(OR(A384="",NOT(ISNUMBER(A384)),B384="",COUNTIF('SKU Master'!$A$4:$A$253,B384)&lt;&gt;1,NOT(ISNUMBER(E384)),AND(C384&lt;&gt;"Receipt",C384&lt;&gt;"Shipment",C384&lt;&gt;"Consumption",C384&lt;&gt;"Adjustment",C384&lt;&gt;"Production")),"CHECK INPUTS",IF(OR(AND(C384="Receipt",E384&lt;=0),AND(OR(C384="Shipment",C384="Consumption"),E384&gt;=0),E384=0),"CHECK SIGN","OK")))</f>
      </c>
    </row>
    <row r="385">
      <c r="A385" s="174"/>
      <c r="B385" s="175"/>
      <c r="C385" s="175"/>
      <c r="D385" s="175"/>
      <c r="E385" s="176"/>
      <c r="F385" s="175"/>
      <c r="G385" s="104" t="str">
        <f>IF(COUNTA(A385:F385)=0,"",IF(OR(A385="",NOT(ISNUMBER(A385)),B385="",COUNTIF('SKU Master'!$A$4:$A$253,B385)&lt;&gt;1,NOT(ISNUMBER(E385)),AND(C385&lt;&gt;"Receipt",C385&lt;&gt;"Shipment",C385&lt;&gt;"Consumption",C385&lt;&gt;"Adjustment",C385&lt;&gt;"Production")),"CHECK INPUTS",IF(OR(AND(C385="Receipt",E385&lt;=0),AND(OR(C385="Shipment",C385="Consumption"),E385&gt;=0),E385=0),"CHECK SIGN","OK")))</f>
      </c>
    </row>
    <row r="386">
      <c r="A386" s="174"/>
      <c r="B386" s="175"/>
      <c r="C386" s="175"/>
      <c r="D386" s="175"/>
      <c r="E386" s="176"/>
      <c r="F386" s="175"/>
      <c r="G386" s="104" t="str">
        <f>IF(COUNTA(A386:F386)=0,"",IF(OR(A386="",NOT(ISNUMBER(A386)),B386="",COUNTIF('SKU Master'!$A$4:$A$253,B386)&lt;&gt;1,NOT(ISNUMBER(E386)),AND(C386&lt;&gt;"Receipt",C386&lt;&gt;"Shipment",C386&lt;&gt;"Consumption",C386&lt;&gt;"Adjustment",C386&lt;&gt;"Production")),"CHECK INPUTS",IF(OR(AND(C386="Receipt",E386&lt;=0),AND(OR(C386="Shipment",C386="Consumption"),E386&gt;=0),E386=0),"CHECK SIGN","OK")))</f>
      </c>
    </row>
    <row r="387">
      <c r="A387" s="174"/>
      <c r="B387" s="175"/>
      <c r="C387" s="175"/>
      <c r="D387" s="175"/>
      <c r="E387" s="176"/>
      <c r="F387" s="175"/>
      <c r="G387" s="104" t="str">
        <f>IF(COUNTA(A387:F387)=0,"",IF(OR(A387="",NOT(ISNUMBER(A387)),B387="",COUNTIF('SKU Master'!$A$4:$A$253,B387)&lt;&gt;1,NOT(ISNUMBER(E387)),AND(C387&lt;&gt;"Receipt",C387&lt;&gt;"Shipment",C387&lt;&gt;"Consumption",C387&lt;&gt;"Adjustment",C387&lt;&gt;"Production")),"CHECK INPUTS",IF(OR(AND(C387="Receipt",E387&lt;=0),AND(OR(C387="Shipment",C387="Consumption"),E387&gt;=0),E387=0),"CHECK SIGN","OK")))</f>
      </c>
    </row>
    <row r="388">
      <c r="A388" s="174"/>
      <c r="B388" s="175"/>
      <c r="C388" s="175"/>
      <c r="D388" s="175"/>
      <c r="E388" s="176"/>
      <c r="F388" s="175"/>
      <c r="G388" s="104" t="str">
        <f>IF(COUNTA(A388:F388)=0,"",IF(OR(A388="",NOT(ISNUMBER(A388)),B388="",COUNTIF('SKU Master'!$A$4:$A$253,B388)&lt;&gt;1,NOT(ISNUMBER(E388)),AND(C388&lt;&gt;"Receipt",C388&lt;&gt;"Shipment",C388&lt;&gt;"Consumption",C388&lt;&gt;"Adjustment",C388&lt;&gt;"Production")),"CHECK INPUTS",IF(OR(AND(C388="Receipt",E388&lt;=0),AND(OR(C388="Shipment",C388="Consumption"),E388&gt;=0),E388=0),"CHECK SIGN","OK")))</f>
      </c>
    </row>
    <row r="389">
      <c r="A389" s="174"/>
      <c r="B389" s="175"/>
      <c r="C389" s="175"/>
      <c r="D389" s="175"/>
      <c r="E389" s="176"/>
      <c r="F389" s="175"/>
      <c r="G389" s="104" t="str">
        <f>IF(COUNTA(A389:F389)=0,"",IF(OR(A389="",NOT(ISNUMBER(A389)),B389="",COUNTIF('SKU Master'!$A$4:$A$253,B389)&lt;&gt;1,NOT(ISNUMBER(E389)),AND(C389&lt;&gt;"Receipt",C389&lt;&gt;"Shipment",C389&lt;&gt;"Consumption",C389&lt;&gt;"Adjustment",C389&lt;&gt;"Production")),"CHECK INPUTS",IF(OR(AND(C389="Receipt",E389&lt;=0),AND(OR(C389="Shipment",C389="Consumption"),E389&gt;=0),E389=0),"CHECK SIGN","OK")))</f>
      </c>
    </row>
    <row r="390">
      <c r="A390" s="174"/>
      <c r="B390" s="175"/>
      <c r="C390" s="175"/>
      <c r="D390" s="175"/>
      <c r="E390" s="176"/>
      <c r="F390" s="175"/>
      <c r="G390" s="104" t="str">
        <f>IF(COUNTA(A390:F390)=0,"",IF(OR(A390="",NOT(ISNUMBER(A390)),B390="",COUNTIF('SKU Master'!$A$4:$A$253,B390)&lt;&gt;1,NOT(ISNUMBER(E390)),AND(C390&lt;&gt;"Receipt",C390&lt;&gt;"Shipment",C390&lt;&gt;"Consumption",C390&lt;&gt;"Adjustment",C390&lt;&gt;"Production")),"CHECK INPUTS",IF(OR(AND(C390="Receipt",E390&lt;=0),AND(OR(C390="Shipment",C390="Consumption"),E390&gt;=0),E390=0),"CHECK SIGN","OK")))</f>
      </c>
    </row>
    <row r="391">
      <c r="A391" s="174"/>
      <c r="B391" s="175"/>
      <c r="C391" s="175"/>
      <c r="D391" s="175"/>
      <c r="E391" s="176"/>
      <c r="F391" s="175"/>
      <c r="G391" s="104" t="str">
        <f>IF(COUNTA(A391:F391)=0,"",IF(OR(A391="",NOT(ISNUMBER(A391)),B391="",COUNTIF('SKU Master'!$A$4:$A$253,B391)&lt;&gt;1,NOT(ISNUMBER(E391)),AND(C391&lt;&gt;"Receipt",C391&lt;&gt;"Shipment",C391&lt;&gt;"Consumption",C391&lt;&gt;"Adjustment",C391&lt;&gt;"Production")),"CHECK INPUTS",IF(OR(AND(C391="Receipt",E391&lt;=0),AND(OR(C391="Shipment",C391="Consumption"),E391&gt;=0),E391=0),"CHECK SIGN","OK")))</f>
      </c>
    </row>
    <row r="392">
      <c r="A392" s="174"/>
      <c r="B392" s="175"/>
      <c r="C392" s="175"/>
      <c r="D392" s="175"/>
      <c r="E392" s="176"/>
      <c r="F392" s="175"/>
      <c r="G392" s="104" t="str">
        <f>IF(COUNTA(A392:F392)=0,"",IF(OR(A392="",NOT(ISNUMBER(A392)),B392="",COUNTIF('SKU Master'!$A$4:$A$253,B392)&lt;&gt;1,NOT(ISNUMBER(E392)),AND(C392&lt;&gt;"Receipt",C392&lt;&gt;"Shipment",C392&lt;&gt;"Consumption",C392&lt;&gt;"Adjustment",C392&lt;&gt;"Production")),"CHECK INPUTS",IF(OR(AND(C392="Receipt",E392&lt;=0),AND(OR(C392="Shipment",C392="Consumption"),E392&gt;=0),E392=0),"CHECK SIGN","OK")))</f>
      </c>
    </row>
    <row r="393">
      <c r="A393" s="174"/>
      <c r="B393" s="175"/>
      <c r="C393" s="175"/>
      <c r="D393" s="175"/>
      <c r="E393" s="176"/>
      <c r="F393" s="175"/>
      <c r="G393" s="104" t="str">
        <f>IF(COUNTA(A393:F393)=0,"",IF(OR(A393="",NOT(ISNUMBER(A393)),B393="",COUNTIF('SKU Master'!$A$4:$A$253,B393)&lt;&gt;1,NOT(ISNUMBER(E393)),AND(C393&lt;&gt;"Receipt",C393&lt;&gt;"Shipment",C393&lt;&gt;"Consumption",C393&lt;&gt;"Adjustment",C393&lt;&gt;"Production")),"CHECK INPUTS",IF(OR(AND(C393="Receipt",E393&lt;=0),AND(OR(C393="Shipment",C393="Consumption"),E393&gt;=0),E393=0),"CHECK SIGN","OK")))</f>
      </c>
    </row>
    <row r="394">
      <c r="A394" s="174"/>
      <c r="B394" s="175"/>
      <c r="C394" s="175"/>
      <c r="D394" s="175"/>
      <c r="E394" s="176"/>
      <c r="F394" s="175"/>
      <c r="G394" s="104" t="str">
        <f>IF(COUNTA(A394:F394)=0,"",IF(OR(A394="",NOT(ISNUMBER(A394)),B394="",COUNTIF('SKU Master'!$A$4:$A$253,B394)&lt;&gt;1,NOT(ISNUMBER(E394)),AND(C394&lt;&gt;"Receipt",C394&lt;&gt;"Shipment",C394&lt;&gt;"Consumption",C394&lt;&gt;"Adjustment",C394&lt;&gt;"Production")),"CHECK INPUTS",IF(OR(AND(C394="Receipt",E394&lt;=0),AND(OR(C394="Shipment",C394="Consumption"),E394&gt;=0),E394=0),"CHECK SIGN","OK")))</f>
      </c>
    </row>
    <row r="395">
      <c r="A395" s="174"/>
      <c r="B395" s="175"/>
      <c r="C395" s="175"/>
      <c r="D395" s="175"/>
      <c r="E395" s="176"/>
      <c r="F395" s="175"/>
      <c r="G395" s="104" t="str">
        <f>IF(COUNTA(A395:F395)=0,"",IF(OR(A395="",NOT(ISNUMBER(A395)),B395="",COUNTIF('SKU Master'!$A$4:$A$253,B395)&lt;&gt;1,NOT(ISNUMBER(E395)),AND(C395&lt;&gt;"Receipt",C395&lt;&gt;"Shipment",C395&lt;&gt;"Consumption",C395&lt;&gt;"Adjustment",C395&lt;&gt;"Production")),"CHECK INPUTS",IF(OR(AND(C395="Receipt",E395&lt;=0),AND(OR(C395="Shipment",C395="Consumption"),E395&gt;=0),E395=0),"CHECK SIGN","OK")))</f>
      </c>
    </row>
    <row r="396">
      <c r="A396" s="174"/>
      <c r="B396" s="175"/>
      <c r="C396" s="175"/>
      <c r="D396" s="175"/>
      <c r="E396" s="176"/>
      <c r="F396" s="175"/>
      <c r="G396" s="104" t="str">
        <f>IF(COUNTA(A396:F396)=0,"",IF(OR(A396="",NOT(ISNUMBER(A396)),B396="",COUNTIF('SKU Master'!$A$4:$A$253,B396)&lt;&gt;1,NOT(ISNUMBER(E396)),AND(C396&lt;&gt;"Receipt",C396&lt;&gt;"Shipment",C396&lt;&gt;"Consumption",C396&lt;&gt;"Adjustment",C396&lt;&gt;"Production")),"CHECK INPUTS",IF(OR(AND(C396="Receipt",E396&lt;=0),AND(OR(C396="Shipment",C396="Consumption"),E396&gt;=0),E396=0),"CHECK SIGN","OK")))</f>
      </c>
    </row>
    <row r="397">
      <c r="A397" s="174"/>
      <c r="B397" s="175"/>
      <c r="C397" s="175"/>
      <c r="D397" s="175"/>
      <c r="E397" s="176"/>
      <c r="F397" s="175"/>
      <c r="G397" s="104" t="str">
        <f>IF(COUNTA(A397:F397)=0,"",IF(OR(A397="",NOT(ISNUMBER(A397)),B397="",COUNTIF('SKU Master'!$A$4:$A$253,B397)&lt;&gt;1,NOT(ISNUMBER(E397)),AND(C397&lt;&gt;"Receipt",C397&lt;&gt;"Shipment",C397&lt;&gt;"Consumption",C397&lt;&gt;"Adjustment",C397&lt;&gt;"Production")),"CHECK INPUTS",IF(OR(AND(C397="Receipt",E397&lt;=0),AND(OR(C397="Shipment",C397="Consumption"),E397&gt;=0),E397=0),"CHECK SIGN","OK")))</f>
      </c>
    </row>
    <row r="398">
      <c r="A398" s="174"/>
      <c r="B398" s="175"/>
      <c r="C398" s="175"/>
      <c r="D398" s="175"/>
      <c r="E398" s="176"/>
      <c r="F398" s="175"/>
      <c r="G398" s="104" t="str">
        <f>IF(COUNTA(A398:F398)=0,"",IF(OR(A398="",NOT(ISNUMBER(A398)),B398="",COUNTIF('SKU Master'!$A$4:$A$253,B398)&lt;&gt;1,NOT(ISNUMBER(E398)),AND(C398&lt;&gt;"Receipt",C398&lt;&gt;"Shipment",C398&lt;&gt;"Consumption",C398&lt;&gt;"Adjustment",C398&lt;&gt;"Production")),"CHECK INPUTS",IF(OR(AND(C398="Receipt",E398&lt;=0),AND(OR(C398="Shipment",C398="Consumption"),E398&gt;=0),E398=0),"CHECK SIGN","OK")))</f>
      </c>
    </row>
    <row r="399">
      <c r="A399" s="174"/>
      <c r="B399" s="175"/>
      <c r="C399" s="175"/>
      <c r="D399" s="175"/>
      <c r="E399" s="176"/>
      <c r="F399" s="175"/>
      <c r="G399" s="104" t="str">
        <f>IF(COUNTA(A399:F399)=0,"",IF(OR(A399="",NOT(ISNUMBER(A399)),B399="",COUNTIF('SKU Master'!$A$4:$A$253,B399)&lt;&gt;1,NOT(ISNUMBER(E399)),AND(C399&lt;&gt;"Receipt",C399&lt;&gt;"Shipment",C399&lt;&gt;"Consumption",C399&lt;&gt;"Adjustment",C399&lt;&gt;"Production")),"CHECK INPUTS",IF(OR(AND(C399="Receipt",E399&lt;=0),AND(OR(C399="Shipment",C399="Consumption"),E399&gt;=0),E399=0),"CHECK SIGN","OK")))</f>
      </c>
    </row>
    <row r="400">
      <c r="A400" s="174"/>
      <c r="B400" s="175"/>
      <c r="C400" s="175"/>
      <c r="D400" s="175"/>
      <c r="E400" s="176"/>
      <c r="F400" s="175"/>
      <c r="G400" s="104" t="str">
        <f>IF(COUNTA(A400:F400)=0,"",IF(OR(A400="",NOT(ISNUMBER(A400)),B400="",COUNTIF('SKU Master'!$A$4:$A$253,B400)&lt;&gt;1,NOT(ISNUMBER(E400)),AND(C400&lt;&gt;"Receipt",C400&lt;&gt;"Shipment",C400&lt;&gt;"Consumption",C400&lt;&gt;"Adjustment",C400&lt;&gt;"Production")),"CHECK INPUTS",IF(OR(AND(C400="Receipt",E400&lt;=0),AND(OR(C400="Shipment",C400="Consumption"),E400&gt;=0),E400=0),"CHECK SIGN","OK")))</f>
      </c>
    </row>
    <row r="401">
      <c r="A401" s="174"/>
      <c r="B401" s="175"/>
      <c r="C401" s="175"/>
      <c r="D401" s="175"/>
      <c r="E401" s="176"/>
      <c r="F401" s="175"/>
      <c r="G401" s="104" t="str">
        <f>IF(COUNTA(A401:F401)=0,"",IF(OR(A401="",NOT(ISNUMBER(A401)),B401="",COUNTIF('SKU Master'!$A$4:$A$253,B401)&lt;&gt;1,NOT(ISNUMBER(E401)),AND(C401&lt;&gt;"Receipt",C401&lt;&gt;"Shipment",C401&lt;&gt;"Consumption",C401&lt;&gt;"Adjustment",C401&lt;&gt;"Production")),"CHECK INPUTS",IF(OR(AND(C401="Receipt",E401&lt;=0),AND(OR(C401="Shipment",C401="Consumption"),E401&gt;=0),E401=0),"CHECK SIGN","OK")))</f>
      </c>
    </row>
    <row r="402">
      <c r="A402" s="174"/>
      <c r="B402" s="175"/>
      <c r="C402" s="175"/>
      <c r="D402" s="175"/>
      <c r="E402" s="176"/>
      <c r="F402" s="175"/>
      <c r="G402" s="104" t="str">
        <f>IF(COUNTA(A402:F402)=0,"",IF(OR(A402="",NOT(ISNUMBER(A402)),B402="",COUNTIF('SKU Master'!$A$4:$A$253,B402)&lt;&gt;1,NOT(ISNUMBER(E402)),AND(C402&lt;&gt;"Receipt",C402&lt;&gt;"Shipment",C402&lt;&gt;"Consumption",C402&lt;&gt;"Adjustment",C402&lt;&gt;"Production")),"CHECK INPUTS",IF(OR(AND(C402="Receipt",E402&lt;=0),AND(OR(C402="Shipment",C402="Consumption"),E402&gt;=0),E402=0),"CHECK SIGN","OK")))</f>
      </c>
    </row>
    <row r="403">
      <c r="A403" s="174"/>
      <c r="B403" s="175"/>
      <c r="C403" s="175"/>
      <c r="D403" s="175"/>
      <c r="E403" s="176"/>
      <c r="F403" s="175"/>
      <c r="G403" s="104" t="str">
        <f>IF(COUNTA(A403:F403)=0,"",IF(OR(A403="",NOT(ISNUMBER(A403)),B403="",COUNTIF('SKU Master'!$A$4:$A$253,B403)&lt;&gt;1,NOT(ISNUMBER(E403)),AND(C403&lt;&gt;"Receipt",C403&lt;&gt;"Shipment",C403&lt;&gt;"Consumption",C403&lt;&gt;"Adjustment",C403&lt;&gt;"Production")),"CHECK INPUTS",IF(OR(AND(C403="Receipt",E403&lt;=0),AND(OR(C403="Shipment",C403="Consumption"),E403&gt;=0),E403=0),"CHECK SIGN","OK")))</f>
      </c>
    </row>
    <row r="404">
      <c r="A404" s="174"/>
      <c r="B404" s="175"/>
      <c r="C404" s="175"/>
      <c r="D404" s="175"/>
      <c r="E404" s="176"/>
      <c r="F404" s="175"/>
      <c r="G404" s="104" t="str">
        <f>IF(COUNTA(A404:F404)=0,"",IF(OR(A404="",NOT(ISNUMBER(A404)),B404="",COUNTIF('SKU Master'!$A$4:$A$253,B404)&lt;&gt;1,NOT(ISNUMBER(E404)),AND(C404&lt;&gt;"Receipt",C404&lt;&gt;"Shipment",C404&lt;&gt;"Consumption",C404&lt;&gt;"Adjustment",C404&lt;&gt;"Production")),"CHECK INPUTS",IF(OR(AND(C404="Receipt",E404&lt;=0),AND(OR(C404="Shipment",C404="Consumption"),E404&gt;=0),E404=0),"CHECK SIGN","OK")))</f>
      </c>
    </row>
    <row r="405">
      <c r="A405" s="174"/>
      <c r="B405" s="175"/>
      <c r="C405" s="175"/>
      <c r="D405" s="175"/>
      <c r="E405" s="176"/>
      <c r="F405" s="175"/>
      <c r="G405" s="104" t="str">
        <f>IF(COUNTA(A405:F405)=0,"",IF(OR(A405="",NOT(ISNUMBER(A405)),B405="",COUNTIF('SKU Master'!$A$4:$A$253,B405)&lt;&gt;1,NOT(ISNUMBER(E405)),AND(C405&lt;&gt;"Receipt",C405&lt;&gt;"Shipment",C405&lt;&gt;"Consumption",C405&lt;&gt;"Adjustment",C405&lt;&gt;"Production")),"CHECK INPUTS",IF(OR(AND(C405="Receipt",E405&lt;=0),AND(OR(C405="Shipment",C405="Consumption"),E405&gt;=0),E405=0),"CHECK SIGN","OK")))</f>
      </c>
    </row>
    <row r="406">
      <c r="A406" s="174"/>
      <c r="B406" s="175"/>
      <c r="C406" s="175"/>
      <c r="D406" s="175"/>
      <c r="E406" s="176"/>
      <c r="F406" s="175"/>
      <c r="G406" s="104" t="str">
        <f>IF(COUNTA(A406:F406)=0,"",IF(OR(A406="",NOT(ISNUMBER(A406)),B406="",COUNTIF('SKU Master'!$A$4:$A$253,B406)&lt;&gt;1,NOT(ISNUMBER(E406)),AND(C406&lt;&gt;"Receipt",C406&lt;&gt;"Shipment",C406&lt;&gt;"Consumption",C406&lt;&gt;"Adjustment",C406&lt;&gt;"Production")),"CHECK INPUTS",IF(OR(AND(C406="Receipt",E406&lt;=0),AND(OR(C406="Shipment",C406="Consumption"),E406&gt;=0),E406=0),"CHECK SIGN","OK")))</f>
      </c>
    </row>
    <row r="407">
      <c r="A407" s="174"/>
      <c r="B407" s="175"/>
      <c r="C407" s="175"/>
      <c r="D407" s="175"/>
      <c r="E407" s="176"/>
      <c r="F407" s="175"/>
      <c r="G407" s="104" t="str">
        <f>IF(COUNTA(A407:F407)=0,"",IF(OR(A407="",NOT(ISNUMBER(A407)),B407="",COUNTIF('SKU Master'!$A$4:$A$253,B407)&lt;&gt;1,NOT(ISNUMBER(E407)),AND(C407&lt;&gt;"Receipt",C407&lt;&gt;"Shipment",C407&lt;&gt;"Consumption",C407&lt;&gt;"Adjustment",C407&lt;&gt;"Production")),"CHECK INPUTS",IF(OR(AND(C407="Receipt",E407&lt;=0),AND(OR(C407="Shipment",C407="Consumption"),E407&gt;=0),E407=0),"CHECK SIGN","OK")))</f>
      </c>
    </row>
    <row r="408">
      <c r="A408" s="174"/>
      <c r="B408" s="175"/>
      <c r="C408" s="175"/>
      <c r="D408" s="175"/>
      <c r="E408" s="176"/>
      <c r="F408" s="175"/>
      <c r="G408" s="104" t="str">
        <f>IF(COUNTA(A408:F408)=0,"",IF(OR(A408="",NOT(ISNUMBER(A408)),B408="",COUNTIF('SKU Master'!$A$4:$A$253,B408)&lt;&gt;1,NOT(ISNUMBER(E408)),AND(C408&lt;&gt;"Receipt",C408&lt;&gt;"Shipment",C408&lt;&gt;"Consumption",C408&lt;&gt;"Adjustment",C408&lt;&gt;"Production")),"CHECK INPUTS",IF(OR(AND(C408="Receipt",E408&lt;=0),AND(OR(C408="Shipment",C408="Consumption"),E408&gt;=0),E408=0),"CHECK SIGN","OK")))</f>
      </c>
    </row>
    <row r="409">
      <c r="A409" s="174"/>
      <c r="B409" s="175"/>
      <c r="C409" s="175"/>
      <c r="D409" s="175"/>
      <c r="E409" s="176"/>
      <c r="F409" s="175"/>
      <c r="G409" s="104" t="str">
        <f>IF(COUNTA(A409:F409)=0,"",IF(OR(A409="",NOT(ISNUMBER(A409)),B409="",COUNTIF('SKU Master'!$A$4:$A$253,B409)&lt;&gt;1,NOT(ISNUMBER(E409)),AND(C409&lt;&gt;"Receipt",C409&lt;&gt;"Shipment",C409&lt;&gt;"Consumption",C409&lt;&gt;"Adjustment",C409&lt;&gt;"Production")),"CHECK INPUTS",IF(OR(AND(C409="Receipt",E409&lt;=0),AND(OR(C409="Shipment",C409="Consumption"),E409&gt;=0),E409=0),"CHECK SIGN","OK")))</f>
      </c>
    </row>
    <row r="410">
      <c r="A410" s="174"/>
      <c r="B410" s="175"/>
      <c r="C410" s="175"/>
      <c r="D410" s="175"/>
      <c r="E410" s="176"/>
      <c r="F410" s="175"/>
      <c r="G410" s="104" t="str">
        <f>IF(COUNTA(A410:F410)=0,"",IF(OR(A410="",NOT(ISNUMBER(A410)),B410="",COUNTIF('SKU Master'!$A$4:$A$253,B410)&lt;&gt;1,NOT(ISNUMBER(E410)),AND(C410&lt;&gt;"Receipt",C410&lt;&gt;"Shipment",C410&lt;&gt;"Consumption",C410&lt;&gt;"Adjustment",C410&lt;&gt;"Production")),"CHECK INPUTS",IF(OR(AND(C410="Receipt",E410&lt;=0),AND(OR(C410="Shipment",C410="Consumption"),E410&gt;=0),E410=0),"CHECK SIGN","OK")))</f>
      </c>
    </row>
    <row r="411">
      <c r="A411" s="174"/>
      <c r="B411" s="175"/>
      <c r="C411" s="175"/>
      <c r="D411" s="175"/>
      <c r="E411" s="176"/>
      <c r="F411" s="175"/>
      <c r="G411" s="104" t="str">
        <f>IF(COUNTA(A411:F411)=0,"",IF(OR(A411="",NOT(ISNUMBER(A411)),B411="",COUNTIF('SKU Master'!$A$4:$A$253,B411)&lt;&gt;1,NOT(ISNUMBER(E411)),AND(C411&lt;&gt;"Receipt",C411&lt;&gt;"Shipment",C411&lt;&gt;"Consumption",C411&lt;&gt;"Adjustment",C411&lt;&gt;"Production")),"CHECK INPUTS",IF(OR(AND(C411="Receipt",E411&lt;=0),AND(OR(C411="Shipment",C411="Consumption"),E411&gt;=0),E411=0),"CHECK SIGN","OK")))</f>
      </c>
    </row>
    <row r="412">
      <c r="A412" s="174"/>
      <c r="B412" s="175"/>
      <c r="C412" s="175"/>
      <c r="D412" s="175"/>
      <c r="E412" s="176"/>
      <c r="F412" s="175"/>
      <c r="G412" s="104" t="str">
        <f>IF(COUNTA(A412:F412)=0,"",IF(OR(A412="",NOT(ISNUMBER(A412)),B412="",COUNTIF('SKU Master'!$A$4:$A$253,B412)&lt;&gt;1,NOT(ISNUMBER(E412)),AND(C412&lt;&gt;"Receipt",C412&lt;&gt;"Shipment",C412&lt;&gt;"Consumption",C412&lt;&gt;"Adjustment",C412&lt;&gt;"Production")),"CHECK INPUTS",IF(OR(AND(C412="Receipt",E412&lt;=0),AND(OR(C412="Shipment",C412="Consumption"),E412&gt;=0),E412=0),"CHECK SIGN","OK")))</f>
      </c>
    </row>
    <row r="413">
      <c r="A413" s="174"/>
      <c r="B413" s="175"/>
      <c r="C413" s="175"/>
      <c r="D413" s="175"/>
      <c r="E413" s="176"/>
      <c r="F413" s="175"/>
      <c r="G413" s="104" t="str">
        <f>IF(COUNTA(A413:F413)=0,"",IF(OR(A413="",NOT(ISNUMBER(A413)),B413="",COUNTIF('SKU Master'!$A$4:$A$253,B413)&lt;&gt;1,NOT(ISNUMBER(E413)),AND(C413&lt;&gt;"Receipt",C413&lt;&gt;"Shipment",C413&lt;&gt;"Consumption",C413&lt;&gt;"Adjustment",C413&lt;&gt;"Production")),"CHECK INPUTS",IF(OR(AND(C413="Receipt",E413&lt;=0),AND(OR(C413="Shipment",C413="Consumption"),E413&gt;=0),E413=0),"CHECK SIGN","OK")))</f>
      </c>
    </row>
    <row r="414">
      <c r="A414" s="174"/>
      <c r="B414" s="175"/>
      <c r="C414" s="175"/>
      <c r="D414" s="175"/>
      <c r="E414" s="176"/>
      <c r="F414" s="175"/>
      <c r="G414" s="104" t="str">
        <f>IF(COUNTA(A414:F414)=0,"",IF(OR(A414="",NOT(ISNUMBER(A414)),B414="",COUNTIF('SKU Master'!$A$4:$A$253,B414)&lt;&gt;1,NOT(ISNUMBER(E414)),AND(C414&lt;&gt;"Receipt",C414&lt;&gt;"Shipment",C414&lt;&gt;"Consumption",C414&lt;&gt;"Adjustment",C414&lt;&gt;"Production")),"CHECK INPUTS",IF(OR(AND(C414="Receipt",E414&lt;=0),AND(OR(C414="Shipment",C414="Consumption"),E414&gt;=0),E414=0),"CHECK SIGN","OK")))</f>
      </c>
    </row>
    <row r="415">
      <c r="A415" s="174"/>
      <c r="B415" s="175"/>
      <c r="C415" s="175"/>
      <c r="D415" s="175"/>
      <c r="E415" s="176"/>
      <c r="F415" s="175"/>
      <c r="G415" s="104" t="str">
        <f>IF(COUNTA(A415:F415)=0,"",IF(OR(A415="",NOT(ISNUMBER(A415)),B415="",COUNTIF('SKU Master'!$A$4:$A$253,B415)&lt;&gt;1,NOT(ISNUMBER(E415)),AND(C415&lt;&gt;"Receipt",C415&lt;&gt;"Shipment",C415&lt;&gt;"Consumption",C415&lt;&gt;"Adjustment",C415&lt;&gt;"Production")),"CHECK INPUTS",IF(OR(AND(C415="Receipt",E415&lt;=0),AND(OR(C415="Shipment",C415="Consumption"),E415&gt;=0),E415=0),"CHECK SIGN","OK")))</f>
      </c>
    </row>
    <row r="416">
      <c r="A416" s="174"/>
      <c r="B416" s="175"/>
      <c r="C416" s="175"/>
      <c r="D416" s="175"/>
      <c r="E416" s="176"/>
      <c r="F416" s="175"/>
      <c r="G416" s="104" t="str">
        <f>IF(COUNTA(A416:F416)=0,"",IF(OR(A416="",NOT(ISNUMBER(A416)),B416="",COUNTIF('SKU Master'!$A$4:$A$253,B416)&lt;&gt;1,NOT(ISNUMBER(E416)),AND(C416&lt;&gt;"Receipt",C416&lt;&gt;"Shipment",C416&lt;&gt;"Consumption",C416&lt;&gt;"Adjustment",C416&lt;&gt;"Production")),"CHECK INPUTS",IF(OR(AND(C416="Receipt",E416&lt;=0),AND(OR(C416="Shipment",C416="Consumption"),E416&gt;=0),E416=0),"CHECK SIGN","OK")))</f>
      </c>
    </row>
    <row r="417">
      <c r="A417" s="174"/>
      <c r="B417" s="175"/>
      <c r="C417" s="175"/>
      <c r="D417" s="175"/>
      <c r="E417" s="176"/>
      <c r="F417" s="175"/>
      <c r="G417" s="104" t="str">
        <f>IF(COUNTA(A417:F417)=0,"",IF(OR(A417="",NOT(ISNUMBER(A417)),B417="",COUNTIF('SKU Master'!$A$4:$A$253,B417)&lt;&gt;1,NOT(ISNUMBER(E417)),AND(C417&lt;&gt;"Receipt",C417&lt;&gt;"Shipment",C417&lt;&gt;"Consumption",C417&lt;&gt;"Adjustment",C417&lt;&gt;"Production")),"CHECK INPUTS",IF(OR(AND(C417="Receipt",E417&lt;=0),AND(OR(C417="Shipment",C417="Consumption"),E417&gt;=0),E417=0),"CHECK SIGN","OK")))</f>
      </c>
    </row>
    <row r="418">
      <c r="A418" s="174"/>
      <c r="B418" s="175"/>
      <c r="C418" s="175"/>
      <c r="D418" s="175"/>
      <c r="E418" s="176"/>
      <c r="F418" s="175"/>
      <c r="G418" s="104" t="str">
        <f>IF(COUNTA(A418:F418)=0,"",IF(OR(A418="",NOT(ISNUMBER(A418)),B418="",COUNTIF('SKU Master'!$A$4:$A$253,B418)&lt;&gt;1,NOT(ISNUMBER(E418)),AND(C418&lt;&gt;"Receipt",C418&lt;&gt;"Shipment",C418&lt;&gt;"Consumption",C418&lt;&gt;"Adjustment",C418&lt;&gt;"Production")),"CHECK INPUTS",IF(OR(AND(C418="Receipt",E418&lt;=0),AND(OR(C418="Shipment",C418="Consumption"),E418&gt;=0),E418=0),"CHECK SIGN","OK")))</f>
      </c>
    </row>
    <row r="419">
      <c r="A419" s="174"/>
      <c r="B419" s="175"/>
      <c r="C419" s="175"/>
      <c r="D419" s="175"/>
      <c r="E419" s="176"/>
      <c r="F419" s="175"/>
      <c r="G419" s="104" t="str">
        <f>IF(COUNTA(A419:F419)=0,"",IF(OR(A419="",NOT(ISNUMBER(A419)),B419="",COUNTIF('SKU Master'!$A$4:$A$253,B419)&lt;&gt;1,NOT(ISNUMBER(E419)),AND(C419&lt;&gt;"Receipt",C419&lt;&gt;"Shipment",C419&lt;&gt;"Consumption",C419&lt;&gt;"Adjustment",C419&lt;&gt;"Production")),"CHECK INPUTS",IF(OR(AND(C419="Receipt",E419&lt;=0),AND(OR(C419="Shipment",C419="Consumption"),E419&gt;=0),E419=0),"CHECK SIGN","OK")))</f>
      </c>
    </row>
    <row r="420">
      <c r="A420" s="174"/>
      <c r="B420" s="175"/>
      <c r="C420" s="175"/>
      <c r="D420" s="175"/>
      <c r="E420" s="176"/>
      <c r="F420" s="175"/>
      <c r="G420" s="104" t="str">
        <f>IF(COUNTA(A420:F420)=0,"",IF(OR(A420="",NOT(ISNUMBER(A420)),B420="",COUNTIF('SKU Master'!$A$4:$A$253,B420)&lt;&gt;1,NOT(ISNUMBER(E420)),AND(C420&lt;&gt;"Receipt",C420&lt;&gt;"Shipment",C420&lt;&gt;"Consumption",C420&lt;&gt;"Adjustment",C420&lt;&gt;"Production")),"CHECK INPUTS",IF(OR(AND(C420="Receipt",E420&lt;=0),AND(OR(C420="Shipment",C420="Consumption"),E420&gt;=0),E420=0),"CHECK SIGN","OK")))</f>
      </c>
    </row>
    <row r="421">
      <c r="A421" s="174"/>
      <c r="B421" s="175"/>
      <c r="C421" s="175"/>
      <c r="D421" s="175"/>
      <c r="E421" s="176"/>
      <c r="F421" s="175"/>
      <c r="G421" s="104" t="str">
        <f>IF(COUNTA(A421:F421)=0,"",IF(OR(A421="",NOT(ISNUMBER(A421)),B421="",COUNTIF('SKU Master'!$A$4:$A$253,B421)&lt;&gt;1,NOT(ISNUMBER(E421)),AND(C421&lt;&gt;"Receipt",C421&lt;&gt;"Shipment",C421&lt;&gt;"Consumption",C421&lt;&gt;"Adjustment",C421&lt;&gt;"Production")),"CHECK INPUTS",IF(OR(AND(C421="Receipt",E421&lt;=0),AND(OR(C421="Shipment",C421="Consumption"),E421&gt;=0),E421=0),"CHECK SIGN","OK")))</f>
      </c>
    </row>
    <row r="422">
      <c r="A422" s="174"/>
      <c r="B422" s="175"/>
      <c r="C422" s="175"/>
      <c r="D422" s="175"/>
      <c r="E422" s="176"/>
      <c r="F422" s="175"/>
      <c r="G422" s="104" t="str">
        <f>IF(COUNTA(A422:F422)=0,"",IF(OR(A422="",NOT(ISNUMBER(A422)),B422="",COUNTIF('SKU Master'!$A$4:$A$253,B422)&lt;&gt;1,NOT(ISNUMBER(E422)),AND(C422&lt;&gt;"Receipt",C422&lt;&gt;"Shipment",C422&lt;&gt;"Consumption",C422&lt;&gt;"Adjustment",C422&lt;&gt;"Production")),"CHECK INPUTS",IF(OR(AND(C422="Receipt",E422&lt;=0),AND(OR(C422="Shipment",C422="Consumption"),E422&gt;=0),E422=0),"CHECK SIGN","OK")))</f>
      </c>
    </row>
    <row r="423">
      <c r="A423" s="174"/>
      <c r="B423" s="175"/>
      <c r="C423" s="175"/>
      <c r="D423" s="175"/>
      <c r="E423" s="176"/>
      <c r="F423" s="175"/>
      <c r="G423" s="104" t="str">
        <f>IF(COUNTA(A423:F423)=0,"",IF(OR(A423="",NOT(ISNUMBER(A423)),B423="",COUNTIF('SKU Master'!$A$4:$A$253,B423)&lt;&gt;1,NOT(ISNUMBER(E423)),AND(C423&lt;&gt;"Receipt",C423&lt;&gt;"Shipment",C423&lt;&gt;"Consumption",C423&lt;&gt;"Adjustment",C423&lt;&gt;"Production")),"CHECK INPUTS",IF(OR(AND(C423="Receipt",E423&lt;=0),AND(OR(C423="Shipment",C423="Consumption"),E423&gt;=0),E423=0),"CHECK SIGN","OK")))</f>
      </c>
    </row>
    <row r="424">
      <c r="A424" s="174"/>
      <c r="B424" s="175"/>
      <c r="C424" s="175"/>
      <c r="D424" s="175"/>
      <c r="E424" s="176"/>
      <c r="F424" s="175"/>
      <c r="G424" s="104" t="str">
        <f>IF(COUNTA(A424:F424)=0,"",IF(OR(A424="",NOT(ISNUMBER(A424)),B424="",COUNTIF('SKU Master'!$A$4:$A$253,B424)&lt;&gt;1,NOT(ISNUMBER(E424)),AND(C424&lt;&gt;"Receipt",C424&lt;&gt;"Shipment",C424&lt;&gt;"Consumption",C424&lt;&gt;"Adjustment",C424&lt;&gt;"Production")),"CHECK INPUTS",IF(OR(AND(C424="Receipt",E424&lt;=0),AND(OR(C424="Shipment",C424="Consumption"),E424&gt;=0),E424=0),"CHECK SIGN","OK")))</f>
      </c>
    </row>
    <row r="425">
      <c r="A425" s="174"/>
      <c r="B425" s="175"/>
      <c r="C425" s="175"/>
      <c r="D425" s="175"/>
      <c r="E425" s="176"/>
      <c r="F425" s="175"/>
      <c r="G425" s="104" t="str">
        <f>IF(COUNTA(A425:F425)=0,"",IF(OR(A425="",NOT(ISNUMBER(A425)),B425="",COUNTIF('SKU Master'!$A$4:$A$253,B425)&lt;&gt;1,NOT(ISNUMBER(E425)),AND(C425&lt;&gt;"Receipt",C425&lt;&gt;"Shipment",C425&lt;&gt;"Consumption",C425&lt;&gt;"Adjustment",C425&lt;&gt;"Production")),"CHECK INPUTS",IF(OR(AND(C425="Receipt",E425&lt;=0),AND(OR(C425="Shipment",C425="Consumption"),E425&gt;=0),E425=0),"CHECK SIGN","OK")))</f>
      </c>
    </row>
    <row r="426">
      <c r="A426" s="174"/>
      <c r="B426" s="175"/>
      <c r="C426" s="175"/>
      <c r="D426" s="175"/>
      <c r="E426" s="176"/>
      <c r="F426" s="175"/>
      <c r="G426" s="104" t="str">
        <f>IF(COUNTA(A426:F426)=0,"",IF(OR(A426="",NOT(ISNUMBER(A426)),B426="",COUNTIF('SKU Master'!$A$4:$A$253,B426)&lt;&gt;1,NOT(ISNUMBER(E426)),AND(C426&lt;&gt;"Receipt",C426&lt;&gt;"Shipment",C426&lt;&gt;"Consumption",C426&lt;&gt;"Adjustment",C426&lt;&gt;"Production")),"CHECK INPUTS",IF(OR(AND(C426="Receipt",E426&lt;=0),AND(OR(C426="Shipment",C426="Consumption"),E426&gt;=0),E426=0),"CHECK SIGN","OK")))</f>
      </c>
    </row>
    <row r="427">
      <c r="A427" s="174"/>
      <c r="B427" s="175"/>
      <c r="C427" s="175"/>
      <c r="D427" s="175"/>
      <c r="E427" s="176"/>
      <c r="F427" s="175"/>
      <c r="G427" s="104" t="str">
        <f>IF(COUNTA(A427:F427)=0,"",IF(OR(A427="",NOT(ISNUMBER(A427)),B427="",COUNTIF('SKU Master'!$A$4:$A$253,B427)&lt;&gt;1,NOT(ISNUMBER(E427)),AND(C427&lt;&gt;"Receipt",C427&lt;&gt;"Shipment",C427&lt;&gt;"Consumption",C427&lt;&gt;"Adjustment",C427&lt;&gt;"Production")),"CHECK INPUTS",IF(OR(AND(C427="Receipt",E427&lt;=0),AND(OR(C427="Shipment",C427="Consumption"),E427&gt;=0),E427=0),"CHECK SIGN","OK")))</f>
      </c>
    </row>
    <row r="428">
      <c r="A428" s="174"/>
      <c r="B428" s="175"/>
      <c r="C428" s="175"/>
      <c r="D428" s="175"/>
      <c r="E428" s="176"/>
      <c r="F428" s="175"/>
      <c r="G428" s="104" t="str">
        <f>IF(COUNTA(A428:F428)=0,"",IF(OR(A428="",NOT(ISNUMBER(A428)),B428="",COUNTIF('SKU Master'!$A$4:$A$253,B428)&lt;&gt;1,NOT(ISNUMBER(E428)),AND(C428&lt;&gt;"Receipt",C428&lt;&gt;"Shipment",C428&lt;&gt;"Consumption",C428&lt;&gt;"Adjustment",C428&lt;&gt;"Production")),"CHECK INPUTS",IF(OR(AND(C428="Receipt",E428&lt;=0),AND(OR(C428="Shipment",C428="Consumption"),E428&gt;=0),E428=0),"CHECK SIGN","OK")))</f>
      </c>
    </row>
    <row r="429">
      <c r="A429" s="174"/>
      <c r="B429" s="175"/>
      <c r="C429" s="175"/>
      <c r="D429" s="175"/>
      <c r="E429" s="176"/>
      <c r="F429" s="175"/>
      <c r="G429" s="104" t="str">
        <f>IF(COUNTA(A429:F429)=0,"",IF(OR(A429="",NOT(ISNUMBER(A429)),B429="",COUNTIF('SKU Master'!$A$4:$A$253,B429)&lt;&gt;1,NOT(ISNUMBER(E429)),AND(C429&lt;&gt;"Receipt",C429&lt;&gt;"Shipment",C429&lt;&gt;"Consumption",C429&lt;&gt;"Adjustment",C429&lt;&gt;"Production")),"CHECK INPUTS",IF(OR(AND(C429="Receipt",E429&lt;=0),AND(OR(C429="Shipment",C429="Consumption"),E429&gt;=0),E429=0),"CHECK SIGN","OK")))</f>
      </c>
    </row>
    <row r="430">
      <c r="A430" s="174"/>
      <c r="B430" s="175"/>
      <c r="C430" s="175"/>
      <c r="D430" s="175"/>
      <c r="E430" s="176"/>
      <c r="F430" s="175"/>
      <c r="G430" s="104" t="str">
        <f>IF(COUNTA(A430:F430)=0,"",IF(OR(A430="",NOT(ISNUMBER(A430)),B430="",COUNTIF('SKU Master'!$A$4:$A$253,B430)&lt;&gt;1,NOT(ISNUMBER(E430)),AND(C430&lt;&gt;"Receipt",C430&lt;&gt;"Shipment",C430&lt;&gt;"Consumption",C430&lt;&gt;"Adjustment",C430&lt;&gt;"Production")),"CHECK INPUTS",IF(OR(AND(C430="Receipt",E430&lt;=0),AND(OR(C430="Shipment",C430="Consumption"),E430&gt;=0),E430=0),"CHECK SIGN","OK")))</f>
      </c>
    </row>
    <row r="431">
      <c r="A431" s="174"/>
      <c r="B431" s="175"/>
      <c r="C431" s="175"/>
      <c r="D431" s="175"/>
      <c r="E431" s="176"/>
      <c r="F431" s="175"/>
      <c r="G431" s="104" t="str">
        <f>IF(COUNTA(A431:F431)=0,"",IF(OR(A431="",NOT(ISNUMBER(A431)),B431="",COUNTIF('SKU Master'!$A$4:$A$253,B431)&lt;&gt;1,NOT(ISNUMBER(E431)),AND(C431&lt;&gt;"Receipt",C431&lt;&gt;"Shipment",C431&lt;&gt;"Consumption",C431&lt;&gt;"Adjustment",C431&lt;&gt;"Production")),"CHECK INPUTS",IF(OR(AND(C431="Receipt",E431&lt;=0),AND(OR(C431="Shipment",C431="Consumption"),E431&gt;=0),E431=0),"CHECK SIGN","OK")))</f>
      </c>
    </row>
    <row r="432">
      <c r="A432" s="174"/>
      <c r="B432" s="175"/>
      <c r="C432" s="175"/>
      <c r="D432" s="175"/>
      <c r="E432" s="176"/>
      <c r="F432" s="175"/>
      <c r="G432" s="104" t="str">
        <f>IF(COUNTA(A432:F432)=0,"",IF(OR(A432="",NOT(ISNUMBER(A432)),B432="",COUNTIF('SKU Master'!$A$4:$A$253,B432)&lt;&gt;1,NOT(ISNUMBER(E432)),AND(C432&lt;&gt;"Receipt",C432&lt;&gt;"Shipment",C432&lt;&gt;"Consumption",C432&lt;&gt;"Adjustment",C432&lt;&gt;"Production")),"CHECK INPUTS",IF(OR(AND(C432="Receipt",E432&lt;=0),AND(OR(C432="Shipment",C432="Consumption"),E432&gt;=0),E432=0),"CHECK SIGN","OK")))</f>
      </c>
    </row>
    <row r="433">
      <c r="A433" s="174"/>
      <c r="B433" s="175"/>
      <c r="C433" s="175"/>
      <c r="D433" s="175"/>
      <c r="E433" s="176"/>
      <c r="F433" s="175"/>
      <c r="G433" s="104" t="str">
        <f>IF(COUNTA(A433:F433)=0,"",IF(OR(A433="",NOT(ISNUMBER(A433)),B433="",COUNTIF('SKU Master'!$A$4:$A$253,B433)&lt;&gt;1,NOT(ISNUMBER(E433)),AND(C433&lt;&gt;"Receipt",C433&lt;&gt;"Shipment",C433&lt;&gt;"Consumption",C433&lt;&gt;"Adjustment",C433&lt;&gt;"Production")),"CHECK INPUTS",IF(OR(AND(C433="Receipt",E433&lt;=0),AND(OR(C433="Shipment",C433="Consumption"),E433&gt;=0),E433=0),"CHECK SIGN","OK")))</f>
      </c>
    </row>
    <row r="434">
      <c r="A434" s="174"/>
      <c r="B434" s="175"/>
      <c r="C434" s="175"/>
      <c r="D434" s="175"/>
      <c r="E434" s="176"/>
      <c r="F434" s="175"/>
      <c r="G434" s="104" t="str">
        <f>IF(COUNTA(A434:F434)=0,"",IF(OR(A434="",NOT(ISNUMBER(A434)),B434="",COUNTIF('SKU Master'!$A$4:$A$253,B434)&lt;&gt;1,NOT(ISNUMBER(E434)),AND(C434&lt;&gt;"Receipt",C434&lt;&gt;"Shipment",C434&lt;&gt;"Consumption",C434&lt;&gt;"Adjustment",C434&lt;&gt;"Production")),"CHECK INPUTS",IF(OR(AND(C434="Receipt",E434&lt;=0),AND(OR(C434="Shipment",C434="Consumption"),E434&gt;=0),E434=0),"CHECK SIGN","OK")))</f>
      </c>
    </row>
    <row r="435">
      <c r="A435" s="174"/>
      <c r="B435" s="175"/>
      <c r="C435" s="175"/>
      <c r="D435" s="175"/>
      <c r="E435" s="176"/>
      <c r="F435" s="175"/>
      <c r="G435" s="104" t="str">
        <f>IF(COUNTA(A435:F435)=0,"",IF(OR(A435="",NOT(ISNUMBER(A435)),B435="",COUNTIF('SKU Master'!$A$4:$A$253,B435)&lt;&gt;1,NOT(ISNUMBER(E435)),AND(C435&lt;&gt;"Receipt",C435&lt;&gt;"Shipment",C435&lt;&gt;"Consumption",C435&lt;&gt;"Adjustment",C435&lt;&gt;"Production")),"CHECK INPUTS",IF(OR(AND(C435="Receipt",E435&lt;=0),AND(OR(C435="Shipment",C435="Consumption"),E435&gt;=0),E435=0),"CHECK SIGN","OK")))</f>
      </c>
    </row>
    <row r="436">
      <c r="A436" s="174"/>
      <c r="B436" s="175"/>
      <c r="C436" s="175"/>
      <c r="D436" s="175"/>
      <c r="E436" s="176"/>
      <c r="F436" s="175"/>
      <c r="G436" s="104" t="str">
        <f>IF(COUNTA(A436:F436)=0,"",IF(OR(A436="",NOT(ISNUMBER(A436)),B436="",COUNTIF('SKU Master'!$A$4:$A$253,B436)&lt;&gt;1,NOT(ISNUMBER(E436)),AND(C436&lt;&gt;"Receipt",C436&lt;&gt;"Shipment",C436&lt;&gt;"Consumption",C436&lt;&gt;"Adjustment",C436&lt;&gt;"Production")),"CHECK INPUTS",IF(OR(AND(C436="Receipt",E436&lt;=0),AND(OR(C436="Shipment",C436="Consumption"),E436&gt;=0),E436=0),"CHECK SIGN","OK")))</f>
      </c>
    </row>
    <row r="437">
      <c r="A437" s="174"/>
      <c r="B437" s="175"/>
      <c r="C437" s="175"/>
      <c r="D437" s="175"/>
      <c r="E437" s="176"/>
      <c r="F437" s="175"/>
      <c r="G437" s="104" t="str">
        <f>IF(COUNTA(A437:F437)=0,"",IF(OR(A437="",NOT(ISNUMBER(A437)),B437="",COUNTIF('SKU Master'!$A$4:$A$253,B437)&lt;&gt;1,NOT(ISNUMBER(E437)),AND(C437&lt;&gt;"Receipt",C437&lt;&gt;"Shipment",C437&lt;&gt;"Consumption",C437&lt;&gt;"Adjustment",C437&lt;&gt;"Production")),"CHECK INPUTS",IF(OR(AND(C437="Receipt",E437&lt;=0),AND(OR(C437="Shipment",C437="Consumption"),E437&gt;=0),E437=0),"CHECK SIGN","OK")))</f>
      </c>
    </row>
    <row r="438">
      <c r="A438" s="174"/>
      <c r="B438" s="175"/>
      <c r="C438" s="175"/>
      <c r="D438" s="175"/>
      <c r="E438" s="176"/>
      <c r="F438" s="175"/>
      <c r="G438" s="104" t="str">
        <f>IF(COUNTA(A438:F438)=0,"",IF(OR(A438="",NOT(ISNUMBER(A438)),B438="",COUNTIF('SKU Master'!$A$4:$A$253,B438)&lt;&gt;1,NOT(ISNUMBER(E438)),AND(C438&lt;&gt;"Receipt",C438&lt;&gt;"Shipment",C438&lt;&gt;"Consumption",C438&lt;&gt;"Adjustment",C438&lt;&gt;"Production")),"CHECK INPUTS",IF(OR(AND(C438="Receipt",E438&lt;=0),AND(OR(C438="Shipment",C438="Consumption"),E438&gt;=0),E438=0),"CHECK SIGN","OK")))</f>
      </c>
    </row>
    <row r="439">
      <c r="A439" s="174"/>
      <c r="B439" s="175"/>
      <c r="C439" s="175"/>
      <c r="D439" s="175"/>
      <c r="E439" s="176"/>
      <c r="F439" s="175"/>
      <c r="G439" s="104" t="str">
        <f>IF(COUNTA(A439:F439)=0,"",IF(OR(A439="",NOT(ISNUMBER(A439)),B439="",COUNTIF('SKU Master'!$A$4:$A$253,B439)&lt;&gt;1,NOT(ISNUMBER(E439)),AND(C439&lt;&gt;"Receipt",C439&lt;&gt;"Shipment",C439&lt;&gt;"Consumption",C439&lt;&gt;"Adjustment",C439&lt;&gt;"Production")),"CHECK INPUTS",IF(OR(AND(C439="Receipt",E439&lt;=0),AND(OR(C439="Shipment",C439="Consumption"),E439&gt;=0),E439=0),"CHECK SIGN","OK")))</f>
      </c>
    </row>
    <row r="440">
      <c r="A440" s="174"/>
      <c r="B440" s="175"/>
      <c r="C440" s="175"/>
      <c r="D440" s="175"/>
      <c r="E440" s="176"/>
      <c r="F440" s="175"/>
      <c r="G440" s="104" t="str">
        <f>IF(COUNTA(A440:F440)=0,"",IF(OR(A440="",NOT(ISNUMBER(A440)),B440="",COUNTIF('SKU Master'!$A$4:$A$253,B440)&lt;&gt;1,NOT(ISNUMBER(E440)),AND(C440&lt;&gt;"Receipt",C440&lt;&gt;"Shipment",C440&lt;&gt;"Consumption",C440&lt;&gt;"Adjustment",C440&lt;&gt;"Production")),"CHECK INPUTS",IF(OR(AND(C440="Receipt",E440&lt;=0),AND(OR(C440="Shipment",C440="Consumption"),E440&gt;=0),E440=0),"CHECK SIGN","OK")))</f>
      </c>
    </row>
    <row r="441">
      <c r="A441" s="174"/>
      <c r="B441" s="175"/>
      <c r="C441" s="175"/>
      <c r="D441" s="175"/>
      <c r="E441" s="176"/>
      <c r="F441" s="175"/>
      <c r="G441" s="104" t="str">
        <f>IF(COUNTA(A441:F441)=0,"",IF(OR(A441="",NOT(ISNUMBER(A441)),B441="",COUNTIF('SKU Master'!$A$4:$A$253,B441)&lt;&gt;1,NOT(ISNUMBER(E441)),AND(C441&lt;&gt;"Receipt",C441&lt;&gt;"Shipment",C441&lt;&gt;"Consumption",C441&lt;&gt;"Adjustment",C441&lt;&gt;"Production")),"CHECK INPUTS",IF(OR(AND(C441="Receipt",E441&lt;=0),AND(OR(C441="Shipment",C441="Consumption"),E441&gt;=0),E441=0),"CHECK SIGN","OK")))</f>
      </c>
    </row>
    <row r="442">
      <c r="A442" s="174"/>
      <c r="B442" s="175"/>
      <c r="C442" s="175"/>
      <c r="D442" s="175"/>
      <c r="E442" s="176"/>
      <c r="F442" s="175"/>
      <c r="G442" s="104" t="str">
        <f>IF(COUNTA(A442:F442)=0,"",IF(OR(A442="",NOT(ISNUMBER(A442)),B442="",COUNTIF('SKU Master'!$A$4:$A$253,B442)&lt;&gt;1,NOT(ISNUMBER(E442)),AND(C442&lt;&gt;"Receipt",C442&lt;&gt;"Shipment",C442&lt;&gt;"Consumption",C442&lt;&gt;"Adjustment",C442&lt;&gt;"Production")),"CHECK INPUTS",IF(OR(AND(C442="Receipt",E442&lt;=0),AND(OR(C442="Shipment",C442="Consumption"),E442&gt;=0),E442=0),"CHECK SIGN","OK")))</f>
      </c>
    </row>
    <row r="443">
      <c r="A443" s="174"/>
      <c r="B443" s="175"/>
      <c r="C443" s="175"/>
      <c r="D443" s="175"/>
      <c r="E443" s="176"/>
      <c r="F443" s="175"/>
      <c r="G443" s="104" t="str">
        <f>IF(COUNTA(A443:F443)=0,"",IF(OR(A443="",NOT(ISNUMBER(A443)),B443="",COUNTIF('SKU Master'!$A$4:$A$253,B443)&lt;&gt;1,NOT(ISNUMBER(E443)),AND(C443&lt;&gt;"Receipt",C443&lt;&gt;"Shipment",C443&lt;&gt;"Consumption",C443&lt;&gt;"Adjustment",C443&lt;&gt;"Production")),"CHECK INPUTS",IF(OR(AND(C443="Receipt",E443&lt;=0),AND(OR(C443="Shipment",C443="Consumption"),E443&gt;=0),E443=0),"CHECK SIGN","OK")))</f>
      </c>
    </row>
    <row r="444">
      <c r="A444" s="174"/>
      <c r="B444" s="175"/>
      <c r="C444" s="175"/>
      <c r="D444" s="175"/>
      <c r="E444" s="176"/>
      <c r="F444" s="175"/>
      <c r="G444" s="104" t="str">
        <f>IF(COUNTA(A444:F444)=0,"",IF(OR(A444="",NOT(ISNUMBER(A444)),B444="",COUNTIF('SKU Master'!$A$4:$A$253,B444)&lt;&gt;1,NOT(ISNUMBER(E444)),AND(C444&lt;&gt;"Receipt",C444&lt;&gt;"Shipment",C444&lt;&gt;"Consumption",C444&lt;&gt;"Adjustment",C444&lt;&gt;"Production")),"CHECK INPUTS",IF(OR(AND(C444="Receipt",E444&lt;=0),AND(OR(C444="Shipment",C444="Consumption"),E444&gt;=0),E444=0),"CHECK SIGN","OK")))</f>
      </c>
    </row>
    <row r="445">
      <c r="A445" s="174"/>
      <c r="B445" s="175"/>
      <c r="C445" s="175"/>
      <c r="D445" s="175"/>
      <c r="E445" s="176"/>
      <c r="F445" s="175"/>
      <c r="G445" s="104" t="str">
        <f>IF(COUNTA(A445:F445)=0,"",IF(OR(A445="",NOT(ISNUMBER(A445)),B445="",COUNTIF('SKU Master'!$A$4:$A$253,B445)&lt;&gt;1,NOT(ISNUMBER(E445)),AND(C445&lt;&gt;"Receipt",C445&lt;&gt;"Shipment",C445&lt;&gt;"Consumption",C445&lt;&gt;"Adjustment",C445&lt;&gt;"Production")),"CHECK INPUTS",IF(OR(AND(C445="Receipt",E445&lt;=0),AND(OR(C445="Shipment",C445="Consumption"),E445&gt;=0),E445=0),"CHECK SIGN","OK")))</f>
      </c>
    </row>
    <row r="446">
      <c r="A446" s="174"/>
      <c r="B446" s="175"/>
      <c r="C446" s="175"/>
      <c r="D446" s="175"/>
      <c r="E446" s="176"/>
      <c r="F446" s="175"/>
      <c r="G446" s="104" t="str">
        <f>IF(COUNTA(A446:F446)=0,"",IF(OR(A446="",NOT(ISNUMBER(A446)),B446="",COUNTIF('SKU Master'!$A$4:$A$253,B446)&lt;&gt;1,NOT(ISNUMBER(E446)),AND(C446&lt;&gt;"Receipt",C446&lt;&gt;"Shipment",C446&lt;&gt;"Consumption",C446&lt;&gt;"Adjustment",C446&lt;&gt;"Production")),"CHECK INPUTS",IF(OR(AND(C446="Receipt",E446&lt;=0),AND(OR(C446="Shipment",C446="Consumption"),E446&gt;=0),E446=0),"CHECK SIGN","OK")))</f>
      </c>
    </row>
    <row r="447">
      <c r="A447" s="174"/>
      <c r="B447" s="175"/>
      <c r="C447" s="175"/>
      <c r="D447" s="175"/>
      <c r="E447" s="176"/>
      <c r="F447" s="175"/>
      <c r="G447" s="104" t="str">
        <f>IF(COUNTA(A447:F447)=0,"",IF(OR(A447="",NOT(ISNUMBER(A447)),B447="",COUNTIF('SKU Master'!$A$4:$A$253,B447)&lt;&gt;1,NOT(ISNUMBER(E447)),AND(C447&lt;&gt;"Receipt",C447&lt;&gt;"Shipment",C447&lt;&gt;"Consumption",C447&lt;&gt;"Adjustment",C447&lt;&gt;"Production")),"CHECK INPUTS",IF(OR(AND(C447="Receipt",E447&lt;=0),AND(OR(C447="Shipment",C447="Consumption"),E447&gt;=0),E447=0),"CHECK SIGN","OK")))</f>
      </c>
    </row>
    <row r="448">
      <c r="A448" s="174"/>
      <c r="B448" s="175"/>
      <c r="C448" s="175"/>
      <c r="D448" s="175"/>
      <c r="E448" s="176"/>
      <c r="F448" s="175"/>
      <c r="G448" s="104" t="str">
        <f>IF(COUNTA(A448:F448)=0,"",IF(OR(A448="",NOT(ISNUMBER(A448)),B448="",COUNTIF('SKU Master'!$A$4:$A$253,B448)&lt;&gt;1,NOT(ISNUMBER(E448)),AND(C448&lt;&gt;"Receipt",C448&lt;&gt;"Shipment",C448&lt;&gt;"Consumption",C448&lt;&gt;"Adjustment",C448&lt;&gt;"Production")),"CHECK INPUTS",IF(OR(AND(C448="Receipt",E448&lt;=0),AND(OR(C448="Shipment",C448="Consumption"),E448&gt;=0),E448=0),"CHECK SIGN","OK")))</f>
      </c>
    </row>
    <row r="449">
      <c r="A449" s="174"/>
      <c r="B449" s="175"/>
      <c r="C449" s="175"/>
      <c r="D449" s="175"/>
      <c r="E449" s="176"/>
      <c r="F449" s="175"/>
      <c r="G449" s="104" t="str">
        <f>IF(COUNTA(A449:F449)=0,"",IF(OR(A449="",NOT(ISNUMBER(A449)),B449="",COUNTIF('SKU Master'!$A$4:$A$253,B449)&lt;&gt;1,NOT(ISNUMBER(E449)),AND(C449&lt;&gt;"Receipt",C449&lt;&gt;"Shipment",C449&lt;&gt;"Consumption",C449&lt;&gt;"Adjustment",C449&lt;&gt;"Production")),"CHECK INPUTS",IF(OR(AND(C449="Receipt",E449&lt;=0),AND(OR(C449="Shipment",C449="Consumption"),E449&gt;=0),E449=0),"CHECK SIGN","OK")))</f>
      </c>
    </row>
    <row r="450">
      <c r="A450" s="174"/>
      <c r="B450" s="175"/>
      <c r="C450" s="175"/>
      <c r="D450" s="175"/>
      <c r="E450" s="176"/>
      <c r="F450" s="175"/>
      <c r="G450" s="104" t="str">
        <f>IF(COUNTA(A450:F450)=0,"",IF(OR(A450="",NOT(ISNUMBER(A450)),B450="",COUNTIF('SKU Master'!$A$4:$A$253,B450)&lt;&gt;1,NOT(ISNUMBER(E450)),AND(C450&lt;&gt;"Receipt",C450&lt;&gt;"Shipment",C450&lt;&gt;"Consumption",C450&lt;&gt;"Adjustment",C450&lt;&gt;"Production")),"CHECK INPUTS",IF(OR(AND(C450="Receipt",E450&lt;=0),AND(OR(C450="Shipment",C450="Consumption"),E450&gt;=0),E450=0),"CHECK SIGN","OK")))</f>
      </c>
    </row>
    <row r="451">
      <c r="A451" s="174"/>
      <c r="B451" s="175"/>
      <c r="C451" s="175"/>
      <c r="D451" s="175"/>
      <c r="E451" s="176"/>
      <c r="F451" s="175"/>
      <c r="G451" s="104" t="str">
        <f>IF(COUNTA(A451:F451)=0,"",IF(OR(A451="",NOT(ISNUMBER(A451)),B451="",COUNTIF('SKU Master'!$A$4:$A$253,B451)&lt;&gt;1,NOT(ISNUMBER(E451)),AND(C451&lt;&gt;"Receipt",C451&lt;&gt;"Shipment",C451&lt;&gt;"Consumption",C451&lt;&gt;"Adjustment",C451&lt;&gt;"Production")),"CHECK INPUTS",IF(OR(AND(C451="Receipt",E451&lt;=0),AND(OR(C451="Shipment",C451="Consumption"),E451&gt;=0),E451=0),"CHECK SIGN","OK")))</f>
      </c>
    </row>
    <row r="452">
      <c r="A452" s="174"/>
      <c r="B452" s="175"/>
      <c r="C452" s="175"/>
      <c r="D452" s="175"/>
      <c r="E452" s="176"/>
      <c r="F452" s="175"/>
      <c r="G452" s="104" t="str">
        <f>IF(COUNTA(A452:F452)=0,"",IF(OR(A452="",NOT(ISNUMBER(A452)),B452="",COUNTIF('SKU Master'!$A$4:$A$253,B452)&lt;&gt;1,NOT(ISNUMBER(E452)),AND(C452&lt;&gt;"Receipt",C452&lt;&gt;"Shipment",C452&lt;&gt;"Consumption",C452&lt;&gt;"Adjustment",C452&lt;&gt;"Production")),"CHECK INPUTS",IF(OR(AND(C452="Receipt",E452&lt;=0),AND(OR(C452="Shipment",C452="Consumption"),E452&gt;=0),E452=0),"CHECK SIGN","OK")))</f>
      </c>
    </row>
    <row r="453">
      <c r="A453" s="174"/>
      <c r="B453" s="175"/>
      <c r="C453" s="175"/>
      <c r="D453" s="175"/>
      <c r="E453" s="176"/>
      <c r="F453" s="175"/>
      <c r="G453" s="104" t="str">
        <f>IF(COUNTA(A453:F453)=0,"",IF(OR(A453="",NOT(ISNUMBER(A453)),B453="",COUNTIF('SKU Master'!$A$4:$A$253,B453)&lt;&gt;1,NOT(ISNUMBER(E453)),AND(C453&lt;&gt;"Receipt",C453&lt;&gt;"Shipment",C453&lt;&gt;"Consumption",C453&lt;&gt;"Adjustment",C453&lt;&gt;"Production")),"CHECK INPUTS",IF(OR(AND(C453="Receipt",E453&lt;=0),AND(OR(C453="Shipment",C453="Consumption"),E453&gt;=0),E453=0),"CHECK SIGN","OK")))</f>
      </c>
    </row>
    <row r="454">
      <c r="A454" s="174"/>
      <c r="B454" s="175"/>
      <c r="C454" s="175"/>
      <c r="D454" s="175"/>
      <c r="E454" s="176"/>
      <c r="F454" s="175"/>
      <c r="G454" s="104" t="str">
        <f>IF(COUNTA(A454:F454)=0,"",IF(OR(A454="",NOT(ISNUMBER(A454)),B454="",COUNTIF('SKU Master'!$A$4:$A$253,B454)&lt;&gt;1,NOT(ISNUMBER(E454)),AND(C454&lt;&gt;"Receipt",C454&lt;&gt;"Shipment",C454&lt;&gt;"Consumption",C454&lt;&gt;"Adjustment",C454&lt;&gt;"Production")),"CHECK INPUTS",IF(OR(AND(C454="Receipt",E454&lt;=0),AND(OR(C454="Shipment",C454="Consumption"),E454&gt;=0),E454=0),"CHECK SIGN","OK")))</f>
      </c>
    </row>
    <row r="455">
      <c r="A455" s="174"/>
      <c r="B455" s="175"/>
      <c r="C455" s="175"/>
      <c r="D455" s="175"/>
      <c r="E455" s="176"/>
      <c r="F455" s="175"/>
      <c r="G455" s="104" t="str">
        <f>IF(COUNTA(A455:F455)=0,"",IF(OR(A455="",NOT(ISNUMBER(A455)),B455="",COUNTIF('SKU Master'!$A$4:$A$253,B455)&lt;&gt;1,NOT(ISNUMBER(E455)),AND(C455&lt;&gt;"Receipt",C455&lt;&gt;"Shipment",C455&lt;&gt;"Consumption",C455&lt;&gt;"Adjustment",C455&lt;&gt;"Production")),"CHECK INPUTS",IF(OR(AND(C455="Receipt",E455&lt;=0),AND(OR(C455="Shipment",C455="Consumption"),E455&gt;=0),E455=0),"CHECK SIGN","OK")))</f>
      </c>
    </row>
    <row r="456">
      <c r="A456" s="174"/>
      <c r="B456" s="175"/>
      <c r="C456" s="175"/>
      <c r="D456" s="175"/>
      <c r="E456" s="176"/>
      <c r="F456" s="175"/>
      <c r="G456" s="104" t="str">
        <f>IF(COUNTA(A456:F456)=0,"",IF(OR(A456="",NOT(ISNUMBER(A456)),B456="",COUNTIF('SKU Master'!$A$4:$A$253,B456)&lt;&gt;1,NOT(ISNUMBER(E456)),AND(C456&lt;&gt;"Receipt",C456&lt;&gt;"Shipment",C456&lt;&gt;"Consumption",C456&lt;&gt;"Adjustment",C456&lt;&gt;"Production")),"CHECK INPUTS",IF(OR(AND(C456="Receipt",E456&lt;=0),AND(OR(C456="Shipment",C456="Consumption"),E456&gt;=0),E456=0),"CHECK SIGN","OK")))</f>
      </c>
    </row>
    <row r="457">
      <c r="A457" s="174"/>
      <c r="B457" s="175"/>
      <c r="C457" s="175"/>
      <c r="D457" s="175"/>
      <c r="E457" s="176"/>
      <c r="F457" s="175"/>
      <c r="G457" s="104" t="str">
        <f>IF(COUNTA(A457:F457)=0,"",IF(OR(A457="",NOT(ISNUMBER(A457)),B457="",COUNTIF('SKU Master'!$A$4:$A$253,B457)&lt;&gt;1,NOT(ISNUMBER(E457)),AND(C457&lt;&gt;"Receipt",C457&lt;&gt;"Shipment",C457&lt;&gt;"Consumption",C457&lt;&gt;"Adjustment",C457&lt;&gt;"Production")),"CHECK INPUTS",IF(OR(AND(C457="Receipt",E457&lt;=0),AND(OR(C457="Shipment",C457="Consumption"),E457&gt;=0),E457=0),"CHECK SIGN","OK")))</f>
      </c>
    </row>
    <row r="458">
      <c r="A458" s="174"/>
      <c r="B458" s="175"/>
      <c r="C458" s="175"/>
      <c r="D458" s="175"/>
      <c r="E458" s="176"/>
      <c r="F458" s="175"/>
      <c r="G458" s="104" t="str">
        <f>IF(COUNTA(A458:F458)=0,"",IF(OR(A458="",NOT(ISNUMBER(A458)),B458="",COUNTIF('SKU Master'!$A$4:$A$253,B458)&lt;&gt;1,NOT(ISNUMBER(E458)),AND(C458&lt;&gt;"Receipt",C458&lt;&gt;"Shipment",C458&lt;&gt;"Consumption",C458&lt;&gt;"Adjustment",C458&lt;&gt;"Production")),"CHECK INPUTS",IF(OR(AND(C458="Receipt",E458&lt;=0),AND(OR(C458="Shipment",C458="Consumption"),E458&gt;=0),E458=0),"CHECK SIGN","OK")))</f>
      </c>
    </row>
    <row r="459">
      <c r="A459" s="174"/>
      <c r="B459" s="175"/>
      <c r="C459" s="175"/>
      <c r="D459" s="175"/>
      <c r="E459" s="176"/>
      <c r="F459" s="175"/>
      <c r="G459" s="104" t="str">
        <f>IF(COUNTA(A459:F459)=0,"",IF(OR(A459="",NOT(ISNUMBER(A459)),B459="",COUNTIF('SKU Master'!$A$4:$A$253,B459)&lt;&gt;1,NOT(ISNUMBER(E459)),AND(C459&lt;&gt;"Receipt",C459&lt;&gt;"Shipment",C459&lt;&gt;"Consumption",C459&lt;&gt;"Adjustment",C459&lt;&gt;"Production")),"CHECK INPUTS",IF(OR(AND(C459="Receipt",E459&lt;=0),AND(OR(C459="Shipment",C459="Consumption"),E459&gt;=0),E459=0),"CHECK SIGN","OK")))</f>
      </c>
    </row>
    <row r="460">
      <c r="A460" s="174"/>
      <c r="B460" s="175"/>
      <c r="C460" s="175"/>
      <c r="D460" s="175"/>
      <c r="E460" s="176"/>
      <c r="F460" s="175"/>
      <c r="G460" s="104" t="str">
        <f>IF(COUNTA(A460:F460)=0,"",IF(OR(A460="",NOT(ISNUMBER(A460)),B460="",COUNTIF('SKU Master'!$A$4:$A$253,B460)&lt;&gt;1,NOT(ISNUMBER(E460)),AND(C460&lt;&gt;"Receipt",C460&lt;&gt;"Shipment",C460&lt;&gt;"Consumption",C460&lt;&gt;"Adjustment",C460&lt;&gt;"Production")),"CHECK INPUTS",IF(OR(AND(C460="Receipt",E460&lt;=0),AND(OR(C460="Shipment",C460="Consumption"),E460&gt;=0),E460=0),"CHECK SIGN","OK")))</f>
      </c>
    </row>
    <row r="461">
      <c r="A461" s="174"/>
      <c r="B461" s="175"/>
      <c r="C461" s="175"/>
      <c r="D461" s="175"/>
      <c r="E461" s="176"/>
      <c r="F461" s="175"/>
      <c r="G461" s="104" t="str">
        <f>IF(COUNTA(A461:F461)=0,"",IF(OR(A461="",NOT(ISNUMBER(A461)),B461="",COUNTIF('SKU Master'!$A$4:$A$253,B461)&lt;&gt;1,NOT(ISNUMBER(E461)),AND(C461&lt;&gt;"Receipt",C461&lt;&gt;"Shipment",C461&lt;&gt;"Consumption",C461&lt;&gt;"Adjustment",C461&lt;&gt;"Production")),"CHECK INPUTS",IF(OR(AND(C461="Receipt",E461&lt;=0),AND(OR(C461="Shipment",C461="Consumption"),E461&gt;=0),E461=0),"CHECK SIGN","OK")))</f>
      </c>
    </row>
    <row r="462">
      <c r="A462" s="174"/>
      <c r="B462" s="175"/>
      <c r="C462" s="175"/>
      <c r="D462" s="175"/>
      <c r="E462" s="176"/>
      <c r="F462" s="175"/>
      <c r="G462" s="104" t="str">
        <f>IF(COUNTA(A462:F462)=0,"",IF(OR(A462="",NOT(ISNUMBER(A462)),B462="",COUNTIF('SKU Master'!$A$4:$A$253,B462)&lt;&gt;1,NOT(ISNUMBER(E462)),AND(C462&lt;&gt;"Receipt",C462&lt;&gt;"Shipment",C462&lt;&gt;"Consumption",C462&lt;&gt;"Adjustment",C462&lt;&gt;"Production")),"CHECK INPUTS",IF(OR(AND(C462="Receipt",E462&lt;=0),AND(OR(C462="Shipment",C462="Consumption"),E462&gt;=0),E462=0),"CHECK SIGN","OK")))</f>
      </c>
    </row>
    <row r="463">
      <c r="A463" s="174"/>
      <c r="B463" s="175"/>
      <c r="C463" s="175"/>
      <c r="D463" s="175"/>
      <c r="E463" s="176"/>
      <c r="F463" s="175"/>
      <c r="G463" s="104" t="str">
        <f>IF(COUNTA(A463:F463)=0,"",IF(OR(A463="",NOT(ISNUMBER(A463)),B463="",COUNTIF('SKU Master'!$A$4:$A$253,B463)&lt;&gt;1,NOT(ISNUMBER(E463)),AND(C463&lt;&gt;"Receipt",C463&lt;&gt;"Shipment",C463&lt;&gt;"Consumption",C463&lt;&gt;"Adjustment",C463&lt;&gt;"Production")),"CHECK INPUTS",IF(OR(AND(C463="Receipt",E463&lt;=0),AND(OR(C463="Shipment",C463="Consumption"),E463&gt;=0),E463=0),"CHECK SIGN","OK")))</f>
      </c>
    </row>
    <row r="464">
      <c r="A464" s="174"/>
      <c r="B464" s="175"/>
      <c r="C464" s="175"/>
      <c r="D464" s="175"/>
      <c r="E464" s="176"/>
      <c r="F464" s="175"/>
      <c r="G464" s="104" t="str">
        <f>IF(COUNTA(A464:F464)=0,"",IF(OR(A464="",NOT(ISNUMBER(A464)),B464="",COUNTIF('SKU Master'!$A$4:$A$253,B464)&lt;&gt;1,NOT(ISNUMBER(E464)),AND(C464&lt;&gt;"Receipt",C464&lt;&gt;"Shipment",C464&lt;&gt;"Consumption",C464&lt;&gt;"Adjustment",C464&lt;&gt;"Production")),"CHECK INPUTS",IF(OR(AND(C464="Receipt",E464&lt;=0),AND(OR(C464="Shipment",C464="Consumption"),E464&gt;=0),E464=0),"CHECK SIGN","OK")))</f>
      </c>
    </row>
    <row r="465">
      <c r="A465" s="174"/>
      <c r="B465" s="175"/>
      <c r="C465" s="175"/>
      <c r="D465" s="175"/>
      <c r="E465" s="176"/>
      <c r="F465" s="175"/>
      <c r="G465" s="104" t="str">
        <f>IF(COUNTA(A465:F465)=0,"",IF(OR(A465="",NOT(ISNUMBER(A465)),B465="",COUNTIF('SKU Master'!$A$4:$A$253,B465)&lt;&gt;1,NOT(ISNUMBER(E465)),AND(C465&lt;&gt;"Receipt",C465&lt;&gt;"Shipment",C465&lt;&gt;"Consumption",C465&lt;&gt;"Adjustment",C465&lt;&gt;"Production")),"CHECK INPUTS",IF(OR(AND(C465="Receipt",E465&lt;=0),AND(OR(C465="Shipment",C465="Consumption"),E465&gt;=0),E465=0),"CHECK SIGN","OK")))</f>
      </c>
    </row>
    <row r="466">
      <c r="A466" s="174"/>
      <c r="B466" s="175"/>
      <c r="C466" s="175"/>
      <c r="D466" s="175"/>
      <c r="E466" s="176"/>
      <c r="F466" s="175"/>
      <c r="G466" s="104" t="str">
        <f>IF(COUNTA(A466:F466)=0,"",IF(OR(A466="",NOT(ISNUMBER(A466)),B466="",COUNTIF('SKU Master'!$A$4:$A$253,B466)&lt;&gt;1,NOT(ISNUMBER(E466)),AND(C466&lt;&gt;"Receipt",C466&lt;&gt;"Shipment",C466&lt;&gt;"Consumption",C466&lt;&gt;"Adjustment",C466&lt;&gt;"Production")),"CHECK INPUTS",IF(OR(AND(C466="Receipt",E466&lt;=0),AND(OR(C466="Shipment",C466="Consumption"),E466&gt;=0),E466=0),"CHECK SIGN","OK")))</f>
      </c>
    </row>
    <row r="467">
      <c r="A467" s="174"/>
      <c r="B467" s="175"/>
      <c r="C467" s="175"/>
      <c r="D467" s="175"/>
      <c r="E467" s="176"/>
      <c r="F467" s="175"/>
      <c r="G467" s="104" t="str">
        <f>IF(COUNTA(A467:F467)=0,"",IF(OR(A467="",NOT(ISNUMBER(A467)),B467="",COUNTIF('SKU Master'!$A$4:$A$253,B467)&lt;&gt;1,NOT(ISNUMBER(E467)),AND(C467&lt;&gt;"Receipt",C467&lt;&gt;"Shipment",C467&lt;&gt;"Consumption",C467&lt;&gt;"Adjustment",C467&lt;&gt;"Production")),"CHECK INPUTS",IF(OR(AND(C467="Receipt",E467&lt;=0),AND(OR(C467="Shipment",C467="Consumption"),E467&gt;=0),E467=0),"CHECK SIGN","OK")))</f>
      </c>
    </row>
    <row r="468">
      <c r="A468" s="174"/>
      <c r="B468" s="175"/>
      <c r="C468" s="175"/>
      <c r="D468" s="175"/>
      <c r="E468" s="176"/>
      <c r="F468" s="175"/>
      <c r="G468" s="104" t="str">
        <f>IF(COUNTA(A468:F468)=0,"",IF(OR(A468="",NOT(ISNUMBER(A468)),B468="",COUNTIF('SKU Master'!$A$4:$A$253,B468)&lt;&gt;1,NOT(ISNUMBER(E468)),AND(C468&lt;&gt;"Receipt",C468&lt;&gt;"Shipment",C468&lt;&gt;"Consumption",C468&lt;&gt;"Adjustment",C468&lt;&gt;"Production")),"CHECK INPUTS",IF(OR(AND(C468="Receipt",E468&lt;=0),AND(OR(C468="Shipment",C468="Consumption"),E468&gt;=0),E468=0),"CHECK SIGN","OK")))</f>
      </c>
    </row>
    <row r="469">
      <c r="A469" s="174"/>
      <c r="B469" s="175"/>
      <c r="C469" s="175"/>
      <c r="D469" s="175"/>
      <c r="E469" s="176"/>
      <c r="F469" s="175"/>
      <c r="G469" s="104" t="str">
        <f>IF(COUNTA(A469:F469)=0,"",IF(OR(A469="",NOT(ISNUMBER(A469)),B469="",COUNTIF('SKU Master'!$A$4:$A$253,B469)&lt;&gt;1,NOT(ISNUMBER(E469)),AND(C469&lt;&gt;"Receipt",C469&lt;&gt;"Shipment",C469&lt;&gt;"Consumption",C469&lt;&gt;"Adjustment",C469&lt;&gt;"Production")),"CHECK INPUTS",IF(OR(AND(C469="Receipt",E469&lt;=0),AND(OR(C469="Shipment",C469="Consumption"),E469&gt;=0),E469=0),"CHECK SIGN","OK")))</f>
      </c>
    </row>
    <row r="470">
      <c r="A470" s="174"/>
      <c r="B470" s="175"/>
      <c r="C470" s="175"/>
      <c r="D470" s="175"/>
      <c r="E470" s="176"/>
      <c r="F470" s="175"/>
      <c r="G470" s="104" t="str">
        <f>IF(COUNTA(A470:F470)=0,"",IF(OR(A470="",NOT(ISNUMBER(A470)),B470="",COUNTIF('SKU Master'!$A$4:$A$253,B470)&lt;&gt;1,NOT(ISNUMBER(E470)),AND(C470&lt;&gt;"Receipt",C470&lt;&gt;"Shipment",C470&lt;&gt;"Consumption",C470&lt;&gt;"Adjustment",C470&lt;&gt;"Production")),"CHECK INPUTS",IF(OR(AND(C470="Receipt",E470&lt;=0),AND(OR(C470="Shipment",C470="Consumption"),E470&gt;=0),E470=0),"CHECK SIGN","OK")))</f>
      </c>
    </row>
    <row r="471">
      <c r="A471" s="174"/>
      <c r="B471" s="175"/>
      <c r="C471" s="175"/>
      <c r="D471" s="175"/>
      <c r="E471" s="176"/>
      <c r="F471" s="175"/>
      <c r="G471" s="104" t="str">
        <f>IF(COUNTA(A471:F471)=0,"",IF(OR(A471="",NOT(ISNUMBER(A471)),B471="",COUNTIF('SKU Master'!$A$4:$A$253,B471)&lt;&gt;1,NOT(ISNUMBER(E471)),AND(C471&lt;&gt;"Receipt",C471&lt;&gt;"Shipment",C471&lt;&gt;"Consumption",C471&lt;&gt;"Adjustment",C471&lt;&gt;"Production")),"CHECK INPUTS",IF(OR(AND(C471="Receipt",E471&lt;=0),AND(OR(C471="Shipment",C471="Consumption"),E471&gt;=0),E471=0),"CHECK SIGN","OK")))</f>
      </c>
    </row>
    <row r="472">
      <c r="A472" s="174"/>
      <c r="B472" s="175"/>
      <c r="C472" s="175"/>
      <c r="D472" s="175"/>
      <c r="E472" s="176"/>
      <c r="F472" s="175"/>
      <c r="G472" s="104" t="str">
        <f>IF(COUNTA(A472:F472)=0,"",IF(OR(A472="",NOT(ISNUMBER(A472)),B472="",COUNTIF('SKU Master'!$A$4:$A$253,B472)&lt;&gt;1,NOT(ISNUMBER(E472)),AND(C472&lt;&gt;"Receipt",C472&lt;&gt;"Shipment",C472&lt;&gt;"Consumption",C472&lt;&gt;"Adjustment",C472&lt;&gt;"Production")),"CHECK INPUTS",IF(OR(AND(C472="Receipt",E472&lt;=0),AND(OR(C472="Shipment",C472="Consumption"),E472&gt;=0),E472=0),"CHECK SIGN","OK")))</f>
      </c>
    </row>
    <row r="473">
      <c r="A473" s="174"/>
      <c r="B473" s="175"/>
      <c r="C473" s="175"/>
      <c r="D473" s="175"/>
      <c r="E473" s="176"/>
      <c r="F473" s="175"/>
      <c r="G473" s="104" t="str">
        <f>IF(COUNTA(A473:F473)=0,"",IF(OR(A473="",NOT(ISNUMBER(A473)),B473="",COUNTIF('SKU Master'!$A$4:$A$253,B473)&lt;&gt;1,NOT(ISNUMBER(E473)),AND(C473&lt;&gt;"Receipt",C473&lt;&gt;"Shipment",C473&lt;&gt;"Consumption",C473&lt;&gt;"Adjustment",C473&lt;&gt;"Production")),"CHECK INPUTS",IF(OR(AND(C473="Receipt",E473&lt;=0),AND(OR(C473="Shipment",C473="Consumption"),E473&gt;=0),E473=0),"CHECK SIGN","OK")))</f>
      </c>
    </row>
    <row r="474">
      <c r="A474" s="174"/>
      <c r="B474" s="175"/>
      <c r="C474" s="175"/>
      <c r="D474" s="175"/>
      <c r="E474" s="176"/>
      <c r="F474" s="175"/>
      <c r="G474" s="104" t="str">
        <f>IF(COUNTA(A474:F474)=0,"",IF(OR(A474="",NOT(ISNUMBER(A474)),B474="",COUNTIF('SKU Master'!$A$4:$A$253,B474)&lt;&gt;1,NOT(ISNUMBER(E474)),AND(C474&lt;&gt;"Receipt",C474&lt;&gt;"Shipment",C474&lt;&gt;"Consumption",C474&lt;&gt;"Adjustment",C474&lt;&gt;"Production")),"CHECK INPUTS",IF(OR(AND(C474="Receipt",E474&lt;=0),AND(OR(C474="Shipment",C474="Consumption"),E474&gt;=0),E474=0),"CHECK SIGN","OK")))</f>
      </c>
    </row>
    <row r="475">
      <c r="A475" s="174"/>
      <c r="B475" s="175"/>
      <c r="C475" s="175"/>
      <c r="D475" s="175"/>
      <c r="E475" s="176"/>
      <c r="F475" s="175"/>
      <c r="G475" s="104" t="str">
        <f>IF(COUNTA(A475:F475)=0,"",IF(OR(A475="",NOT(ISNUMBER(A475)),B475="",COUNTIF('SKU Master'!$A$4:$A$253,B475)&lt;&gt;1,NOT(ISNUMBER(E475)),AND(C475&lt;&gt;"Receipt",C475&lt;&gt;"Shipment",C475&lt;&gt;"Consumption",C475&lt;&gt;"Adjustment",C475&lt;&gt;"Production")),"CHECK INPUTS",IF(OR(AND(C475="Receipt",E475&lt;=0),AND(OR(C475="Shipment",C475="Consumption"),E475&gt;=0),E475=0),"CHECK SIGN","OK")))</f>
      </c>
    </row>
    <row r="476">
      <c r="A476" s="174"/>
      <c r="B476" s="175"/>
      <c r="C476" s="175"/>
      <c r="D476" s="175"/>
      <c r="E476" s="176"/>
      <c r="F476" s="175"/>
      <c r="G476" s="104" t="str">
        <f>IF(COUNTA(A476:F476)=0,"",IF(OR(A476="",NOT(ISNUMBER(A476)),B476="",COUNTIF('SKU Master'!$A$4:$A$253,B476)&lt;&gt;1,NOT(ISNUMBER(E476)),AND(C476&lt;&gt;"Receipt",C476&lt;&gt;"Shipment",C476&lt;&gt;"Consumption",C476&lt;&gt;"Adjustment",C476&lt;&gt;"Production")),"CHECK INPUTS",IF(OR(AND(C476="Receipt",E476&lt;=0),AND(OR(C476="Shipment",C476="Consumption"),E476&gt;=0),E476=0),"CHECK SIGN","OK")))</f>
      </c>
    </row>
    <row r="477">
      <c r="A477" s="174"/>
      <c r="B477" s="175"/>
      <c r="C477" s="175"/>
      <c r="D477" s="175"/>
      <c r="E477" s="176"/>
      <c r="F477" s="175"/>
      <c r="G477" s="104" t="str">
        <f>IF(COUNTA(A477:F477)=0,"",IF(OR(A477="",NOT(ISNUMBER(A477)),B477="",COUNTIF('SKU Master'!$A$4:$A$253,B477)&lt;&gt;1,NOT(ISNUMBER(E477)),AND(C477&lt;&gt;"Receipt",C477&lt;&gt;"Shipment",C477&lt;&gt;"Consumption",C477&lt;&gt;"Adjustment",C477&lt;&gt;"Production")),"CHECK INPUTS",IF(OR(AND(C477="Receipt",E477&lt;=0),AND(OR(C477="Shipment",C477="Consumption"),E477&gt;=0),E477=0),"CHECK SIGN","OK")))</f>
      </c>
    </row>
    <row r="478">
      <c r="A478" s="174"/>
      <c r="B478" s="175"/>
      <c r="C478" s="175"/>
      <c r="D478" s="175"/>
      <c r="E478" s="176"/>
      <c r="F478" s="175"/>
      <c r="G478" s="104" t="str">
        <f>IF(COUNTA(A478:F478)=0,"",IF(OR(A478="",NOT(ISNUMBER(A478)),B478="",COUNTIF('SKU Master'!$A$4:$A$253,B478)&lt;&gt;1,NOT(ISNUMBER(E478)),AND(C478&lt;&gt;"Receipt",C478&lt;&gt;"Shipment",C478&lt;&gt;"Consumption",C478&lt;&gt;"Adjustment",C478&lt;&gt;"Production")),"CHECK INPUTS",IF(OR(AND(C478="Receipt",E478&lt;=0),AND(OR(C478="Shipment",C478="Consumption"),E478&gt;=0),E478=0),"CHECK SIGN","OK")))</f>
      </c>
    </row>
    <row r="479">
      <c r="A479" s="174"/>
      <c r="B479" s="175"/>
      <c r="C479" s="175"/>
      <c r="D479" s="175"/>
      <c r="E479" s="176"/>
      <c r="F479" s="175"/>
      <c r="G479" s="104" t="str">
        <f>IF(COUNTA(A479:F479)=0,"",IF(OR(A479="",NOT(ISNUMBER(A479)),B479="",COUNTIF('SKU Master'!$A$4:$A$253,B479)&lt;&gt;1,NOT(ISNUMBER(E479)),AND(C479&lt;&gt;"Receipt",C479&lt;&gt;"Shipment",C479&lt;&gt;"Consumption",C479&lt;&gt;"Adjustment",C479&lt;&gt;"Production")),"CHECK INPUTS",IF(OR(AND(C479="Receipt",E479&lt;=0),AND(OR(C479="Shipment",C479="Consumption"),E479&gt;=0),E479=0),"CHECK SIGN","OK")))</f>
      </c>
    </row>
    <row r="480">
      <c r="A480" s="174"/>
      <c r="B480" s="175"/>
      <c r="C480" s="175"/>
      <c r="D480" s="175"/>
      <c r="E480" s="176"/>
      <c r="F480" s="175"/>
      <c r="G480" s="104" t="str">
        <f>IF(COUNTA(A480:F480)=0,"",IF(OR(A480="",NOT(ISNUMBER(A480)),B480="",COUNTIF('SKU Master'!$A$4:$A$253,B480)&lt;&gt;1,NOT(ISNUMBER(E480)),AND(C480&lt;&gt;"Receipt",C480&lt;&gt;"Shipment",C480&lt;&gt;"Consumption",C480&lt;&gt;"Adjustment",C480&lt;&gt;"Production")),"CHECK INPUTS",IF(OR(AND(C480="Receipt",E480&lt;=0),AND(OR(C480="Shipment",C480="Consumption"),E480&gt;=0),E480=0),"CHECK SIGN","OK")))</f>
      </c>
    </row>
    <row r="481">
      <c r="A481" s="174"/>
      <c r="B481" s="175"/>
      <c r="C481" s="175"/>
      <c r="D481" s="175"/>
      <c r="E481" s="176"/>
      <c r="F481" s="175"/>
      <c r="G481" s="104" t="str">
        <f>IF(COUNTA(A481:F481)=0,"",IF(OR(A481="",NOT(ISNUMBER(A481)),B481="",COUNTIF('SKU Master'!$A$4:$A$253,B481)&lt;&gt;1,NOT(ISNUMBER(E481)),AND(C481&lt;&gt;"Receipt",C481&lt;&gt;"Shipment",C481&lt;&gt;"Consumption",C481&lt;&gt;"Adjustment",C481&lt;&gt;"Production")),"CHECK INPUTS",IF(OR(AND(C481="Receipt",E481&lt;=0),AND(OR(C481="Shipment",C481="Consumption"),E481&gt;=0),E481=0),"CHECK SIGN","OK")))</f>
      </c>
    </row>
    <row r="482">
      <c r="A482" s="174"/>
      <c r="B482" s="175"/>
      <c r="C482" s="175"/>
      <c r="D482" s="175"/>
      <c r="E482" s="176"/>
      <c r="F482" s="175"/>
      <c r="G482" s="104" t="str">
        <f>IF(COUNTA(A482:F482)=0,"",IF(OR(A482="",NOT(ISNUMBER(A482)),B482="",COUNTIF('SKU Master'!$A$4:$A$253,B482)&lt;&gt;1,NOT(ISNUMBER(E482)),AND(C482&lt;&gt;"Receipt",C482&lt;&gt;"Shipment",C482&lt;&gt;"Consumption",C482&lt;&gt;"Adjustment",C482&lt;&gt;"Production")),"CHECK INPUTS",IF(OR(AND(C482="Receipt",E482&lt;=0),AND(OR(C482="Shipment",C482="Consumption"),E482&gt;=0),E482=0),"CHECK SIGN","OK")))</f>
      </c>
    </row>
    <row r="483">
      <c r="A483" s="174"/>
      <c r="B483" s="175"/>
      <c r="C483" s="175"/>
      <c r="D483" s="175"/>
      <c r="E483" s="176"/>
      <c r="F483" s="175"/>
      <c r="G483" s="104" t="str">
        <f>IF(COUNTA(A483:F483)=0,"",IF(OR(A483="",NOT(ISNUMBER(A483)),B483="",COUNTIF('SKU Master'!$A$4:$A$253,B483)&lt;&gt;1,NOT(ISNUMBER(E483)),AND(C483&lt;&gt;"Receipt",C483&lt;&gt;"Shipment",C483&lt;&gt;"Consumption",C483&lt;&gt;"Adjustment",C483&lt;&gt;"Production")),"CHECK INPUTS",IF(OR(AND(C483="Receipt",E483&lt;=0),AND(OR(C483="Shipment",C483="Consumption"),E483&gt;=0),E483=0),"CHECK SIGN","OK")))</f>
      </c>
    </row>
    <row r="484">
      <c r="A484" s="174"/>
      <c r="B484" s="175"/>
      <c r="C484" s="175"/>
      <c r="D484" s="175"/>
      <c r="E484" s="176"/>
      <c r="F484" s="175"/>
      <c r="G484" s="104" t="str">
        <f>IF(COUNTA(A484:F484)=0,"",IF(OR(A484="",NOT(ISNUMBER(A484)),B484="",COUNTIF('SKU Master'!$A$4:$A$253,B484)&lt;&gt;1,NOT(ISNUMBER(E484)),AND(C484&lt;&gt;"Receipt",C484&lt;&gt;"Shipment",C484&lt;&gt;"Consumption",C484&lt;&gt;"Adjustment",C484&lt;&gt;"Production")),"CHECK INPUTS",IF(OR(AND(C484="Receipt",E484&lt;=0),AND(OR(C484="Shipment",C484="Consumption"),E484&gt;=0),E484=0),"CHECK SIGN","OK")))</f>
      </c>
    </row>
    <row r="485">
      <c r="A485" s="174"/>
      <c r="B485" s="175"/>
      <c r="C485" s="175"/>
      <c r="D485" s="175"/>
      <c r="E485" s="176"/>
      <c r="F485" s="175"/>
      <c r="G485" s="104" t="str">
        <f>IF(COUNTA(A485:F485)=0,"",IF(OR(A485="",NOT(ISNUMBER(A485)),B485="",COUNTIF('SKU Master'!$A$4:$A$253,B485)&lt;&gt;1,NOT(ISNUMBER(E485)),AND(C485&lt;&gt;"Receipt",C485&lt;&gt;"Shipment",C485&lt;&gt;"Consumption",C485&lt;&gt;"Adjustment",C485&lt;&gt;"Production")),"CHECK INPUTS",IF(OR(AND(C485="Receipt",E485&lt;=0),AND(OR(C485="Shipment",C485="Consumption"),E485&gt;=0),E485=0),"CHECK SIGN","OK")))</f>
      </c>
    </row>
    <row r="486">
      <c r="A486" s="174"/>
      <c r="B486" s="175"/>
      <c r="C486" s="175"/>
      <c r="D486" s="175"/>
      <c r="E486" s="176"/>
      <c r="F486" s="175"/>
      <c r="G486" s="104" t="str">
        <f>IF(COUNTA(A486:F486)=0,"",IF(OR(A486="",NOT(ISNUMBER(A486)),B486="",COUNTIF('SKU Master'!$A$4:$A$253,B486)&lt;&gt;1,NOT(ISNUMBER(E486)),AND(C486&lt;&gt;"Receipt",C486&lt;&gt;"Shipment",C486&lt;&gt;"Consumption",C486&lt;&gt;"Adjustment",C486&lt;&gt;"Production")),"CHECK INPUTS",IF(OR(AND(C486="Receipt",E486&lt;=0),AND(OR(C486="Shipment",C486="Consumption"),E486&gt;=0),E486=0),"CHECK SIGN","OK")))</f>
      </c>
    </row>
    <row r="487">
      <c r="A487" s="174"/>
      <c r="B487" s="175"/>
      <c r="C487" s="175"/>
      <c r="D487" s="175"/>
      <c r="E487" s="176"/>
      <c r="F487" s="175"/>
      <c r="G487" s="104" t="str">
        <f>IF(COUNTA(A487:F487)=0,"",IF(OR(A487="",NOT(ISNUMBER(A487)),B487="",COUNTIF('SKU Master'!$A$4:$A$253,B487)&lt;&gt;1,NOT(ISNUMBER(E487)),AND(C487&lt;&gt;"Receipt",C487&lt;&gt;"Shipment",C487&lt;&gt;"Consumption",C487&lt;&gt;"Adjustment",C487&lt;&gt;"Production")),"CHECK INPUTS",IF(OR(AND(C487="Receipt",E487&lt;=0),AND(OR(C487="Shipment",C487="Consumption"),E487&gt;=0),E487=0),"CHECK SIGN","OK")))</f>
      </c>
    </row>
    <row r="488">
      <c r="A488" s="174"/>
      <c r="B488" s="175"/>
      <c r="C488" s="175"/>
      <c r="D488" s="175"/>
      <c r="E488" s="176"/>
      <c r="F488" s="175"/>
      <c r="G488" s="104" t="str">
        <f>IF(COUNTA(A488:F488)=0,"",IF(OR(A488="",NOT(ISNUMBER(A488)),B488="",COUNTIF('SKU Master'!$A$4:$A$253,B488)&lt;&gt;1,NOT(ISNUMBER(E488)),AND(C488&lt;&gt;"Receipt",C488&lt;&gt;"Shipment",C488&lt;&gt;"Consumption",C488&lt;&gt;"Adjustment",C488&lt;&gt;"Production")),"CHECK INPUTS",IF(OR(AND(C488="Receipt",E488&lt;=0),AND(OR(C488="Shipment",C488="Consumption"),E488&gt;=0),E488=0),"CHECK SIGN","OK")))</f>
      </c>
    </row>
    <row r="489">
      <c r="A489" s="174"/>
      <c r="B489" s="175"/>
      <c r="C489" s="175"/>
      <c r="D489" s="175"/>
      <c r="E489" s="176"/>
      <c r="F489" s="175"/>
      <c r="G489" s="104" t="str">
        <f>IF(COUNTA(A489:F489)=0,"",IF(OR(A489="",NOT(ISNUMBER(A489)),B489="",COUNTIF('SKU Master'!$A$4:$A$253,B489)&lt;&gt;1,NOT(ISNUMBER(E489)),AND(C489&lt;&gt;"Receipt",C489&lt;&gt;"Shipment",C489&lt;&gt;"Consumption",C489&lt;&gt;"Adjustment",C489&lt;&gt;"Production")),"CHECK INPUTS",IF(OR(AND(C489="Receipt",E489&lt;=0),AND(OR(C489="Shipment",C489="Consumption"),E489&gt;=0),E489=0),"CHECK SIGN","OK")))</f>
      </c>
    </row>
    <row r="490">
      <c r="A490" s="174"/>
      <c r="B490" s="175"/>
      <c r="C490" s="175"/>
      <c r="D490" s="175"/>
      <c r="E490" s="176"/>
      <c r="F490" s="175"/>
      <c r="G490" s="104" t="str">
        <f>IF(COUNTA(A490:F490)=0,"",IF(OR(A490="",NOT(ISNUMBER(A490)),B490="",COUNTIF('SKU Master'!$A$4:$A$253,B490)&lt;&gt;1,NOT(ISNUMBER(E490)),AND(C490&lt;&gt;"Receipt",C490&lt;&gt;"Shipment",C490&lt;&gt;"Consumption",C490&lt;&gt;"Adjustment",C490&lt;&gt;"Production")),"CHECK INPUTS",IF(OR(AND(C490="Receipt",E490&lt;=0),AND(OR(C490="Shipment",C490="Consumption"),E490&gt;=0),E490=0),"CHECK SIGN","OK")))</f>
      </c>
    </row>
    <row r="491">
      <c r="A491" s="174"/>
      <c r="B491" s="175"/>
      <c r="C491" s="175"/>
      <c r="D491" s="175"/>
      <c r="E491" s="176"/>
      <c r="F491" s="175"/>
      <c r="G491" s="104" t="str">
        <f>IF(COUNTA(A491:F491)=0,"",IF(OR(A491="",NOT(ISNUMBER(A491)),B491="",COUNTIF('SKU Master'!$A$4:$A$253,B491)&lt;&gt;1,NOT(ISNUMBER(E491)),AND(C491&lt;&gt;"Receipt",C491&lt;&gt;"Shipment",C491&lt;&gt;"Consumption",C491&lt;&gt;"Adjustment",C491&lt;&gt;"Production")),"CHECK INPUTS",IF(OR(AND(C491="Receipt",E491&lt;=0),AND(OR(C491="Shipment",C491="Consumption"),E491&gt;=0),E491=0),"CHECK SIGN","OK")))</f>
      </c>
    </row>
    <row r="492">
      <c r="A492" s="174"/>
      <c r="B492" s="175"/>
      <c r="C492" s="175"/>
      <c r="D492" s="175"/>
      <c r="E492" s="176"/>
      <c r="F492" s="175"/>
      <c r="G492" s="104" t="str">
        <f>IF(COUNTA(A492:F492)=0,"",IF(OR(A492="",NOT(ISNUMBER(A492)),B492="",COUNTIF('SKU Master'!$A$4:$A$253,B492)&lt;&gt;1,NOT(ISNUMBER(E492)),AND(C492&lt;&gt;"Receipt",C492&lt;&gt;"Shipment",C492&lt;&gt;"Consumption",C492&lt;&gt;"Adjustment",C492&lt;&gt;"Production")),"CHECK INPUTS",IF(OR(AND(C492="Receipt",E492&lt;=0),AND(OR(C492="Shipment",C492="Consumption"),E492&gt;=0),E492=0),"CHECK SIGN","OK")))</f>
      </c>
    </row>
    <row r="493">
      <c r="A493" s="174"/>
      <c r="B493" s="175"/>
      <c r="C493" s="175"/>
      <c r="D493" s="175"/>
      <c r="E493" s="176"/>
      <c r="F493" s="175"/>
      <c r="G493" s="104" t="str">
        <f>IF(COUNTA(A493:F493)=0,"",IF(OR(A493="",NOT(ISNUMBER(A493)),B493="",COUNTIF('SKU Master'!$A$4:$A$253,B493)&lt;&gt;1,NOT(ISNUMBER(E493)),AND(C493&lt;&gt;"Receipt",C493&lt;&gt;"Shipment",C493&lt;&gt;"Consumption",C493&lt;&gt;"Adjustment",C493&lt;&gt;"Production")),"CHECK INPUTS",IF(OR(AND(C493="Receipt",E493&lt;=0),AND(OR(C493="Shipment",C493="Consumption"),E493&gt;=0),E493=0),"CHECK SIGN","OK")))</f>
      </c>
    </row>
    <row r="494">
      <c r="A494" s="174"/>
      <c r="B494" s="175"/>
      <c r="C494" s="175"/>
      <c r="D494" s="175"/>
      <c r="E494" s="176"/>
      <c r="F494" s="175"/>
      <c r="G494" s="104" t="str">
        <f>IF(COUNTA(A494:F494)=0,"",IF(OR(A494="",NOT(ISNUMBER(A494)),B494="",COUNTIF('SKU Master'!$A$4:$A$253,B494)&lt;&gt;1,NOT(ISNUMBER(E494)),AND(C494&lt;&gt;"Receipt",C494&lt;&gt;"Shipment",C494&lt;&gt;"Consumption",C494&lt;&gt;"Adjustment",C494&lt;&gt;"Production")),"CHECK INPUTS",IF(OR(AND(C494="Receipt",E494&lt;=0),AND(OR(C494="Shipment",C494="Consumption"),E494&gt;=0),E494=0),"CHECK SIGN","OK")))</f>
      </c>
    </row>
    <row r="495">
      <c r="A495" s="174"/>
      <c r="B495" s="175"/>
      <c r="C495" s="175"/>
      <c r="D495" s="175"/>
      <c r="E495" s="176"/>
      <c r="F495" s="175"/>
      <c r="G495" s="104" t="str">
        <f>IF(COUNTA(A495:F495)=0,"",IF(OR(A495="",NOT(ISNUMBER(A495)),B495="",COUNTIF('SKU Master'!$A$4:$A$253,B495)&lt;&gt;1,NOT(ISNUMBER(E495)),AND(C495&lt;&gt;"Receipt",C495&lt;&gt;"Shipment",C495&lt;&gt;"Consumption",C495&lt;&gt;"Adjustment",C495&lt;&gt;"Production")),"CHECK INPUTS",IF(OR(AND(C495="Receipt",E495&lt;=0),AND(OR(C495="Shipment",C495="Consumption"),E495&gt;=0),E495=0),"CHECK SIGN","OK")))</f>
      </c>
    </row>
    <row r="496">
      <c r="A496" s="174"/>
      <c r="B496" s="175"/>
      <c r="C496" s="175"/>
      <c r="D496" s="175"/>
      <c r="E496" s="176"/>
      <c r="F496" s="175"/>
      <c r="G496" s="104" t="str">
        <f>IF(COUNTA(A496:F496)=0,"",IF(OR(A496="",NOT(ISNUMBER(A496)),B496="",COUNTIF('SKU Master'!$A$4:$A$253,B496)&lt;&gt;1,NOT(ISNUMBER(E496)),AND(C496&lt;&gt;"Receipt",C496&lt;&gt;"Shipment",C496&lt;&gt;"Consumption",C496&lt;&gt;"Adjustment",C496&lt;&gt;"Production")),"CHECK INPUTS",IF(OR(AND(C496="Receipt",E496&lt;=0),AND(OR(C496="Shipment",C496="Consumption"),E496&gt;=0),E496=0),"CHECK SIGN","OK")))</f>
      </c>
    </row>
    <row r="497">
      <c r="A497" s="174"/>
      <c r="B497" s="175"/>
      <c r="C497" s="175"/>
      <c r="D497" s="175"/>
      <c r="E497" s="176"/>
      <c r="F497" s="175"/>
      <c r="G497" s="104" t="str">
        <f>IF(COUNTA(A497:F497)=0,"",IF(OR(A497="",NOT(ISNUMBER(A497)),B497="",COUNTIF('SKU Master'!$A$4:$A$253,B497)&lt;&gt;1,NOT(ISNUMBER(E497)),AND(C497&lt;&gt;"Receipt",C497&lt;&gt;"Shipment",C497&lt;&gt;"Consumption",C497&lt;&gt;"Adjustment",C497&lt;&gt;"Production")),"CHECK INPUTS",IF(OR(AND(C497="Receipt",E497&lt;=0),AND(OR(C497="Shipment",C497="Consumption"),E497&gt;=0),E497=0),"CHECK SIGN","OK")))</f>
      </c>
    </row>
    <row r="498">
      <c r="A498" s="174"/>
      <c r="B498" s="175"/>
      <c r="C498" s="175"/>
      <c r="D498" s="175"/>
      <c r="E498" s="176"/>
      <c r="F498" s="175"/>
      <c r="G498" s="104" t="str">
        <f>IF(COUNTA(A498:F498)=0,"",IF(OR(A498="",NOT(ISNUMBER(A498)),B498="",COUNTIF('SKU Master'!$A$4:$A$253,B498)&lt;&gt;1,NOT(ISNUMBER(E498)),AND(C498&lt;&gt;"Receipt",C498&lt;&gt;"Shipment",C498&lt;&gt;"Consumption",C498&lt;&gt;"Adjustment",C498&lt;&gt;"Production")),"CHECK INPUTS",IF(OR(AND(C498="Receipt",E498&lt;=0),AND(OR(C498="Shipment",C498="Consumption"),E498&gt;=0),E498=0),"CHECK SIGN","OK")))</f>
      </c>
    </row>
    <row r="499">
      <c r="A499" s="174"/>
      <c r="B499" s="175"/>
      <c r="C499" s="175"/>
      <c r="D499" s="175"/>
      <c r="E499" s="176"/>
      <c r="F499" s="175"/>
      <c r="G499" s="104" t="str">
        <f>IF(COUNTA(A499:F499)=0,"",IF(OR(A499="",NOT(ISNUMBER(A499)),B499="",COUNTIF('SKU Master'!$A$4:$A$253,B499)&lt;&gt;1,NOT(ISNUMBER(E499)),AND(C499&lt;&gt;"Receipt",C499&lt;&gt;"Shipment",C499&lt;&gt;"Consumption",C499&lt;&gt;"Adjustment",C499&lt;&gt;"Production")),"CHECK INPUTS",IF(OR(AND(C499="Receipt",E499&lt;=0),AND(OR(C499="Shipment",C499="Consumption"),E499&gt;=0),E499=0),"CHECK SIGN","OK")))</f>
      </c>
    </row>
    <row r="500">
      <c r="A500" s="174"/>
      <c r="B500" s="175"/>
      <c r="C500" s="175"/>
      <c r="D500" s="175"/>
      <c r="E500" s="176"/>
      <c r="F500" s="175"/>
      <c r="G500" s="104" t="str">
        <f>IF(COUNTA(A500:F500)=0,"",IF(OR(A500="",NOT(ISNUMBER(A500)),B500="",COUNTIF('SKU Master'!$A$4:$A$253,B500)&lt;&gt;1,NOT(ISNUMBER(E500)),AND(C500&lt;&gt;"Receipt",C500&lt;&gt;"Shipment",C500&lt;&gt;"Consumption",C500&lt;&gt;"Adjustment",C500&lt;&gt;"Production")),"CHECK INPUTS",IF(OR(AND(C500="Receipt",E500&lt;=0),AND(OR(C500="Shipment",C500="Consumption"),E500&gt;=0),E500=0),"CHECK SIGN","OK")))</f>
      </c>
    </row>
    <row r="501">
      <c r="A501" s="174"/>
      <c r="B501" s="175"/>
      <c r="C501" s="175"/>
      <c r="D501" s="175"/>
      <c r="E501" s="176"/>
      <c r="F501" s="175"/>
      <c r="G501" s="104" t="str">
        <f>IF(COUNTA(A501:F501)=0,"",IF(OR(A501="",NOT(ISNUMBER(A501)),B501="",COUNTIF('SKU Master'!$A$4:$A$253,B501)&lt;&gt;1,NOT(ISNUMBER(E501)),AND(C501&lt;&gt;"Receipt",C501&lt;&gt;"Shipment",C501&lt;&gt;"Consumption",C501&lt;&gt;"Adjustment",C501&lt;&gt;"Production")),"CHECK INPUTS",IF(OR(AND(C501="Receipt",E501&lt;=0),AND(OR(C501="Shipment",C501="Consumption"),E501&gt;=0),E501=0),"CHECK SIGN","OK")))</f>
      </c>
    </row>
    <row r="502">
      <c r="A502" s="174"/>
      <c r="B502" s="175"/>
      <c r="C502" s="175"/>
      <c r="D502" s="175"/>
      <c r="E502" s="176"/>
      <c r="F502" s="175"/>
      <c r="G502" s="104" t="str">
        <f>IF(COUNTA(A502:F502)=0,"",IF(OR(A502="",NOT(ISNUMBER(A502)),B502="",COUNTIF('SKU Master'!$A$4:$A$253,B502)&lt;&gt;1,NOT(ISNUMBER(E502)),AND(C502&lt;&gt;"Receipt",C502&lt;&gt;"Shipment",C502&lt;&gt;"Consumption",C502&lt;&gt;"Adjustment",C502&lt;&gt;"Production")),"CHECK INPUTS",IF(OR(AND(C502="Receipt",E502&lt;=0),AND(OR(C502="Shipment",C502="Consumption"),E502&gt;=0),E502=0),"CHECK SIGN","OK")))</f>
      </c>
    </row>
    <row r="503">
      <c r="A503" s="174"/>
      <c r="B503" s="175"/>
      <c r="C503" s="175"/>
      <c r="D503" s="175"/>
      <c r="E503" s="176"/>
      <c r="F503" s="175"/>
      <c r="G503" s="104" t="str">
        <f>IF(COUNTA(A503:F503)=0,"",IF(OR(A503="",NOT(ISNUMBER(A503)),B503="",COUNTIF('SKU Master'!$A$4:$A$253,B503)&lt;&gt;1,NOT(ISNUMBER(E503)),AND(C503&lt;&gt;"Receipt",C503&lt;&gt;"Shipment",C503&lt;&gt;"Consumption",C503&lt;&gt;"Adjustment",C503&lt;&gt;"Production")),"CHECK INPUTS",IF(OR(AND(C503="Receipt",E503&lt;=0),AND(OR(C503="Shipment",C503="Consumption"),E503&gt;=0),E503=0),"CHECK SIGN","OK")))</f>
      </c>
    </row>
    <row r="504">
      <c r="A504" s="174"/>
      <c r="B504" s="175"/>
      <c r="C504" s="175"/>
      <c r="D504" s="175"/>
      <c r="E504" s="176"/>
      <c r="F504" s="175"/>
      <c r="G504" s="104" t="str">
        <f>IF(COUNTA(A504:F504)=0,"",IF(OR(A504="",NOT(ISNUMBER(A504)),B504="",COUNTIF('SKU Master'!$A$4:$A$253,B504)&lt;&gt;1,NOT(ISNUMBER(E504)),AND(C504&lt;&gt;"Receipt",C504&lt;&gt;"Shipment",C504&lt;&gt;"Consumption",C504&lt;&gt;"Adjustment",C504&lt;&gt;"Production")),"CHECK INPUTS",IF(OR(AND(C504="Receipt",E504&lt;=0),AND(OR(C504="Shipment",C504="Consumption"),E504&gt;=0),E504=0),"CHECK SIGN","OK")))</f>
      </c>
    </row>
    <row r="505">
      <c r="A505" s="174"/>
      <c r="B505" s="175"/>
      <c r="C505" s="175"/>
      <c r="D505" s="175"/>
      <c r="E505" s="176"/>
      <c r="F505" s="175"/>
      <c r="G505" s="104" t="str">
        <f>IF(COUNTA(A505:F505)=0,"",IF(OR(A505="",NOT(ISNUMBER(A505)),B505="",COUNTIF('SKU Master'!$A$4:$A$253,B505)&lt;&gt;1,NOT(ISNUMBER(E505)),AND(C505&lt;&gt;"Receipt",C505&lt;&gt;"Shipment",C505&lt;&gt;"Consumption",C505&lt;&gt;"Adjustment",C505&lt;&gt;"Production")),"CHECK INPUTS",IF(OR(AND(C505="Receipt",E505&lt;=0),AND(OR(C505="Shipment",C505="Consumption"),E505&gt;=0),E505=0),"CHECK SIGN","OK")))</f>
      </c>
    </row>
    <row r="506">
      <c r="A506" s="174"/>
      <c r="B506" s="175"/>
      <c r="C506" s="175"/>
      <c r="D506" s="175"/>
      <c r="E506" s="176"/>
      <c r="F506" s="175"/>
      <c r="G506" s="104" t="str">
        <f>IF(COUNTA(A506:F506)=0,"",IF(OR(A506="",NOT(ISNUMBER(A506)),B506="",COUNTIF('SKU Master'!$A$4:$A$253,B506)&lt;&gt;1,NOT(ISNUMBER(E506)),AND(C506&lt;&gt;"Receipt",C506&lt;&gt;"Shipment",C506&lt;&gt;"Consumption",C506&lt;&gt;"Adjustment",C506&lt;&gt;"Production")),"CHECK INPUTS",IF(OR(AND(C506="Receipt",E506&lt;=0),AND(OR(C506="Shipment",C506="Consumption"),E506&gt;=0),E506=0),"CHECK SIGN","OK")))</f>
      </c>
    </row>
    <row r="507">
      <c r="A507" s="174"/>
      <c r="B507" s="175"/>
      <c r="C507" s="175"/>
      <c r="D507" s="175"/>
      <c r="E507" s="176"/>
      <c r="F507" s="175"/>
      <c r="G507" s="104" t="str">
        <f>IF(COUNTA(A507:F507)=0,"",IF(OR(A507="",NOT(ISNUMBER(A507)),B507="",COUNTIF('SKU Master'!$A$4:$A$253,B507)&lt;&gt;1,NOT(ISNUMBER(E507)),AND(C507&lt;&gt;"Receipt",C507&lt;&gt;"Shipment",C507&lt;&gt;"Consumption",C507&lt;&gt;"Adjustment",C507&lt;&gt;"Production")),"CHECK INPUTS",IF(OR(AND(C507="Receipt",E507&lt;=0),AND(OR(C507="Shipment",C507="Consumption"),E507&gt;=0),E507=0),"CHECK SIGN","OK")))</f>
      </c>
    </row>
    <row r="508">
      <c r="A508" s="174"/>
      <c r="B508" s="175"/>
      <c r="C508" s="175"/>
      <c r="D508" s="175"/>
      <c r="E508" s="176"/>
      <c r="F508" s="175"/>
      <c r="G508" s="104" t="str">
        <f>IF(COUNTA(A508:F508)=0,"",IF(OR(A508="",NOT(ISNUMBER(A508)),B508="",COUNTIF('SKU Master'!$A$4:$A$253,B508)&lt;&gt;1,NOT(ISNUMBER(E508)),AND(C508&lt;&gt;"Receipt",C508&lt;&gt;"Shipment",C508&lt;&gt;"Consumption",C508&lt;&gt;"Adjustment",C508&lt;&gt;"Production")),"CHECK INPUTS",IF(OR(AND(C508="Receipt",E508&lt;=0),AND(OR(C508="Shipment",C508="Consumption"),E508&gt;=0),E508=0),"CHECK SIGN","OK")))</f>
      </c>
    </row>
    <row r="509">
      <c r="A509" s="174"/>
      <c r="B509" s="175"/>
      <c r="C509" s="175"/>
      <c r="D509" s="175"/>
      <c r="E509" s="176"/>
      <c r="F509" s="175"/>
      <c r="G509" s="104" t="str">
        <f>IF(COUNTA(A509:F509)=0,"",IF(OR(A509="",NOT(ISNUMBER(A509)),B509="",COUNTIF('SKU Master'!$A$4:$A$253,B509)&lt;&gt;1,NOT(ISNUMBER(E509)),AND(C509&lt;&gt;"Receipt",C509&lt;&gt;"Shipment",C509&lt;&gt;"Consumption",C509&lt;&gt;"Adjustment",C509&lt;&gt;"Production")),"CHECK INPUTS",IF(OR(AND(C509="Receipt",E509&lt;=0),AND(OR(C509="Shipment",C509="Consumption"),E509&gt;=0),E509=0),"CHECK SIGN","OK")))</f>
      </c>
    </row>
    <row r="510">
      <c r="A510" s="174"/>
      <c r="B510" s="175"/>
      <c r="C510" s="175"/>
      <c r="D510" s="175"/>
      <c r="E510" s="176"/>
      <c r="F510" s="175"/>
      <c r="G510" s="104" t="str">
        <f>IF(COUNTA(A510:F510)=0,"",IF(OR(A510="",NOT(ISNUMBER(A510)),B510="",COUNTIF('SKU Master'!$A$4:$A$253,B510)&lt;&gt;1,NOT(ISNUMBER(E510)),AND(C510&lt;&gt;"Receipt",C510&lt;&gt;"Shipment",C510&lt;&gt;"Consumption",C510&lt;&gt;"Adjustment",C510&lt;&gt;"Production")),"CHECK INPUTS",IF(OR(AND(C510="Receipt",E510&lt;=0),AND(OR(C510="Shipment",C510="Consumption"),E510&gt;=0),E510=0),"CHECK SIGN","OK")))</f>
      </c>
    </row>
    <row r="511">
      <c r="A511" s="174"/>
      <c r="B511" s="175"/>
      <c r="C511" s="175"/>
      <c r="D511" s="175"/>
      <c r="E511" s="176"/>
      <c r="F511" s="175"/>
      <c r="G511" s="104" t="str">
        <f>IF(COUNTA(A511:F511)=0,"",IF(OR(A511="",NOT(ISNUMBER(A511)),B511="",COUNTIF('SKU Master'!$A$4:$A$253,B511)&lt;&gt;1,NOT(ISNUMBER(E511)),AND(C511&lt;&gt;"Receipt",C511&lt;&gt;"Shipment",C511&lt;&gt;"Consumption",C511&lt;&gt;"Adjustment",C511&lt;&gt;"Production")),"CHECK INPUTS",IF(OR(AND(C511="Receipt",E511&lt;=0),AND(OR(C511="Shipment",C511="Consumption"),E511&gt;=0),E511=0),"CHECK SIGN","OK")))</f>
      </c>
    </row>
    <row r="512">
      <c r="A512" s="174"/>
      <c r="B512" s="175"/>
      <c r="C512" s="175"/>
      <c r="D512" s="175"/>
      <c r="E512" s="176"/>
      <c r="F512" s="175"/>
      <c r="G512" s="104" t="str">
        <f>IF(COUNTA(A512:F512)=0,"",IF(OR(A512="",NOT(ISNUMBER(A512)),B512="",COUNTIF('SKU Master'!$A$4:$A$253,B512)&lt;&gt;1,NOT(ISNUMBER(E512)),AND(C512&lt;&gt;"Receipt",C512&lt;&gt;"Shipment",C512&lt;&gt;"Consumption",C512&lt;&gt;"Adjustment",C512&lt;&gt;"Production")),"CHECK INPUTS",IF(OR(AND(C512="Receipt",E512&lt;=0),AND(OR(C512="Shipment",C512="Consumption"),E512&gt;=0),E512=0),"CHECK SIGN","OK")))</f>
      </c>
    </row>
    <row r="513">
      <c r="A513" s="174"/>
      <c r="B513" s="175"/>
      <c r="C513" s="175"/>
      <c r="D513" s="175"/>
      <c r="E513" s="176"/>
      <c r="F513" s="175"/>
      <c r="G513" s="104" t="str">
        <f>IF(COUNTA(A513:F513)=0,"",IF(OR(A513="",NOT(ISNUMBER(A513)),B513="",COUNTIF('SKU Master'!$A$4:$A$253,B513)&lt;&gt;1,NOT(ISNUMBER(E513)),AND(C513&lt;&gt;"Receipt",C513&lt;&gt;"Shipment",C513&lt;&gt;"Consumption",C513&lt;&gt;"Adjustment",C513&lt;&gt;"Production")),"CHECK INPUTS",IF(OR(AND(C513="Receipt",E513&lt;=0),AND(OR(C513="Shipment",C513="Consumption"),E513&gt;=0),E513=0),"CHECK SIGN","OK")))</f>
      </c>
    </row>
    <row r="514">
      <c r="A514" s="174"/>
      <c r="B514" s="175"/>
      <c r="C514" s="175"/>
      <c r="D514" s="175"/>
      <c r="E514" s="176"/>
      <c r="F514" s="175"/>
      <c r="G514" s="104" t="str">
        <f>IF(COUNTA(A514:F514)=0,"",IF(OR(A514="",NOT(ISNUMBER(A514)),B514="",COUNTIF('SKU Master'!$A$4:$A$253,B514)&lt;&gt;1,NOT(ISNUMBER(E514)),AND(C514&lt;&gt;"Receipt",C514&lt;&gt;"Shipment",C514&lt;&gt;"Consumption",C514&lt;&gt;"Adjustment",C514&lt;&gt;"Production")),"CHECK INPUTS",IF(OR(AND(C514="Receipt",E514&lt;=0),AND(OR(C514="Shipment",C514="Consumption"),E514&gt;=0),E514=0),"CHECK SIGN","OK")))</f>
      </c>
    </row>
    <row r="515">
      <c r="A515" s="174"/>
      <c r="B515" s="175"/>
      <c r="C515" s="175"/>
      <c r="D515" s="175"/>
      <c r="E515" s="176"/>
      <c r="F515" s="175"/>
      <c r="G515" s="104" t="str">
        <f>IF(COUNTA(A515:F515)=0,"",IF(OR(A515="",NOT(ISNUMBER(A515)),B515="",COUNTIF('SKU Master'!$A$4:$A$253,B515)&lt;&gt;1,NOT(ISNUMBER(E515)),AND(C515&lt;&gt;"Receipt",C515&lt;&gt;"Shipment",C515&lt;&gt;"Consumption",C515&lt;&gt;"Adjustment",C515&lt;&gt;"Production")),"CHECK INPUTS",IF(OR(AND(C515="Receipt",E515&lt;=0),AND(OR(C515="Shipment",C515="Consumption"),E515&gt;=0),E515=0),"CHECK SIGN","OK")))</f>
      </c>
    </row>
    <row r="516">
      <c r="A516" s="174"/>
      <c r="B516" s="175"/>
      <c r="C516" s="175"/>
      <c r="D516" s="175"/>
      <c r="E516" s="176"/>
      <c r="F516" s="175"/>
      <c r="G516" s="104" t="str">
        <f>IF(COUNTA(A516:F516)=0,"",IF(OR(A516="",NOT(ISNUMBER(A516)),B516="",COUNTIF('SKU Master'!$A$4:$A$253,B516)&lt;&gt;1,NOT(ISNUMBER(E516)),AND(C516&lt;&gt;"Receipt",C516&lt;&gt;"Shipment",C516&lt;&gt;"Consumption",C516&lt;&gt;"Adjustment",C516&lt;&gt;"Production")),"CHECK INPUTS",IF(OR(AND(C516="Receipt",E516&lt;=0),AND(OR(C516="Shipment",C516="Consumption"),E516&gt;=0),E516=0),"CHECK SIGN","OK")))</f>
      </c>
    </row>
    <row r="517">
      <c r="A517" s="174"/>
      <c r="B517" s="175"/>
      <c r="C517" s="175"/>
      <c r="D517" s="175"/>
      <c r="E517" s="176"/>
      <c r="F517" s="175"/>
      <c r="G517" s="104" t="str">
        <f>IF(COUNTA(A517:F517)=0,"",IF(OR(A517="",NOT(ISNUMBER(A517)),B517="",COUNTIF('SKU Master'!$A$4:$A$253,B517)&lt;&gt;1,NOT(ISNUMBER(E517)),AND(C517&lt;&gt;"Receipt",C517&lt;&gt;"Shipment",C517&lt;&gt;"Consumption",C517&lt;&gt;"Adjustment",C517&lt;&gt;"Production")),"CHECK INPUTS",IF(OR(AND(C517="Receipt",E517&lt;=0),AND(OR(C517="Shipment",C517="Consumption"),E517&gt;=0),E517=0),"CHECK SIGN","OK")))</f>
      </c>
    </row>
    <row r="518">
      <c r="A518" s="174"/>
      <c r="B518" s="175"/>
      <c r="C518" s="175"/>
      <c r="D518" s="175"/>
      <c r="E518" s="176"/>
      <c r="F518" s="175"/>
      <c r="G518" s="104" t="str">
        <f>IF(COUNTA(A518:F518)=0,"",IF(OR(A518="",NOT(ISNUMBER(A518)),B518="",COUNTIF('SKU Master'!$A$4:$A$253,B518)&lt;&gt;1,NOT(ISNUMBER(E518)),AND(C518&lt;&gt;"Receipt",C518&lt;&gt;"Shipment",C518&lt;&gt;"Consumption",C518&lt;&gt;"Adjustment",C518&lt;&gt;"Production")),"CHECK INPUTS",IF(OR(AND(C518="Receipt",E518&lt;=0),AND(OR(C518="Shipment",C518="Consumption"),E518&gt;=0),E518=0),"CHECK SIGN","OK")))</f>
      </c>
    </row>
    <row r="519">
      <c r="A519" s="174"/>
      <c r="B519" s="175"/>
      <c r="C519" s="175"/>
      <c r="D519" s="175"/>
      <c r="E519" s="176"/>
      <c r="F519" s="175"/>
      <c r="G519" s="104" t="str">
        <f>IF(COUNTA(A519:F519)=0,"",IF(OR(A519="",NOT(ISNUMBER(A519)),B519="",COUNTIF('SKU Master'!$A$4:$A$253,B519)&lt;&gt;1,NOT(ISNUMBER(E519)),AND(C519&lt;&gt;"Receipt",C519&lt;&gt;"Shipment",C519&lt;&gt;"Consumption",C519&lt;&gt;"Adjustment",C519&lt;&gt;"Production")),"CHECK INPUTS",IF(OR(AND(C519="Receipt",E519&lt;=0),AND(OR(C519="Shipment",C519="Consumption"),E519&gt;=0),E519=0),"CHECK SIGN","OK")))</f>
      </c>
    </row>
    <row r="520">
      <c r="A520" s="174"/>
      <c r="B520" s="175"/>
      <c r="C520" s="175"/>
      <c r="D520" s="175"/>
      <c r="E520" s="176"/>
      <c r="F520" s="175"/>
      <c r="G520" s="104" t="str">
        <f>IF(COUNTA(A520:F520)=0,"",IF(OR(A520="",NOT(ISNUMBER(A520)),B520="",COUNTIF('SKU Master'!$A$4:$A$253,B520)&lt;&gt;1,NOT(ISNUMBER(E520)),AND(C520&lt;&gt;"Receipt",C520&lt;&gt;"Shipment",C520&lt;&gt;"Consumption",C520&lt;&gt;"Adjustment",C520&lt;&gt;"Production")),"CHECK INPUTS",IF(OR(AND(C520="Receipt",E520&lt;=0),AND(OR(C520="Shipment",C520="Consumption"),E520&gt;=0),E520=0),"CHECK SIGN","OK")))</f>
      </c>
    </row>
    <row r="521">
      <c r="A521" s="174"/>
      <c r="B521" s="175"/>
      <c r="C521" s="175"/>
      <c r="D521" s="175"/>
      <c r="E521" s="176"/>
      <c r="F521" s="175"/>
      <c r="G521" s="104" t="str">
        <f>IF(COUNTA(A521:F521)=0,"",IF(OR(A521="",NOT(ISNUMBER(A521)),B521="",COUNTIF('SKU Master'!$A$4:$A$253,B521)&lt;&gt;1,NOT(ISNUMBER(E521)),AND(C521&lt;&gt;"Receipt",C521&lt;&gt;"Shipment",C521&lt;&gt;"Consumption",C521&lt;&gt;"Adjustment",C521&lt;&gt;"Production")),"CHECK INPUTS",IF(OR(AND(C521="Receipt",E521&lt;=0),AND(OR(C521="Shipment",C521="Consumption"),E521&gt;=0),E521=0),"CHECK SIGN","OK")))</f>
      </c>
    </row>
    <row r="522">
      <c r="A522" s="174"/>
      <c r="B522" s="175"/>
      <c r="C522" s="175"/>
      <c r="D522" s="175"/>
      <c r="E522" s="176"/>
      <c r="F522" s="175"/>
      <c r="G522" s="104" t="str">
        <f>IF(COUNTA(A522:F522)=0,"",IF(OR(A522="",NOT(ISNUMBER(A522)),B522="",COUNTIF('SKU Master'!$A$4:$A$253,B522)&lt;&gt;1,NOT(ISNUMBER(E522)),AND(C522&lt;&gt;"Receipt",C522&lt;&gt;"Shipment",C522&lt;&gt;"Consumption",C522&lt;&gt;"Adjustment",C522&lt;&gt;"Production")),"CHECK INPUTS",IF(OR(AND(C522="Receipt",E522&lt;=0),AND(OR(C522="Shipment",C522="Consumption"),E522&gt;=0),E522=0),"CHECK SIGN","OK")))</f>
      </c>
    </row>
    <row r="523">
      <c r="A523" s="174"/>
      <c r="B523" s="175"/>
      <c r="C523" s="175"/>
      <c r="D523" s="175"/>
      <c r="E523" s="176"/>
      <c r="F523" s="175"/>
      <c r="G523" s="104" t="str">
        <f>IF(COUNTA(A523:F523)=0,"",IF(OR(A523="",NOT(ISNUMBER(A523)),B523="",COUNTIF('SKU Master'!$A$4:$A$253,B523)&lt;&gt;1,NOT(ISNUMBER(E523)),AND(C523&lt;&gt;"Receipt",C523&lt;&gt;"Shipment",C523&lt;&gt;"Consumption",C523&lt;&gt;"Adjustment",C523&lt;&gt;"Production")),"CHECK INPUTS",IF(OR(AND(C523="Receipt",E523&lt;=0),AND(OR(C523="Shipment",C523="Consumption"),E523&gt;=0),E523=0),"CHECK SIGN","OK")))</f>
      </c>
    </row>
    <row r="524">
      <c r="A524" s="174"/>
      <c r="B524" s="175"/>
      <c r="C524" s="175"/>
      <c r="D524" s="175"/>
      <c r="E524" s="176"/>
      <c r="F524" s="175"/>
      <c r="G524" s="104" t="str">
        <f>IF(COUNTA(A524:F524)=0,"",IF(OR(A524="",NOT(ISNUMBER(A524)),B524="",COUNTIF('SKU Master'!$A$4:$A$253,B524)&lt;&gt;1,NOT(ISNUMBER(E524)),AND(C524&lt;&gt;"Receipt",C524&lt;&gt;"Shipment",C524&lt;&gt;"Consumption",C524&lt;&gt;"Adjustment",C524&lt;&gt;"Production")),"CHECK INPUTS",IF(OR(AND(C524="Receipt",E524&lt;=0),AND(OR(C524="Shipment",C524="Consumption"),E524&gt;=0),E524=0),"CHECK SIGN","OK")))</f>
      </c>
    </row>
    <row r="525">
      <c r="A525" s="174"/>
      <c r="B525" s="175"/>
      <c r="C525" s="175"/>
      <c r="D525" s="175"/>
      <c r="E525" s="176"/>
      <c r="F525" s="175"/>
      <c r="G525" s="104" t="str">
        <f>IF(COUNTA(A525:F525)=0,"",IF(OR(A525="",NOT(ISNUMBER(A525)),B525="",COUNTIF('SKU Master'!$A$4:$A$253,B525)&lt;&gt;1,NOT(ISNUMBER(E525)),AND(C525&lt;&gt;"Receipt",C525&lt;&gt;"Shipment",C525&lt;&gt;"Consumption",C525&lt;&gt;"Adjustment",C525&lt;&gt;"Production")),"CHECK INPUTS",IF(OR(AND(C525="Receipt",E525&lt;=0),AND(OR(C525="Shipment",C525="Consumption"),E525&gt;=0),E525=0),"CHECK SIGN","OK")))</f>
      </c>
    </row>
    <row r="526">
      <c r="A526" s="174"/>
      <c r="B526" s="175"/>
      <c r="C526" s="175"/>
      <c r="D526" s="175"/>
      <c r="E526" s="176"/>
      <c r="F526" s="175"/>
      <c r="G526" s="104" t="str">
        <f>IF(COUNTA(A526:F526)=0,"",IF(OR(A526="",NOT(ISNUMBER(A526)),B526="",COUNTIF('SKU Master'!$A$4:$A$253,B526)&lt;&gt;1,NOT(ISNUMBER(E526)),AND(C526&lt;&gt;"Receipt",C526&lt;&gt;"Shipment",C526&lt;&gt;"Consumption",C526&lt;&gt;"Adjustment",C526&lt;&gt;"Production")),"CHECK INPUTS",IF(OR(AND(C526="Receipt",E526&lt;=0),AND(OR(C526="Shipment",C526="Consumption"),E526&gt;=0),E526=0),"CHECK SIGN","OK")))</f>
      </c>
    </row>
    <row r="527">
      <c r="A527" s="174"/>
      <c r="B527" s="175"/>
      <c r="C527" s="175"/>
      <c r="D527" s="175"/>
      <c r="E527" s="176"/>
      <c r="F527" s="175"/>
      <c r="G527" s="104" t="str">
        <f>IF(COUNTA(A527:F527)=0,"",IF(OR(A527="",NOT(ISNUMBER(A527)),B527="",COUNTIF('SKU Master'!$A$4:$A$253,B527)&lt;&gt;1,NOT(ISNUMBER(E527)),AND(C527&lt;&gt;"Receipt",C527&lt;&gt;"Shipment",C527&lt;&gt;"Consumption",C527&lt;&gt;"Adjustment",C527&lt;&gt;"Production")),"CHECK INPUTS",IF(OR(AND(C527="Receipt",E527&lt;=0),AND(OR(C527="Shipment",C527="Consumption"),E527&gt;=0),E527=0),"CHECK SIGN","OK")))</f>
      </c>
    </row>
    <row r="528">
      <c r="A528" s="174"/>
      <c r="B528" s="175"/>
      <c r="C528" s="175"/>
      <c r="D528" s="175"/>
      <c r="E528" s="176"/>
      <c r="F528" s="175"/>
      <c r="G528" s="104" t="str">
        <f>IF(COUNTA(A528:F528)=0,"",IF(OR(A528="",NOT(ISNUMBER(A528)),B528="",COUNTIF('SKU Master'!$A$4:$A$253,B528)&lt;&gt;1,NOT(ISNUMBER(E528)),AND(C528&lt;&gt;"Receipt",C528&lt;&gt;"Shipment",C528&lt;&gt;"Consumption",C528&lt;&gt;"Adjustment",C528&lt;&gt;"Production")),"CHECK INPUTS",IF(OR(AND(C528="Receipt",E528&lt;=0),AND(OR(C528="Shipment",C528="Consumption"),E528&gt;=0),E528=0),"CHECK SIGN","OK")))</f>
      </c>
    </row>
    <row r="529">
      <c r="A529" s="174"/>
      <c r="B529" s="175"/>
      <c r="C529" s="175"/>
      <c r="D529" s="175"/>
      <c r="E529" s="176"/>
      <c r="F529" s="175"/>
      <c r="G529" s="104" t="str">
        <f>IF(COUNTA(A529:F529)=0,"",IF(OR(A529="",NOT(ISNUMBER(A529)),B529="",COUNTIF('SKU Master'!$A$4:$A$253,B529)&lt;&gt;1,NOT(ISNUMBER(E529)),AND(C529&lt;&gt;"Receipt",C529&lt;&gt;"Shipment",C529&lt;&gt;"Consumption",C529&lt;&gt;"Adjustment",C529&lt;&gt;"Production")),"CHECK INPUTS",IF(OR(AND(C529="Receipt",E529&lt;=0),AND(OR(C529="Shipment",C529="Consumption"),E529&gt;=0),E529=0),"CHECK SIGN","OK")))</f>
      </c>
    </row>
    <row r="530">
      <c r="A530" s="174"/>
      <c r="B530" s="175"/>
      <c r="C530" s="175"/>
      <c r="D530" s="175"/>
      <c r="E530" s="176"/>
      <c r="F530" s="175"/>
      <c r="G530" s="104" t="str">
        <f>IF(COUNTA(A530:F530)=0,"",IF(OR(A530="",NOT(ISNUMBER(A530)),B530="",COUNTIF('SKU Master'!$A$4:$A$253,B530)&lt;&gt;1,NOT(ISNUMBER(E530)),AND(C530&lt;&gt;"Receipt",C530&lt;&gt;"Shipment",C530&lt;&gt;"Consumption",C530&lt;&gt;"Adjustment",C530&lt;&gt;"Production")),"CHECK INPUTS",IF(OR(AND(C530="Receipt",E530&lt;=0),AND(OR(C530="Shipment",C530="Consumption"),E530&gt;=0),E530=0),"CHECK SIGN","OK")))</f>
      </c>
    </row>
    <row r="531">
      <c r="A531" s="174"/>
      <c r="B531" s="175"/>
      <c r="C531" s="175"/>
      <c r="D531" s="175"/>
      <c r="E531" s="176"/>
      <c r="F531" s="175"/>
      <c r="G531" s="104" t="str">
        <f>IF(COUNTA(A531:F531)=0,"",IF(OR(A531="",NOT(ISNUMBER(A531)),B531="",COUNTIF('SKU Master'!$A$4:$A$253,B531)&lt;&gt;1,NOT(ISNUMBER(E531)),AND(C531&lt;&gt;"Receipt",C531&lt;&gt;"Shipment",C531&lt;&gt;"Consumption",C531&lt;&gt;"Adjustment",C531&lt;&gt;"Production")),"CHECK INPUTS",IF(OR(AND(C531="Receipt",E531&lt;=0),AND(OR(C531="Shipment",C531="Consumption"),E531&gt;=0),E531=0),"CHECK SIGN","OK")))</f>
      </c>
    </row>
    <row r="532">
      <c r="A532" s="174"/>
      <c r="B532" s="175"/>
      <c r="C532" s="175"/>
      <c r="D532" s="175"/>
      <c r="E532" s="176"/>
      <c r="F532" s="175"/>
      <c r="G532" s="104" t="str">
        <f>IF(COUNTA(A532:F532)=0,"",IF(OR(A532="",NOT(ISNUMBER(A532)),B532="",COUNTIF('SKU Master'!$A$4:$A$253,B532)&lt;&gt;1,NOT(ISNUMBER(E532)),AND(C532&lt;&gt;"Receipt",C532&lt;&gt;"Shipment",C532&lt;&gt;"Consumption",C532&lt;&gt;"Adjustment",C532&lt;&gt;"Production")),"CHECK INPUTS",IF(OR(AND(C532="Receipt",E532&lt;=0),AND(OR(C532="Shipment",C532="Consumption"),E532&gt;=0),E532=0),"CHECK SIGN","OK")))</f>
      </c>
    </row>
    <row r="533">
      <c r="A533" s="174"/>
      <c r="B533" s="175"/>
      <c r="C533" s="175"/>
      <c r="D533" s="175"/>
      <c r="E533" s="176"/>
      <c r="F533" s="175"/>
      <c r="G533" s="104" t="str">
        <f>IF(COUNTA(A533:F533)=0,"",IF(OR(A533="",NOT(ISNUMBER(A533)),B533="",COUNTIF('SKU Master'!$A$4:$A$253,B533)&lt;&gt;1,NOT(ISNUMBER(E533)),AND(C533&lt;&gt;"Receipt",C533&lt;&gt;"Shipment",C533&lt;&gt;"Consumption",C533&lt;&gt;"Adjustment",C533&lt;&gt;"Production")),"CHECK INPUTS",IF(OR(AND(C533="Receipt",E533&lt;=0),AND(OR(C533="Shipment",C533="Consumption"),E533&gt;=0),E533=0),"CHECK SIGN","OK")))</f>
      </c>
    </row>
    <row r="534">
      <c r="A534" s="174"/>
      <c r="B534" s="175"/>
      <c r="C534" s="175"/>
      <c r="D534" s="175"/>
      <c r="E534" s="176"/>
      <c r="F534" s="175"/>
      <c r="G534" s="104" t="str">
        <f>IF(COUNTA(A534:F534)=0,"",IF(OR(A534="",NOT(ISNUMBER(A534)),B534="",COUNTIF('SKU Master'!$A$4:$A$253,B534)&lt;&gt;1,NOT(ISNUMBER(E534)),AND(C534&lt;&gt;"Receipt",C534&lt;&gt;"Shipment",C534&lt;&gt;"Consumption",C534&lt;&gt;"Adjustment",C534&lt;&gt;"Production")),"CHECK INPUTS",IF(OR(AND(C534="Receipt",E534&lt;=0),AND(OR(C534="Shipment",C534="Consumption"),E534&gt;=0),E534=0),"CHECK SIGN","OK")))</f>
      </c>
    </row>
    <row r="535">
      <c r="A535" s="174"/>
      <c r="B535" s="175"/>
      <c r="C535" s="175"/>
      <c r="D535" s="175"/>
      <c r="E535" s="176"/>
      <c r="F535" s="175"/>
      <c r="G535" s="104" t="str">
        <f>IF(COUNTA(A535:F535)=0,"",IF(OR(A535="",NOT(ISNUMBER(A535)),B535="",COUNTIF('SKU Master'!$A$4:$A$253,B535)&lt;&gt;1,NOT(ISNUMBER(E535)),AND(C535&lt;&gt;"Receipt",C535&lt;&gt;"Shipment",C535&lt;&gt;"Consumption",C535&lt;&gt;"Adjustment",C535&lt;&gt;"Production")),"CHECK INPUTS",IF(OR(AND(C535="Receipt",E535&lt;=0),AND(OR(C535="Shipment",C535="Consumption"),E535&gt;=0),E535=0),"CHECK SIGN","OK")))</f>
      </c>
    </row>
    <row r="536">
      <c r="A536" s="174"/>
      <c r="B536" s="175"/>
      <c r="C536" s="175"/>
      <c r="D536" s="175"/>
      <c r="E536" s="176"/>
      <c r="F536" s="175"/>
      <c r="G536" s="104" t="str">
        <f>IF(COUNTA(A536:F536)=0,"",IF(OR(A536="",NOT(ISNUMBER(A536)),B536="",COUNTIF('SKU Master'!$A$4:$A$253,B536)&lt;&gt;1,NOT(ISNUMBER(E536)),AND(C536&lt;&gt;"Receipt",C536&lt;&gt;"Shipment",C536&lt;&gt;"Consumption",C536&lt;&gt;"Adjustment",C536&lt;&gt;"Production")),"CHECK INPUTS",IF(OR(AND(C536="Receipt",E536&lt;=0),AND(OR(C536="Shipment",C536="Consumption"),E536&gt;=0),E536=0),"CHECK SIGN","OK")))</f>
      </c>
    </row>
    <row r="537">
      <c r="A537" s="174"/>
      <c r="B537" s="175"/>
      <c r="C537" s="175"/>
      <c r="D537" s="175"/>
      <c r="E537" s="176"/>
      <c r="F537" s="175"/>
      <c r="G537" s="104" t="str">
        <f>IF(COUNTA(A537:F537)=0,"",IF(OR(A537="",NOT(ISNUMBER(A537)),B537="",COUNTIF('SKU Master'!$A$4:$A$253,B537)&lt;&gt;1,NOT(ISNUMBER(E537)),AND(C537&lt;&gt;"Receipt",C537&lt;&gt;"Shipment",C537&lt;&gt;"Consumption",C537&lt;&gt;"Adjustment",C537&lt;&gt;"Production")),"CHECK INPUTS",IF(OR(AND(C537="Receipt",E537&lt;=0),AND(OR(C537="Shipment",C537="Consumption"),E537&gt;=0),E537=0),"CHECK SIGN","OK")))</f>
      </c>
    </row>
    <row r="538">
      <c r="A538" s="174"/>
      <c r="B538" s="175"/>
      <c r="C538" s="175"/>
      <c r="D538" s="175"/>
      <c r="E538" s="176"/>
      <c r="F538" s="175"/>
      <c r="G538" s="104" t="str">
        <f>IF(COUNTA(A538:F538)=0,"",IF(OR(A538="",NOT(ISNUMBER(A538)),B538="",COUNTIF('SKU Master'!$A$4:$A$253,B538)&lt;&gt;1,NOT(ISNUMBER(E538)),AND(C538&lt;&gt;"Receipt",C538&lt;&gt;"Shipment",C538&lt;&gt;"Consumption",C538&lt;&gt;"Adjustment",C538&lt;&gt;"Production")),"CHECK INPUTS",IF(OR(AND(C538="Receipt",E538&lt;=0),AND(OR(C538="Shipment",C538="Consumption"),E538&gt;=0),E538=0),"CHECK SIGN","OK")))</f>
      </c>
    </row>
    <row r="539">
      <c r="A539" s="174"/>
      <c r="B539" s="175"/>
      <c r="C539" s="175"/>
      <c r="D539" s="175"/>
      <c r="E539" s="176"/>
      <c r="F539" s="175"/>
      <c r="G539" s="104" t="str">
        <f>IF(COUNTA(A539:F539)=0,"",IF(OR(A539="",NOT(ISNUMBER(A539)),B539="",COUNTIF('SKU Master'!$A$4:$A$253,B539)&lt;&gt;1,NOT(ISNUMBER(E539)),AND(C539&lt;&gt;"Receipt",C539&lt;&gt;"Shipment",C539&lt;&gt;"Consumption",C539&lt;&gt;"Adjustment",C539&lt;&gt;"Production")),"CHECK INPUTS",IF(OR(AND(C539="Receipt",E539&lt;=0),AND(OR(C539="Shipment",C539="Consumption"),E539&gt;=0),E539=0),"CHECK SIGN","OK")))</f>
      </c>
    </row>
    <row r="540">
      <c r="A540" s="174"/>
      <c r="B540" s="175"/>
      <c r="C540" s="175"/>
      <c r="D540" s="175"/>
      <c r="E540" s="176"/>
      <c r="F540" s="175"/>
      <c r="G540" s="104" t="str">
        <f>IF(COUNTA(A540:F540)=0,"",IF(OR(A540="",NOT(ISNUMBER(A540)),B540="",COUNTIF('SKU Master'!$A$4:$A$253,B540)&lt;&gt;1,NOT(ISNUMBER(E540)),AND(C540&lt;&gt;"Receipt",C540&lt;&gt;"Shipment",C540&lt;&gt;"Consumption",C540&lt;&gt;"Adjustment",C540&lt;&gt;"Production")),"CHECK INPUTS",IF(OR(AND(C540="Receipt",E540&lt;=0),AND(OR(C540="Shipment",C540="Consumption"),E540&gt;=0),E540=0),"CHECK SIGN","OK")))</f>
      </c>
    </row>
    <row r="541">
      <c r="A541" s="174"/>
      <c r="B541" s="175"/>
      <c r="C541" s="175"/>
      <c r="D541" s="175"/>
      <c r="E541" s="176"/>
      <c r="F541" s="175"/>
      <c r="G541" s="104" t="str">
        <f>IF(COUNTA(A541:F541)=0,"",IF(OR(A541="",NOT(ISNUMBER(A541)),B541="",COUNTIF('SKU Master'!$A$4:$A$253,B541)&lt;&gt;1,NOT(ISNUMBER(E541)),AND(C541&lt;&gt;"Receipt",C541&lt;&gt;"Shipment",C541&lt;&gt;"Consumption",C541&lt;&gt;"Adjustment",C541&lt;&gt;"Production")),"CHECK INPUTS",IF(OR(AND(C541="Receipt",E541&lt;=0),AND(OR(C541="Shipment",C541="Consumption"),E541&gt;=0),E541=0),"CHECK SIGN","OK")))</f>
      </c>
    </row>
    <row r="542">
      <c r="A542" s="174"/>
      <c r="B542" s="175"/>
      <c r="C542" s="175"/>
      <c r="D542" s="175"/>
      <c r="E542" s="176"/>
      <c r="F542" s="175"/>
      <c r="G542" s="104" t="str">
        <f>IF(COUNTA(A542:F542)=0,"",IF(OR(A542="",NOT(ISNUMBER(A542)),B542="",COUNTIF('SKU Master'!$A$4:$A$253,B542)&lt;&gt;1,NOT(ISNUMBER(E542)),AND(C542&lt;&gt;"Receipt",C542&lt;&gt;"Shipment",C542&lt;&gt;"Consumption",C542&lt;&gt;"Adjustment",C542&lt;&gt;"Production")),"CHECK INPUTS",IF(OR(AND(C542="Receipt",E542&lt;=0),AND(OR(C542="Shipment",C542="Consumption"),E542&gt;=0),E542=0),"CHECK SIGN","OK")))</f>
      </c>
    </row>
    <row r="543">
      <c r="A543" s="174"/>
      <c r="B543" s="175"/>
      <c r="C543" s="175"/>
      <c r="D543" s="175"/>
      <c r="E543" s="176"/>
      <c r="F543" s="175"/>
      <c r="G543" s="104" t="str">
        <f>IF(COUNTA(A543:F543)=0,"",IF(OR(A543="",NOT(ISNUMBER(A543)),B543="",COUNTIF('SKU Master'!$A$4:$A$253,B543)&lt;&gt;1,NOT(ISNUMBER(E543)),AND(C543&lt;&gt;"Receipt",C543&lt;&gt;"Shipment",C543&lt;&gt;"Consumption",C543&lt;&gt;"Adjustment",C543&lt;&gt;"Production")),"CHECK INPUTS",IF(OR(AND(C543="Receipt",E543&lt;=0),AND(OR(C543="Shipment",C543="Consumption"),E543&gt;=0),E543=0),"CHECK SIGN","OK")))</f>
      </c>
    </row>
    <row r="544">
      <c r="A544" s="174"/>
      <c r="B544" s="175"/>
      <c r="C544" s="175"/>
      <c r="D544" s="175"/>
      <c r="E544" s="176"/>
      <c r="F544" s="175"/>
      <c r="G544" s="104" t="str">
        <f>IF(COUNTA(A544:F544)=0,"",IF(OR(A544="",NOT(ISNUMBER(A544)),B544="",COUNTIF('SKU Master'!$A$4:$A$253,B544)&lt;&gt;1,NOT(ISNUMBER(E544)),AND(C544&lt;&gt;"Receipt",C544&lt;&gt;"Shipment",C544&lt;&gt;"Consumption",C544&lt;&gt;"Adjustment",C544&lt;&gt;"Production")),"CHECK INPUTS",IF(OR(AND(C544="Receipt",E544&lt;=0),AND(OR(C544="Shipment",C544="Consumption"),E544&gt;=0),E544=0),"CHECK SIGN","OK")))</f>
      </c>
    </row>
    <row r="545">
      <c r="A545" s="174"/>
      <c r="B545" s="175"/>
      <c r="C545" s="175"/>
      <c r="D545" s="175"/>
      <c r="E545" s="176"/>
      <c r="F545" s="175"/>
      <c r="G545" s="104" t="str">
        <f>IF(COUNTA(A545:F545)=0,"",IF(OR(A545="",NOT(ISNUMBER(A545)),B545="",COUNTIF('SKU Master'!$A$4:$A$253,B545)&lt;&gt;1,NOT(ISNUMBER(E545)),AND(C545&lt;&gt;"Receipt",C545&lt;&gt;"Shipment",C545&lt;&gt;"Consumption",C545&lt;&gt;"Adjustment",C545&lt;&gt;"Production")),"CHECK INPUTS",IF(OR(AND(C545="Receipt",E545&lt;=0),AND(OR(C545="Shipment",C545="Consumption"),E545&gt;=0),E545=0),"CHECK SIGN","OK")))</f>
      </c>
    </row>
    <row r="546">
      <c r="A546" s="174"/>
      <c r="B546" s="175"/>
      <c r="C546" s="175"/>
      <c r="D546" s="175"/>
      <c r="E546" s="176"/>
      <c r="F546" s="175"/>
      <c r="G546" s="104" t="str">
        <f>IF(COUNTA(A546:F546)=0,"",IF(OR(A546="",NOT(ISNUMBER(A546)),B546="",COUNTIF('SKU Master'!$A$4:$A$253,B546)&lt;&gt;1,NOT(ISNUMBER(E546)),AND(C546&lt;&gt;"Receipt",C546&lt;&gt;"Shipment",C546&lt;&gt;"Consumption",C546&lt;&gt;"Adjustment",C546&lt;&gt;"Production")),"CHECK INPUTS",IF(OR(AND(C546="Receipt",E546&lt;=0),AND(OR(C546="Shipment",C546="Consumption"),E546&gt;=0),E546=0),"CHECK SIGN","OK")))</f>
      </c>
    </row>
    <row r="547">
      <c r="A547" s="174"/>
      <c r="B547" s="175"/>
      <c r="C547" s="175"/>
      <c r="D547" s="175"/>
      <c r="E547" s="176"/>
      <c r="F547" s="175"/>
      <c r="G547" s="104" t="str">
        <f>IF(COUNTA(A547:F547)=0,"",IF(OR(A547="",NOT(ISNUMBER(A547)),B547="",COUNTIF('SKU Master'!$A$4:$A$253,B547)&lt;&gt;1,NOT(ISNUMBER(E547)),AND(C547&lt;&gt;"Receipt",C547&lt;&gt;"Shipment",C547&lt;&gt;"Consumption",C547&lt;&gt;"Adjustment",C547&lt;&gt;"Production")),"CHECK INPUTS",IF(OR(AND(C547="Receipt",E547&lt;=0),AND(OR(C547="Shipment",C547="Consumption"),E547&gt;=0),E547=0),"CHECK SIGN","OK")))</f>
      </c>
    </row>
    <row r="548">
      <c r="A548" s="174"/>
      <c r="B548" s="175"/>
      <c r="C548" s="175"/>
      <c r="D548" s="175"/>
      <c r="E548" s="176"/>
      <c r="F548" s="175"/>
      <c r="G548" s="104" t="str">
        <f>IF(COUNTA(A548:F548)=0,"",IF(OR(A548="",NOT(ISNUMBER(A548)),B548="",COUNTIF('SKU Master'!$A$4:$A$253,B548)&lt;&gt;1,NOT(ISNUMBER(E548)),AND(C548&lt;&gt;"Receipt",C548&lt;&gt;"Shipment",C548&lt;&gt;"Consumption",C548&lt;&gt;"Adjustment",C548&lt;&gt;"Production")),"CHECK INPUTS",IF(OR(AND(C548="Receipt",E548&lt;=0),AND(OR(C548="Shipment",C548="Consumption"),E548&gt;=0),E548=0),"CHECK SIGN","OK")))</f>
      </c>
    </row>
    <row r="549">
      <c r="A549" s="174"/>
      <c r="B549" s="175"/>
      <c r="C549" s="175"/>
      <c r="D549" s="175"/>
      <c r="E549" s="176"/>
      <c r="F549" s="175"/>
      <c r="G549" s="104" t="str">
        <f>IF(COUNTA(A549:F549)=0,"",IF(OR(A549="",NOT(ISNUMBER(A549)),B549="",COUNTIF('SKU Master'!$A$4:$A$253,B549)&lt;&gt;1,NOT(ISNUMBER(E549)),AND(C549&lt;&gt;"Receipt",C549&lt;&gt;"Shipment",C549&lt;&gt;"Consumption",C549&lt;&gt;"Adjustment",C549&lt;&gt;"Production")),"CHECK INPUTS",IF(OR(AND(C549="Receipt",E549&lt;=0),AND(OR(C549="Shipment",C549="Consumption"),E549&gt;=0),E549=0),"CHECK SIGN","OK")))</f>
      </c>
    </row>
    <row r="550">
      <c r="A550" s="174"/>
      <c r="B550" s="175"/>
      <c r="C550" s="175"/>
      <c r="D550" s="175"/>
      <c r="E550" s="176"/>
      <c r="F550" s="175"/>
      <c r="G550" s="104" t="str">
        <f>IF(COUNTA(A550:F550)=0,"",IF(OR(A550="",NOT(ISNUMBER(A550)),B550="",COUNTIF('SKU Master'!$A$4:$A$253,B550)&lt;&gt;1,NOT(ISNUMBER(E550)),AND(C550&lt;&gt;"Receipt",C550&lt;&gt;"Shipment",C550&lt;&gt;"Consumption",C550&lt;&gt;"Adjustment",C550&lt;&gt;"Production")),"CHECK INPUTS",IF(OR(AND(C550="Receipt",E550&lt;=0),AND(OR(C550="Shipment",C550="Consumption"),E550&gt;=0),E550=0),"CHECK SIGN","OK")))</f>
      </c>
    </row>
    <row r="551">
      <c r="A551" s="174"/>
      <c r="B551" s="175"/>
      <c r="C551" s="175"/>
      <c r="D551" s="175"/>
      <c r="E551" s="176"/>
      <c r="F551" s="175"/>
      <c r="G551" s="104" t="str">
        <f>IF(COUNTA(A551:F551)=0,"",IF(OR(A551="",NOT(ISNUMBER(A551)),B551="",COUNTIF('SKU Master'!$A$4:$A$253,B551)&lt;&gt;1,NOT(ISNUMBER(E551)),AND(C551&lt;&gt;"Receipt",C551&lt;&gt;"Shipment",C551&lt;&gt;"Consumption",C551&lt;&gt;"Adjustment",C551&lt;&gt;"Production")),"CHECK INPUTS",IF(OR(AND(C551="Receipt",E551&lt;=0),AND(OR(C551="Shipment",C551="Consumption"),E551&gt;=0),E551=0),"CHECK SIGN","OK")))</f>
      </c>
    </row>
    <row r="552">
      <c r="A552" s="174"/>
      <c r="B552" s="175"/>
      <c r="C552" s="175"/>
      <c r="D552" s="175"/>
      <c r="E552" s="176"/>
      <c r="F552" s="175"/>
      <c r="G552" s="104" t="str">
        <f>IF(COUNTA(A552:F552)=0,"",IF(OR(A552="",NOT(ISNUMBER(A552)),B552="",COUNTIF('SKU Master'!$A$4:$A$253,B552)&lt;&gt;1,NOT(ISNUMBER(E552)),AND(C552&lt;&gt;"Receipt",C552&lt;&gt;"Shipment",C552&lt;&gt;"Consumption",C552&lt;&gt;"Adjustment",C552&lt;&gt;"Production")),"CHECK INPUTS",IF(OR(AND(C552="Receipt",E552&lt;=0),AND(OR(C552="Shipment",C552="Consumption"),E552&gt;=0),E552=0),"CHECK SIGN","OK")))</f>
      </c>
    </row>
    <row r="553">
      <c r="A553" s="174"/>
      <c r="B553" s="175"/>
      <c r="C553" s="175"/>
      <c r="D553" s="175"/>
      <c r="E553" s="176"/>
      <c r="F553" s="175"/>
      <c r="G553" s="104" t="str">
        <f>IF(COUNTA(A553:F553)=0,"",IF(OR(A553="",NOT(ISNUMBER(A553)),B553="",COUNTIF('SKU Master'!$A$4:$A$253,B553)&lt;&gt;1,NOT(ISNUMBER(E553)),AND(C553&lt;&gt;"Receipt",C553&lt;&gt;"Shipment",C553&lt;&gt;"Consumption",C553&lt;&gt;"Adjustment",C553&lt;&gt;"Production")),"CHECK INPUTS",IF(OR(AND(C553="Receipt",E553&lt;=0),AND(OR(C553="Shipment",C553="Consumption"),E553&gt;=0),E553=0),"CHECK SIGN","OK")))</f>
      </c>
    </row>
    <row r="554">
      <c r="A554" s="174"/>
      <c r="B554" s="175"/>
      <c r="C554" s="175"/>
      <c r="D554" s="175"/>
      <c r="E554" s="176"/>
      <c r="F554" s="175"/>
      <c r="G554" s="104" t="str">
        <f>IF(COUNTA(A554:F554)=0,"",IF(OR(A554="",NOT(ISNUMBER(A554)),B554="",COUNTIF('SKU Master'!$A$4:$A$253,B554)&lt;&gt;1,NOT(ISNUMBER(E554)),AND(C554&lt;&gt;"Receipt",C554&lt;&gt;"Shipment",C554&lt;&gt;"Consumption",C554&lt;&gt;"Adjustment",C554&lt;&gt;"Production")),"CHECK INPUTS",IF(OR(AND(C554="Receipt",E554&lt;=0),AND(OR(C554="Shipment",C554="Consumption"),E554&gt;=0),E554=0),"CHECK SIGN","OK")))</f>
      </c>
    </row>
    <row r="555">
      <c r="A555" s="174"/>
      <c r="B555" s="175"/>
      <c r="C555" s="175"/>
      <c r="D555" s="175"/>
      <c r="E555" s="176"/>
      <c r="F555" s="175"/>
      <c r="G555" s="104" t="str">
        <f>IF(COUNTA(A555:F555)=0,"",IF(OR(A555="",NOT(ISNUMBER(A555)),B555="",COUNTIF('SKU Master'!$A$4:$A$253,B555)&lt;&gt;1,NOT(ISNUMBER(E555)),AND(C555&lt;&gt;"Receipt",C555&lt;&gt;"Shipment",C555&lt;&gt;"Consumption",C555&lt;&gt;"Adjustment",C555&lt;&gt;"Production")),"CHECK INPUTS",IF(OR(AND(C555="Receipt",E555&lt;=0),AND(OR(C555="Shipment",C555="Consumption"),E555&gt;=0),E555=0),"CHECK SIGN","OK")))</f>
      </c>
    </row>
    <row r="556">
      <c r="A556" s="174"/>
      <c r="B556" s="175"/>
      <c r="C556" s="175"/>
      <c r="D556" s="175"/>
      <c r="E556" s="176"/>
      <c r="F556" s="175"/>
      <c r="G556" s="104" t="str">
        <f>IF(COUNTA(A556:F556)=0,"",IF(OR(A556="",NOT(ISNUMBER(A556)),B556="",COUNTIF('SKU Master'!$A$4:$A$253,B556)&lt;&gt;1,NOT(ISNUMBER(E556)),AND(C556&lt;&gt;"Receipt",C556&lt;&gt;"Shipment",C556&lt;&gt;"Consumption",C556&lt;&gt;"Adjustment",C556&lt;&gt;"Production")),"CHECK INPUTS",IF(OR(AND(C556="Receipt",E556&lt;=0),AND(OR(C556="Shipment",C556="Consumption"),E556&gt;=0),E556=0),"CHECK SIGN","OK")))</f>
      </c>
    </row>
    <row r="557">
      <c r="A557" s="174"/>
      <c r="B557" s="175"/>
      <c r="C557" s="175"/>
      <c r="D557" s="175"/>
      <c r="E557" s="176"/>
      <c r="F557" s="175"/>
      <c r="G557" s="104" t="str">
        <f>IF(COUNTA(A557:F557)=0,"",IF(OR(A557="",NOT(ISNUMBER(A557)),B557="",COUNTIF('SKU Master'!$A$4:$A$253,B557)&lt;&gt;1,NOT(ISNUMBER(E557)),AND(C557&lt;&gt;"Receipt",C557&lt;&gt;"Shipment",C557&lt;&gt;"Consumption",C557&lt;&gt;"Adjustment",C557&lt;&gt;"Production")),"CHECK INPUTS",IF(OR(AND(C557="Receipt",E557&lt;=0),AND(OR(C557="Shipment",C557="Consumption"),E557&gt;=0),E557=0),"CHECK SIGN","OK")))</f>
      </c>
    </row>
    <row r="558">
      <c r="A558" s="174"/>
      <c r="B558" s="175"/>
      <c r="C558" s="175"/>
      <c r="D558" s="175"/>
      <c r="E558" s="176"/>
      <c r="F558" s="175"/>
      <c r="G558" s="104" t="str">
        <f>IF(COUNTA(A558:F558)=0,"",IF(OR(A558="",NOT(ISNUMBER(A558)),B558="",COUNTIF('SKU Master'!$A$4:$A$253,B558)&lt;&gt;1,NOT(ISNUMBER(E558)),AND(C558&lt;&gt;"Receipt",C558&lt;&gt;"Shipment",C558&lt;&gt;"Consumption",C558&lt;&gt;"Adjustment",C558&lt;&gt;"Production")),"CHECK INPUTS",IF(OR(AND(C558="Receipt",E558&lt;=0),AND(OR(C558="Shipment",C558="Consumption"),E558&gt;=0),E558=0),"CHECK SIGN","OK")))</f>
      </c>
    </row>
    <row r="559">
      <c r="A559" s="174"/>
      <c r="B559" s="175"/>
      <c r="C559" s="175"/>
      <c r="D559" s="175"/>
      <c r="E559" s="176"/>
      <c r="F559" s="175"/>
      <c r="G559" s="104" t="str">
        <f>IF(COUNTA(A559:F559)=0,"",IF(OR(A559="",NOT(ISNUMBER(A559)),B559="",COUNTIF('SKU Master'!$A$4:$A$253,B559)&lt;&gt;1,NOT(ISNUMBER(E559)),AND(C559&lt;&gt;"Receipt",C559&lt;&gt;"Shipment",C559&lt;&gt;"Consumption",C559&lt;&gt;"Adjustment",C559&lt;&gt;"Production")),"CHECK INPUTS",IF(OR(AND(C559="Receipt",E559&lt;=0),AND(OR(C559="Shipment",C559="Consumption"),E559&gt;=0),E559=0),"CHECK SIGN","OK")))</f>
      </c>
    </row>
    <row r="560">
      <c r="A560" s="174"/>
      <c r="B560" s="175"/>
      <c r="C560" s="175"/>
      <c r="D560" s="175"/>
      <c r="E560" s="176"/>
      <c r="F560" s="175"/>
      <c r="G560" s="104" t="str">
        <f>IF(COUNTA(A560:F560)=0,"",IF(OR(A560="",NOT(ISNUMBER(A560)),B560="",COUNTIF('SKU Master'!$A$4:$A$253,B560)&lt;&gt;1,NOT(ISNUMBER(E560)),AND(C560&lt;&gt;"Receipt",C560&lt;&gt;"Shipment",C560&lt;&gt;"Consumption",C560&lt;&gt;"Adjustment",C560&lt;&gt;"Production")),"CHECK INPUTS",IF(OR(AND(C560="Receipt",E560&lt;=0),AND(OR(C560="Shipment",C560="Consumption"),E560&gt;=0),E560=0),"CHECK SIGN","OK")))</f>
      </c>
    </row>
    <row r="561">
      <c r="A561" s="174"/>
      <c r="B561" s="175"/>
      <c r="C561" s="175"/>
      <c r="D561" s="175"/>
      <c r="E561" s="176"/>
      <c r="F561" s="175"/>
      <c r="G561" s="104" t="str">
        <f>IF(COUNTA(A561:F561)=0,"",IF(OR(A561="",NOT(ISNUMBER(A561)),B561="",COUNTIF('SKU Master'!$A$4:$A$253,B561)&lt;&gt;1,NOT(ISNUMBER(E561)),AND(C561&lt;&gt;"Receipt",C561&lt;&gt;"Shipment",C561&lt;&gt;"Consumption",C561&lt;&gt;"Adjustment",C561&lt;&gt;"Production")),"CHECK INPUTS",IF(OR(AND(C561="Receipt",E561&lt;=0),AND(OR(C561="Shipment",C561="Consumption"),E561&gt;=0),E561=0),"CHECK SIGN","OK")))</f>
      </c>
    </row>
    <row r="562">
      <c r="A562" s="174"/>
      <c r="B562" s="175"/>
      <c r="C562" s="175"/>
      <c r="D562" s="175"/>
      <c r="E562" s="176"/>
      <c r="F562" s="175"/>
      <c r="G562" s="104" t="str">
        <f>IF(COUNTA(A562:F562)=0,"",IF(OR(A562="",NOT(ISNUMBER(A562)),B562="",COUNTIF('SKU Master'!$A$4:$A$253,B562)&lt;&gt;1,NOT(ISNUMBER(E562)),AND(C562&lt;&gt;"Receipt",C562&lt;&gt;"Shipment",C562&lt;&gt;"Consumption",C562&lt;&gt;"Adjustment",C562&lt;&gt;"Production")),"CHECK INPUTS",IF(OR(AND(C562="Receipt",E562&lt;=0),AND(OR(C562="Shipment",C562="Consumption"),E562&gt;=0),E562=0),"CHECK SIGN","OK")))</f>
      </c>
    </row>
    <row r="563">
      <c r="A563" s="174"/>
      <c r="B563" s="175"/>
      <c r="C563" s="175"/>
      <c r="D563" s="175"/>
      <c r="E563" s="176"/>
      <c r="F563" s="175"/>
      <c r="G563" s="104" t="str">
        <f>IF(COUNTA(A563:F563)=0,"",IF(OR(A563="",NOT(ISNUMBER(A563)),B563="",COUNTIF('SKU Master'!$A$4:$A$253,B563)&lt;&gt;1,NOT(ISNUMBER(E563)),AND(C563&lt;&gt;"Receipt",C563&lt;&gt;"Shipment",C563&lt;&gt;"Consumption",C563&lt;&gt;"Adjustment",C563&lt;&gt;"Production")),"CHECK INPUTS",IF(OR(AND(C563="Receipt",E563&lt;=0),AND(OR(C563="Shipment",C563="Consumption"),E563&gt;=0),E563=0),"CHECK SIGN","OK")))</f>
      </c>
    </row>
    <row r="564">
      <c r="A564" s="174"/>
      <c r="B564" s="175"/>
      <c r="C564" s="175"/>
      <c r="D564" s="175"/>
      <c r="E564" s="176"/>
      <c r="F564" s="175"/>
      <c r="G564" s="104" t="str">
        <f>IF(COUNTA(A564:F564)=0,"",IF(OR(A564="",NOT(ISNUMBER(A564)),B564="",COUNTIF('SKU Master'!$A$4:$A$253,B564)&lt;&gt;1,NOT(ISNUMBER(E564)),AND(C564&lt;&gt;"Receipt",C564&lt;&gt;"Shipment",C564&lt;&gt;"Consumption",C564&lt;&gt;"Adjustment",C564&lt;&gt;"Production")),"CHECK INPUTS",IF(OR(AND(C564="Receipt",E564&lt;=0),AND(OR(C564="Shipment",C564="Consumption"),E564&gt;=0),E564=0),"CHECK SIGN","OK")))</f>
      </c>
    </row>
    <row r="565">
      <c r="A565" s="174"/>
      <c r="B565" s="175"/>
      <c r="C565" s="175"/>
      <c r="D565" s="175"/>
      <c r="E565" s="176"/>
      <c r="F565" s="175"/>
      <c r="G565" s="104" t="str">
        <f>IF(COUNTA(A565:F565)=0,"",IF(OR(A565="",NOT(ISNUMBER(A565)),B565="",COUNTIF('SKU Master'!$A$4:$A$253,B565)&lt;&gt;1,NOT(ISNUMBER(E565)),AND(C565&lt;&gt;"Receipt",C565&lt;&gt;"Shipment",C565&lt;&gt;"Consumption",C565&lt;&gt;"Adjustment",C565&lt;&gt;"Production")),"CHECK INPUTS",IF(OR(AND(C565="Receipt",E565&lt;=0),AND(OR(C565="Shipment",C565="Consumption"),E565&gt;=0),E565=0),"CHECK SIGN","OK")))</f>
      </c>
    </row>
    <row r="566">
      <c r="A566" s="174"/>
      <c r="B566" s="175"/>
      <c r="C566" s="175"/>
      <c r="D566" s="175"/>
      <c r="E566" s="176"/>
      <c r="F566" s="175"/>
      <c r="G566" s="104" t="str">
        <f>IF(COUNTA(A566:F566)=0,"",IF(OR(A566="",NOT(ISNUMBER(A566)),B566="",COUNTIF('SKU Master'!$A$4:$A$253,B566)&lt;&gt;1,NOT(ISNUMBER(E566)),AND(C566&lt;&gt;"Receipt",C566&lt;&gt;"Shipment",C566&lt;&gt;"Consumption",C566&lt;&gt;"Adjustment",C566&lt;&gt;"Production")),"CHECK INPUTS",IF(OR(AND(C566="Receipt",E566&lt;=0),AND(OR(C566="Shipment",C566="Consumption"),E566&gt;=0),E566=0),"CHECK SIGN","OK")))</f>
      </c>
    </row>
    <row r="567">
      <c r="A567" s="174"/>
      <c r="B567" s="175"/>
      <c r="C567" s="175"/>
      <c r="D567" s="175"/>
      <c r="E567" s="176"/>
      <c r="F567" s="175"/>
      <c r="G567" s="104" t="str">
        <f>IF(COUNTA(A567:F567)=0,"",IF(OR(A567="",NOT(ISNUMBER(A567)),B567="",COUNTIF('SKU Master'!$A$4:$A$253,B567)&lt;&gt;1,NOT(ISNUMBER(E567)),AND(C567&lt;&gt;"Receipt",C567&lt;&gt;"Shipment",C567&lt;&gt;"Consumption",C567&lt;&gt;"Adjustment",C567&lt;&gt;"Production")),"CHECK INPUTS",IF(OR(AND(C567="Receipt",E567&lt;=0),AND(OR(C567="Shipment",C567="Consumption"),E567&gt;=0),E567=0),"CHECK SIGN","OK")))</f>
      </c>
    </row>
    <row r="568">
      <c r="A568" s="174"/>
      <c r="B568" s="175"/>
      <c r="C568" s="175"/>
      <c r="D568" s="175"/>
      <c r="E568" s="176"/>
      <c r="F568" s="175"/>
      <c r="G568" s="104" t="str">
        <f>IF(COUNTA(A568:F568)=0,"",IF(OR(A568="",NOT(ISNUMBER(A568)),B568="",COUNTIF('SKU Master'!$A$4:$A$253,B568)&lt;&gt;1,NOT(ISNUMBER(E568)),AND(C568&lt;&gt;"Receipt",C568&lt;&gt;"Shipment",C568&lt;&gt;"Consumption",C568&lt;&gt;"Adjustment",C568&lt;&gt;"Production")),"CHECK INPUTS",IF(OR(AND(C568="Receipt",E568&lt;=0),AND(OR(C568="Shipment",C568="Consumption"),E568&gt;=0),E568=0),"CHECK SIGN","OK")))</f>
      </c>
    </row>
    <row r="569">
      <c r="A569" s="174"/>
      <c r="B569" s="175"/>
      <c r="C569" s="175"/>
      <c r="D569" s="175"/>
      <c r="E569" s="176"/>
      <c r="F569" s="175"/>
      <c r="G569" s="104" t="str">
        <f>IF(COUNTA(A569:F569)=0,"",IF(OR(A569="",NOT(ISNUMBER(A569)),B569="",COUNTIF('SKU Master'!$A$4:$A$253,B569)&lt;&gt;1,NOT(ISNUMBER(E569)),AND(C569&lt;&gt;"Receipt",C569&lt;&gt;"Shipment",C569&lt;&gt;"Consumption",C569&lt;&gt;"Adjustment",C569&lt;&gt;"Production")),"CHECK INPUTS",IF(OR(AND(C569="Receipt",E569&lt;=0),AND(OR(C569="Shipment",C569="Consumption"),E569&gt;=0),E569=0),"CHECK SIGN","OK")))</f>
      </c>
    </row>
    <row r="570">
      <c r="A570" s="174"/>
      <c r="B570" s="175"/>
      <c r="C570" s="175"/>
      <c r="D570" s="175"/>
      <c r="E570" s="176"/>
      <c r="F570" s="175"/>
      <c r="G570" s="104" t="str">
        <f>IF(COUNTA(A570:F570)=0,"",IF(OR(A570="",NOT(ISNUMBER(A570)),B570="",COUNTIF('SKU Master'!$A$4:$A$253,B570)&lt;&gt;1,NOT(ISNUMBER(E570)),AND(C570&lt;&gt;"Receipt",C570&lt;&gt;"Shipment",C570&lt;&gt;"Consumption",C570&lt;&gt;"Adjustment",C570&lt;&gt;"Production")),"CHECK INPUTS",IF(OR(AND(C570="Receipt",E570&lt;=0),AND(OR(C570="Shipment",C570="Consumption"),E570&gt;=0),E570=0),"CHECK SIGN","OK")))</f>
      </c>
    </row>
    <row r="571">
      <c r="A571" s="174"/>
      <c r="B571" s="175"/>
      <c r="C571" s="175"/>
      <c r="D571" s="175"/>
      <c r="E571" s="176"/>
      <c r="F571" s="175"/>
      <c r="G571" s="104" t="str">
        <f>IF(COUNTA(A571:F571)=0,"",IF(OR(A571="",NOT(ISNUMBER(A571)),B571="",COUNTIF('SKU Master'!$A$4:$A$253,B571)&lt;&gt;1,NOT(ISNUMBER(E571)),AND(C571&lt;&gt;"Receipt",C571&lt;&gt;"Shipment",C571&lt;&gt;"Consumption",C571&lt;&gt;"Adjustment",C571&lt;&gt;"Production")),"CHECK INPUTS",IF(OR(AND(C571="Receipt",E571&lt;=0),AND(OR(C571="Shipment",C571="Consumption"),E571&gt;=0),E571=0),"CHECK SIGN","OK")))</f>
      </c>
    </row>
    <row r="572">
      <c r="A572" s="174"/>
      <c r="B572" s="175"/>
      <c r="C572" s="175"/>
      <c r="D572" s="175"/>
      <c r="E572" s="176"/>
      <c r="F572" s="175"/>
      <c r="G572" s="104" t="str">
        <f>IF(COUNTA(A572:F572)=0,"",IF(OR(A572="",NOT(ISNUMBER(A572)),B572="",COUNTIF('SKU Master'!$A$4:$A$253,B572)&lt;&gt;1,NOT(ISNUMBER(E572)),AND(C572&lt;&gt;"Receipt",C572&lt;&gt;"Shipment",C572&lt;&gt;"Consumption",C572&lt;&gt;"Adjustment",C572&lt;&gt;"Production")),"CHECK INPUTS",IF(OR(AND(C572="Receipt",E572&lt;=0),AND(OR(C572="Shipment",C572="Consumption"),E572&gt;=0),E572=0),"CHECK SIGN","OK")))</f>
      </c>
    </row>
    <row r="573">
      <c r="A573" s="174"/>
      <c r="B573" s="175"/>
      <c r="C573" s="175"/>
      <c r="D573" s="175"/>
      <c r="E573" s="176"/>
      <c r="F573" s="175"/>
      <c r="G573" s="104" t="str">
        <f>IF(COUNTA(A573:F573)=0,"",IF(OR(A573="",NOT(ISNUMBER(A573)),B573="",COUNTIF('SKU Master'!$A$4:$A$253,B573)&lt;&gt;1,NOT(ISNUMBER(E573)),AND(C573&lt;&gt;"Receipt",C573&lt;&gt;"Shipment",C573&lt;&gt;"Consumption",C573&lt;&gt;"Adjustment",C573&lt;&gt;"Production")),"CHECK INPUTS",IF(OR(AND(C573="Receipt",E573&lt;=0),AND(OR(C573="Shipment",C573="Consumption"),E573&gt;=0),E573=0),"CHECK SIGN","OK")))</f>
      </c>
    </row>
    <row r="574">
      <c r="A574" s="174"/>
      <c r="B574" s="175"/>
      <c r="C574" s="175"/>
      <c r="D574" s="175"/>
      <c r="E574" s="176"/>
      <c r="F574" s="175"/>
      <c r="G574" s="104" t="str">
        <f>IF(COUNTA(A574:F574)=0,"",IF(OR(A574="",NOT(ISNUMBER(A574)),B574="",COUNTIF('SKU Master'!$A$4:$A$253,B574)&lt;&gt;1,NOT(ISNUMBER(E574)),AND(C574&lt;&gt;"Receipt",C574&lt;&gt;"Shipment",C574&lt;&gt;"Consumption",C574&lt;&gt;"Adjustment",C574&lt;&gt;"Production")),"CHECK INPUTS",IF(OR(AND(C574="Receipt",E574&lt;=0),AND(OR(C574="Shipment",C574="Consumption"),E574&gt;=0),E574=0),"CHECK SIGN","OK")))</f>
      </c>
    </row>
    <row r="575">
      <c r="A575" s="174"/>
      <c r="B575" s="175"/>
      <c r="C575" s="175"/>
      <c r="D575" s="175"/>
      <c r="E575" s="176"/>
      <c r="F575" s="175"/>
      <c r="G575" s="104" t="str">
        <f>IF(COUNTA(A575:F575)=0,"",IF(OR(A575="",NOT(ISNUMBER(A575)),B575="",COUNTIF('SKU Master'!$A$4:$A$253,B575)&lt;&gt;1,NOT(ISNUMBER(E575)),AND(C575&lt;&gt;"Receipt",C575&lt;&gt;"Shipment",C575&lt;&gt;"Consumption",C575&lt;&gt;"Adjustment",C575&lt;&gt;"Production")),"CHECK INPUTS",IF(OR(AND(C575="Receipt",E575&lt;=0),AND(OR(C575="Shipment",C575="Consumption"),E575&gt;=0),E575=0),"CHECK SIGN","OK")))</f>
      </c>
    </row>
    <row r="576">
      <c r="A576" s="174"/>
      <c r="B576" s="175"/>
      <c r="C576" s="175"/>
      <c r="D576" s="175"/>
      <c r="E576" s="176"/>
      <c r="F576" s="175"/>
      <c r="G576" s="104" t="str">
        <f>IF(COUNTA(A576:F576)=0,"",IF(OR(A576="",NOT(ISNUMBER(A576)),B576="",COUNTIF('SKU Master'!$A$4:$A$253,B576)&lt;&gt;1,NOT(ISNUMBER(E576)),AND(C576&lt;&gt;"Receipt",C576&lt;&gt;"Shipment",C576&lt;&gt;"Consumption",C576&lt;&gt;"Adjustment",C576&lt;&gt;"Production")),"CHECK INPUTS",IF(OR(AND(C576="Receipt",E576&lt;=0),AND(OR(C576="Shipment",C576="Consumption"),E576&gt;=0),E576=0),"CHECK SIGN","OK")))</f>
      </c>
    </row>
    <row r="577">
      <c r="A577" s="174"/>
      <c r="B577" s="175"/>
      <c r="C577" s="175"/>
      <c r="D577" s="175"/>
      <c r="E577" s="176"/>
      <c r="F577" s="175"/>
      <c r="G577" s="104" t="str">
        <f>IF(COUNTA(A577:F577)=0,"",IF(OR(A577="",NOT(ISNUMBER(A577)),B577="",COUNTIF('SKU Master'!$A$4:$A$253,B577)&lt;&gt;1,NOT(ISNUMBER(E577)),AND(C577&lt;&gt;"Receipt",C577&lt;&gt;"Shipment",C577&lt;&gt;"Consumption",C577&lt;&gt;"Adjustment",C577&lt;&gt;"Production")),"CHECK INPUTS",IF(OR(AND(C577="Receipt",E577&lt;=0),AND(OR(C577="Shipment",C577="Consumption"),E577&gt;=0),E577=0),"CHECK SIGN","OK")))</f>
      </c>
    </row>
    <row r="578">
      <c r="A578" s="174"/>
      <c r="B578" s="175"/>
      <c r="C578" s="175"/>
      <c r="D578" s="175"/>
      <c r="E578" s="176"/>
      <c r="F578" s="175"/>
      <c r="G578" s="104" t="str">
        <f>IF(COUNTA(A578:F578)=0,"",IF(OR(A578="",NOT(ISNUMBER(A578)),B578="",COUNTIF('SKU Master'!$A$4:$A$253,B578)&lt;&gt;1,NOT(ISNUMBER(E578)),AND(C578&lt;&gt;"Receipt",C578&lt;&gt;"Shipment",C578&lt;&gt;"Consumption",C578&lt;&gt;"Adjustment",C578&lt;&gt;"Production")),"CHECK INPUTS",IF(OR(AND(C578="Receipt",E578&lt;=0),AND(OR(C578="Shipment",C578="Consumption"),E578&gt;=0),E578=0),"CHECK SIGN","OK")))</f>
      </c>
    </row>
    <row r="579">
      <c r="A579" s="174"/>
      <c r="B579" s="175"/>
      <c r="C579" s="175"/>
      <c r="D579" s="175"/>
      <c r="E579" s="176"/>
      <c r="F579" s="175"/>
      <c r="G579" s="104" t="str">
        <f>IF(COUNTA(A579:F579)=0,"",IF(OR(A579="",NOT(ISNUMBER(A579)),B579="",COUNTIF('SKU Master'!$A$4:$A$253,B579)&lt;&gt;1,NOT(ISNUMBER(E579)),AND(C579&lt;&gt;"Receipt",C579&lt;&gt;"Shipment",C579&lt;&gt;"Consumption",C579&lt;&gt;"Adjustment",C579&lt;&gt;"Production")),"CHECK INPUTS",IF(OR(AND(C579="Receipt",E579&lt;=0),AND(OR(C579="Shipment",C579="Consumption"),E579&gt;=0),E579=0),"CHECK SIGN","OK")))</f>
      </c>
    </row>
    <row r="580">
      <c r="A580" s="174"/>
      <c r="B580" s="175"/>
      <c r="C580" s="175"/>
      <c r="D580" s="175"/>
      <c r="E580" s="176"/>
      <c r="F580" s="175"/>
      <c r="G580" s="104" t="str">
        <f>IF(COUNTA(A580:F580)=0,"",IF(OR(A580="",NOT(ISNUMBER(A580)),B580="",COUNTIF('SKU Master'!$A$4:$A$253,B580)&lt;&gt;1,NOT(ISNUMBER(E580)),AND(C580&lt;&gt;"Receipt",C580&lt;&gt;"Shipment",C580&lt;&gt;"Consumption",C580&lt;&gt;"Adjustment",C580&lt;&gt;"Production")),"CHECK INPUTS",IF(OR(AND(C580="Receipt",E580&lt;=0),AND(OR(C580="Shipment",C580="Consumption"),E580&gt;=0),E580=0),"CHECK SIGN","OK")))</f>
      </c>
    </row>
    <row r="581">
      <c r="A581" s="174"/>
      <c r="B581" s="175"/>
      <c r="C581" s="175"/>
      <c r="D581" s="175"/>
      <c r="E581" s="176"/>
      <c r="F581" s="175"/>
      <c r="G581" s="104" t="str">
        <f>IF(COUNTA(A581:F581)=0,"",IF(OR(A581="",NOT(ISNUMBER(A581)),B581="",COUNTIF('SKU Master'!$A$4:$A$253,B581)&lt;&gt;1,NOT(ISNUMBER(E581)),AND(C581&lt;&gt;"Receipt",C581&lt;&gt;"Shipment",C581&lt;&gt;"Consumption",C581&lt;&gt;"Adjustment",C581&lt;&gt;"Production")),"CHECK INPUTS",IF(OR(AND(C581="Receipt",E581&lt;=0),AND(OR(C581="Shipment",C581="Consumption"),E581&gt;=0),E581=0),"CHECK SIGN","OK")))</f>
      </c>
    </row>
    <row r="582">
      <c r="A582" s="174"/>
      <c r="B582" s="175"/>
      <c r="C582" s="175"/>
      <c r="D582" s="175"/>
      <c r="E582" s="176"/>
      <c r="F582" s="175"/>
      <c r="G582" s="104" t="str">
        <f>IF(COUNTA(A582:F582)=0,"",IF(OR(A582="",NOT(ISNUMBER(A582)),B582="",COUNTIF('SKU Master'!$A$4:$A$253,B582)&lt;&gt;1,NOT(ISNUMBER(E582)),AND(C582&lt;&gt;"Receipt",C582&lt;&gt;"Shipment",C582&lt;&gt;"Consumption",C582&lt;&gt;"Adjustment",C582&lt;&gt;"Production")),"CHECK INPUTS",IF(OR(AND(C582="Receipt",E582&lt;=0),AND(OR(C582="Shipment",C582="Consumption"),E582&gt;=0),E582=0),"CHECK SIGN","OK")))</f>
      </c>
    </row>
    <row r="583">
      <c r="A583" s="174"/>
      <c r="B583" s="175"/>
      <c r="C583" s="175"/>
      <c r="D583" s="175"/>
      <c r="E583" s="176"/>
      <c r="F583" s="175"/>
      <c r="G583" s="104" t="str">
        <f>IF(COUNTA(A583:F583)=0,"",IF(OR(A583="",NOT(ISNUMBER(A583)),B583="",COUNTIF('SKU Master'!$A$4:$A$253,B583)&lt;&gt;1,NOT(ISNUMBER(E583)),AND(C583&lt;&gt;"Receipt",C583&lt;&gt;"Shipment",C583&lt;&gt;"Consumption",C583&lt;&gt;"Adjustment",C583&lt;&gt;"Production")),"CHECK INPUTS",IF(OR(AND(C583="Receipt",E583&lt;=0),AND(OR(C583="Shipment",C583="Consumption"),E583&gt;=0),E583=0),"CHECK SIGN","OK")))</f>
      </c>
    </row>
    <row r="584">
      <c r="A584" s="174"/>
      <c r="B584" s="175"/>
      <c r="C584" s="175"/>
      <c r="D584" s="175"/>
      <c r="E584" s="176"/>
      <c r="F584" s="175"/>
      <c r="G584" s="104" t="str">
        <f>IF(COUNTA(A584:F584)=0,"",IF(OR(A584="",NOT(ISNUMBER(A584)),B584="",COUNTIF('SKU Master'!$A$4:$A$253,B584)&lt;&gt;1,NOT(ISNUMBER(E584)),AND(C584&lt;&gt;"Receipt",C584&lt;&gt;"Shipment",C584&lt;&gt;"Consumption",C584&lt;&gt;"Adjustment",C584&lt;&gt;"Production")),"CHECK INPUTS",IF(OR(AND(C584="Receipt",E584&lt;=0),AND(OR(C584="Shipment",C584="Consumption"),E584&gt;=0),E584=0),"CHECK SIGN","OK")))</f>
      </c>
    </row>
    <row r="585">
      <c r="A585" s="174"/>
      <c r="B585" s="175"/>
      <c r="C585" s="175"/>
      <c r="D585" s="175"/>
      <c r="E585" s="176"/>
      <c r="F585" s="175"/>
      <c r="G585" s="104" t="str">
        <f>IF(COUNTA(A585:F585)=0,"",IF(OR(A585="",NOT(ISNUMBER(A585)),B585="",COUNTIF('SKU Master'!$A$4:$A$253,B585)&lt;&gt;1,NOT(ISNUMBER(E585)),AND(C585&lt;&gt;"Receipt",C585&lt;&gt;"Shipment",C585&lt;&gt;"Consumption",C585&lt;&gt;"Adjustment",C585&lt;&gt;"Production")),"CHECK INPUTS",IF(OR(AND(C585="Receipt",E585&lt;=0),AND(OR(C585="Shipment",C585="Consumption"),E585&gt;=0),E585=0),"CHECK SIGN","OK")))</f>
      </c>
    </row>
    <row r="586">
      <c r="A586" s="174"/>
      <c r="B586" s="175"/>
      <c r="C586" s="175"/>
      <c r="D586" s="175"/>
      <c r="E586" s="176"/>
      <c r="F586" s="175"/>
      <c r="G586" s="104" t="str">
        <f>IF(COUNTA(A586:F586)=0,"",IF(OR(A586="",NOT(ISNUMBER(A586)),B586="",COUNTIF('SKU Master'!$A$4:$A$253,B586)&lt;&gt;1,NOT(ISNUMBER(E586)),AND(C586&lt;&gt;"Receipt",C586&lt;&gt;"Shipment",C586&lt;&gt;"Consumption",C586&lt;&gt;"Adjustment",C586&lt;&gt;"Production")),"CHECK INPUTS",IF(OR(AND(C586="Receipt",E586&lt;=0),AND(OR(C586="Shipment",C586="Consumption"),E586&gt;=0),E586=0),"CHECK SIGN","OK")))</f>
      </c>
    </row>
    <row r="587">
      <c r="A587" s="174"/>
      <c r="B587" s="175"/>
      <c r="C587" s="175"/>
      <c r="D587" s="175"/>
      <c r="E587" s="176"/>
      <c r="F587" s="175"/>
      <c r="G587" s="104" t="str">
        <f>IF(COUNTA(A587:F587)=0,"",IF(OR(A587="",NOT(ISNUMBER(A587)),B587="",COUNTIF('SKU Master'!$A$4:$A$253,B587)&lt;&gt;1,NOT(ISNUMBER(E587)),AND(C587&lt;&gt;"Receipt",C587&lt;&gt;"Shipment",C587&lt;&gt;"Consumption",C587&lt;&gt;"Adjustment",C587&lt;&gt;"Production")),"CHECK INPUTS",IF(OR(AND(C587="Receipt",E587&lt;=0),AND(OR(C587="Shipment",C587="Consumption"),E587&gt;=0),E587=0),"CHECK SIGN","OK")))</f>
      </c>
    </row>
    <row r="588">
      <c r="A588" s="174"/>
      <c r="B588" s="175"/>
      <c r="C588" s="175"/>
      <c r="D588" s="175"/>
      <c r="E588" s="176"/>
      <c r="F588" s="175"/>
      <c r="G588" s="104" t="str">
        <f>IF(COUNTA(A588:F588)=0,"",IF(OR(A588="",NOT(ISNUMBER(A588)),B588="",COUNTIF('SKU Master'!$A$4:$A$253,B588)&lt;&gt;1,NOT(ISNUMBER(E588)),AND(C588&lt;&gt;"Receipt",C588&lt;&gt;"Shipment",C588&lt;&gt;"Consumption",C588&lt;&gt;"Adjustment",C588&lt;&gt;"Production")),"CHECK INPUTS",IF(OR(AND(C588="Receipt",E588&lt;=0),AND(OR(C588="Shipment",C588="Consumption"),E588&gt;=0),E588=0),"CHECK SIGN","OK")))</f>
      </c>
    </row>
    <row r="589">
      <c r="A589" s="174"/>
      <c r="B589" s="175"/>
      <c r="C589" s="175"/>
      <c r="D589" s="175"/>
      <c r="E589" s="176"/>
      <c r="F589" s="175"/>
      <c r="G589" s="104" t="str">
        <f>IF(COUNTA(A589:F589)=0,"",IF(OR(A589="",NOT(ISNUMBER(A589)),B589="",COUNTIF('SKU Master'!$A$4:$A$253,B589)&lt;&gt;1,NOT(ISNUMBER(E589)),AND(C589&lt;&gt;"Receipt",C589&lt;&gt;"Shipment",C589&lt;&gt;"Consumption",C589&lt;&gt;"Adjustment",C589&lt;&gt;"Production")),"CHECK INPUTS",IF(OR(AND(C589="Receipt",E589&lt;=0),AND(OR(C589="Shipment",C589="Consumption"),E589&gt;=0),E589=0),"CHECK SIGN","OK")))</f>
      </c>
    </row>
    <row r="590">
      <c r="A590" s="174"/>
      <c r="B590" s="175"/>
      <c r="C590" s="175"/>
      <c r="D590" s="175"/>
      <c r="E590" s="176"/>
      <c r="F590" s="175"/>
      <c r="G590" s="104" t="str">
        <f>IF(COUNTA(A590:F590)=0,"",IF(OR(A590="",NOT(ISNUMBER(A590)),B590="",COUNTIF('SKU Master'!$A$4:$A$253,B590)&lt;&gt;1,NOT(ISNUMBER(E590)),AND(C590&lt;&gt;"Receipt",C590&lt;&gt;"Shipment",C590&lt;&gt;"Consumption",C590&lt;&gt;"Adjustment",C590&lt;&gt;"Production")),"CHECK INPUTS",IF(OR(AND(C590="Receipt",E590&lt;=0),AND(OR(C590="Shipment",C590="Consumption"),E590&gt;=0),E590=0),"CHECK SIGN","OK")))</f>
      </c>
    </row>
    <row r="591">
      <c r="A591" s="174"/>
      <c r="B591" s="175"/>
      <c r="C591" s="175"/>
      <c r="D591" s="175"/>
      <c r="E591" s="176"/>
      <c r="F591" s="175"/>
      <c r="G591" s="104" t="str">
        <f>IF(COUNTA(A591:F591)=0,"",IF(OR(A591="",NOT(ISNUMBER(A591)),B591="",COUNTIF('SKU Master'!$A$4:$A$253,B591)&lt;&gt;1,NOT(ISNUMBER(E591)),AND(C591&lt;&gt;"Receipt",C591&lt;&gt;"Shipment",C591&lt;&gt;"Consumption",C591&lt;&gt;"Adjustment",C591&lt;&gt;"Production")),"CHECK INPUTS",IF(OR(AND(C591="Receipt",E591&lt;=0),AND(OR(C591="Shipment",C591="Consumption"),E591&gt;=0),E591=0),"CHECK SIGN","OK")))</f>
      </c>
    </row>
    <row r="592">
      <c r="A592" s="174"/>
      <c r="B592" s="175"/>
      <c r="C592" s="175"/>
      <c r="D592" s="175"/>
      <c r="E592" s="176"/>
      <c r="F592" s="175"/>
      <c r="G592" s="104" t="str">
        <f>IF(COUNTA(A592:F592)=0,"",IF(OR(A592="",NOT(ISNUMBER(A592)),B592="",COUNTIF('SKU Master'!$A$4:$A$253,B592)&lt;&gt;1,NOT(ISNUMBER(E592)),AND(C592&lt;&gt;"Receipt",C592&lt;&gt;"Shipment",C592&lt;&gt;"Consumption",C592&lt;&gt;"Adjustment",C592&lt;&gt;"Production")),"CHECK INPUTS",IF(OR(AND(C592="Receipt",E592&lt;=0),AND(OR(C592="Shipment",C592="Consumption"),E592&gt;=0),E592=0),"CHECK SIGN","OK")))</f>
      </c>
    </row>
    <row r="593">
      <c r="A593" s="174"/>
      <c r="B593" s="175"/>
      <c r="C593" s="175"/>
      <c r="D593" s="175"/>
      <c r="E593" s="176"/>
      <c r="F593" s="175"/>
      <c r="G593" s="104" t="str">
        <f>IF(COUNTA(A593:F593)=0,"",IF(OR(A593="",NOT(ISNUMBER(A593)),B593="",COUNTIF('SKU Master'!$A$4:$A$253,B593)&lt;&gt;1,NOT(ISNUMBER(E593)),AND(C593&lt;&gt;"Receipt",C593&lt;&gt;"Shipment",C593&lt;&gt;"Consumption",C593&lt;&gt;"Adjustment",C593&lt;&gt;"Production")),"CHECK INPUTS",IF(OR(AND(C593="Receipt",E593&lt;=0),AND(OR(C593="Shipment",C593="Consumption"),E593&gt;=0),E593=0),"CHECK SIGN","OK")))</f>
      </c>
    </row>
    <row r="594">
      <c r="A594" s="174"/>
      <c r="B594" s="175"/>
      <c r="C594" s="175"/>
      <c r="D594" s="175"/>
      <c r="E594" s="176"/>
      <c r="F594" s="175"/>
      <c r="G594" s="104" t="str">
        <f>IF(COUNTA(A594:F594)=0,"",IF(OR(A594="",NOT(ISNUMBER(A594)),B594="",COUNTIF('SKU Master'!$A$4:$A$253,B594)&lt;&gt;1,NOT(ISNUMBER(E594)),AND(C594&lt;&gt;"Receipt",C594&lt;&gt;"Shipment",C594&lt;&gt;"Consumption",C594&lt;&gt;"Adjustment",C594&lt;&gt;"Production")),"CHECK INPUTS",IF(OR(AND(C594="Receipt",E594&lt;=0),AND(OR(C594="Shipment",C594="Consumption"),E594&gt;=0),E594=0),"CHECK SIGN","OK")))</f>
      </c>
    </row>
    <row r="595">
      <c r="A595" s="174"/>
      <c r="B595" s="175"/>
      <c r="C595" s="175"/>
      <c r="D595" s="175"/>
      <c r="E595" s="176"/>
      <c r="F595" s="175"/>
      <c r="G595" s="104" t="str">
        <f>IF(COUNTA(A595:F595)=0,"",IF(OR(A595="",NOT(ISNUMBER(A595)),B595="",COUNTIF('SKU Master'!$A$4:$A$253,B595)&lt;&gt;1,NOT(ISNUMBER(E595)),AND(C595&lt;&gt;"Receipt",C595&lt;&gt;"Shipment",C595&lt;&gt;"Consumption",C595&lt;&gt;"Adjustment",C595&lt;&gt;"Production")),"CHECK INPUTS",IF(OR(AND(C595="Receipt",E595&lt;=0),AND(OR(C595="Shipment",C595="Consumption"),E595&gt;=0),E595=0),"CHECK SIGN","OK")))</f>
      </c>
    </row>
    <row r="596">
      <c r="A596" s="174"/>
      <c r="B596" s="175"/>
      <c r="C596" s="175"/>
      <c r="D596" s="175"/>
      <c r="E596" s="176"/>
      <c r="F596" s="175"/>
      <c r="G596" s="104" t="str">
        <f>IF(COUNTA(A596:F596)=0,"",IF(OR(A596="",NOT(ISNUMBER(A596)),B596="",COUNTIF('SKU Master'!$A$4:$A$253,B596)&lt;&gt;1,NOT(ISNUMBER(E596)),AND(C596&lt;&gt;"Receipt",C596&lt;&gt;"Shipment",C596&lt;&gt;"Consumption",C596&lt;&gt;"Adjustment",C596&lt;&gt;"Production")),"CHECK INPUTS",IF(OR(AND(C596="Receipt",E596&lt;=0),AND(OR(C596="Shipment",C596="Consumption"),E596&gt;=0),E596=0),"CHECK SIGN","OK")))</f>
      </c>
    </row>
    <row r="597">
      <c r="A597" s="174"/>
      <c r="B597" s="175"/>
      <c r="C597" s="175"/>
      <c r="D597" s="175"/>
      <c r="E597" s="176"/>
      <c r="F597" s="175"/>
      <c r="G597" s="104" t="str">
        <f>IF(COUNTA(A597:F597)=0,"",IF(OR(A597="",NOT(ISNUMBER(A597)),B597="",COUNTIF('SKU Master'!$A$4:$A$253,B597)&lt;&gt;1,NOT(ISNUMBER(E597)),AND(C597&lt;&gt;"Receipt",C597&lt;&gt;"Shipment",C597&lt;&gt;"Consumption",C597&lt;&gt;"Adjustment",C597&lt;&gt;"Production")),"CHECK INPUTS",IF(OR(AND(C597="Receipt",E597&lt;=0),AND(OR(C597="Shipment",C597="Consumption"),E597&gt;=0),E597=0),"CHECK SIGN","OK")))</f>
      </c>
    </row>
    <row r="598">
      <c r="A598" s="174"/>
      <c r="B598" s="175"/>
      <c r="C598" s="175"/>
      <c r="D598" s="175"/>
      <c r="E598" s="176"/>
      <c r="F598" s="175"/>
      <c r="G598" s="104" t="str">
        <f>IF(COUNTA(A598:F598)=0,"",IF(OR(A598="",NOT(ISNUMBER(A598)),B598="",COUNTIF('SKU Master'!$A$4:$A$253,B598)&lt;&gt;1,NOT(ISNUMBER(E598)),AND(C598&lt;&gt;"Receipt",C598&lt;&gt;"Shipment",C598&lt;&gt;"Consumption",C598&lt;&gt;"Adjustment",C598&lt;&gt;"Production")),"CHECK INPUTS",IF(OR(AND(C598="Receipt",E598&lt;=0),AND(OR(C598="Shipment",C598="Consumption"),E598&gt;=0),E598=0),"CHECK SIGN","OK")))</f>
      </c>
    </row>
    <row r="599">
      <c r="A599" s="174"/>
      <c r="B599" s="175"/>
      <c r="C599" s="175"/>
      <c r="D599" s="175"/>
      <c r="E599" s="176"/>
      <c r="F599" s="175"/>
      <c r="G599" s="104" t="str">
        <f>IF(COUNTA(A599:F599)=0,"",IF(OR(A599="",NOT(ISNUMBER(A599)),B599="",COUNTIF('SKU Master'!$A$4:$A$253,B599)&lt;&gt;1,NOT(ISNUMBER(E599)),AND(C599&lt;&gt;"Receipt",C599&lt;&gt;"Shipment",C599&lt;&gt;"Consumption",C599&lt;&gt;"Adjustment",C599&lt;&gt;"Production")),"CHECK INPUTS",IF(OR(AND(C599="Receipt",E599&lt;=0),AND(OR(C599="Shipment",C599="Consumption"),E599&gt;=0),E599=0),"CHECK SIGN","OK")))</f>
      </c>
    </row>
    <row r="600">
      <c r="A600" s="174"/>
      <c r="B600" s="175"/>
      <c r="C600" s="175"/>
      <c r="D600" s="175"/>
      <c r="E600" s="176"/>
      <c r="F600" s="175"/>
      <c r="G600" s="104" t="str">
        <f>IF(COUNTA(A600:F600)=0,"",IF(OR(A600="",NOT(ISNUMBER(A600)),B600="",COUNTIF('SKU Master'!$A$4:$A$253,B600)&lt;&gt;1,NOT(ISNUMBER(E600)),AND(C600&lt;&gt;"Receipt",C600&lt;&gt;"Shipment",C600&lt;&gt;"Consumption",C600&lt;&gt;"Adjustment",C600&lt;&gt;"Production")),"CHECK INPUTS",IF(OR(AND(C600="Receipt",E600&lt;=0),AND(OR(C600="Shipment",C600="Consumption"),E600&gt;=0),E600=0),"CHECK SIGN","OK")))</f>
      </c>
    </row>
    <row r="601">
      <c r="A601" s="174"/>
      <c r="B601" s="175"/>
      <c r="C601" s="175"/>
      <c r="D601" s="175"/>
      <c r="E601" s="176"/>
      <c r="F601" s="175"/>
      <c r="G601" s="104" t="str">
        <f>IF(COUNTA(A601:F601)=0,"",IF(OR(A601="",NOT(ISNUMBER(A601)),B601="",COUNTIF('SKU Master'!$A$4:$A$253,B601)&lt;&gt;1,NOT(ISNUMBER(E601)),AND(C601&lt;&gt;"Receipt",C601&lt;&gt;"Shipment",C601&lt;&gt;"Consumption",C601&lt;&gt;"Adjustment",C601&lt;&gt;"Production")),"CHECK INPUTS",IF(OR(AND(C601="Receipt",E601&lt;=0),AND(OR(C601="Shipment",C601="Consumption"),E601&gt;=0),E601=0),"CHECK SIGN","OK")))</f>
      </c>
    </row>
    <row r="602">
      <c r="A602" s="174"/>
      <c r="B602" s="175"/>
      <c r="C602" s="175"/>
      <c r="D602" s="175"/>
      <c r="E602" s="176"/>
      <c r="F602" s="175"/>
      <c r="G602" s="104" t="str">
        <f>IF(COUNTA(A602:F602)=0,"",IF(OR(A602="",NOT(ISNUMBER(A602)),B602="",COUNTIF('SKU Master'!$A$4:$A$253,B602)&lt;&gt;1,NOT(ISNUMBER(E602)),AND(C602&lt;&gt;"Receipt",C602&lt;&gt;"Shipment",C602&lt;&gt;"Consumption",C602&lt;&gt;"Adjustment",C602&lt;&gt;"Production")),"CHECK INPUTS",IF(OR(AND(C602="Receipt",E602&lt;=0),AND(OR(C602="Shipment",C602="Consumption"),E602&gt;=0),E602=0),"CHECK SIGN","OK")))</f>
      </c>
    </row>
    <row r="603">
      <c r="A603" s="174"/>
      <c r="B603" s="175"/>
      <c r="C603" s="175"/>
      <c r="D603" s="175"/>
      <c r="E603" s="176"/>
      <c r="F603" s="175"/>
      <c r="G603" s="104" t="str">
        <f>IF(COUNTA(A603:F603)=0,"",IF(OR(A603="",NOT(ISNUMBER(A603)),B603="",COUNTIF('SKU Master'!$A$4:$A$253,B603)&lt;&gt;1,NOT(ISNUMBER(E603)),AND(C603&lt;&gt;"Receipt",C603&lt;&gt;"Shipment",C603&lt;&gt;"Consumption",C603&lt;&gt;"Adjustment",C603&lt;&gt;"Production")),"CHECK INPUTS",IF(OR(AND(C603="Receipt",E603&lt;=0),AND(OR(C603="Shipment",C603="Consumption"),E603&gt;=0),E603=0),"CHECK SIGN","OK")))</f>
      </c>
    </row>
    <row r="604">
      <c r="A604" s="174"/>
      <c r="B604" s="175"/>
      <c r="C604" s="175"/>
      <c r="D604" s="175"/>
      <c r="E604" s="176"/>
      <c r="F604" s="175"/>
      <c r="G604" s="104" t="str">
        <f>IF(COUNTA(A604:F604)=0,"",IF(OR(A604="",NOT(ISNUMBER(A604)),B604="",COUNTIF('SKU Master'!$A$4:$A$253,B604)&lt;&gt;1,NOT(ISNUMBER(E604)),AND(C604&lt;&gt;"Receipt",C604&lt;&gt;"Shipment",C604&lt;&gt;"Consumption",C604&lt;&gt;"Adjustment",C604&lt;&gt;"Production")),"CHECK INPUTS",IF(OR(AND(C604="Receipt",E604&lt;=0),AND(OR(C604="Shipment",C604="Consumption"),E604&gt;=0),E604=0),"CHECK SIGN","OK")))</f>
      </c>
    </row>
    <row r="605">
      <c r="A605" s="174"/>
      <c r="B605" s="175"/>
      <c r="C605" s="175"/>
      <c r="D605" s="175"/>
      <c r="E605" s="176"/>
      <c r="F605" s="175"/>
      <c r="G605" s="104" t="str">
        <f>IF(COUNTA(A605:F605)=0,"",IF(OR(A605="",NOT(ISNUMBER(A605)),B605="",COUNTIF('SKU Master'!$A$4:$A$253,B605)&lt;&gt;1,NOT(ISNUMBER(E605)),AND(C605&lt;&gt;"Receipt",C605&lt;&gt;"Shipment",C605&lt;&gt;"Consumption",C605&lt;&gt;"Adjustment",C605&lt;&gt;"Production")),"CHECK INPUTS",IF(OR(AND(C605="Receipt",E605&lt;=0),AND(OR(C605="Shipment",C605="Consumption"),E605&gt;=0),E605=0),"CHECK SIGN","OK")))</f>
      </c>
    </row>
    <row r="606">
      <c r="A606" s="174"/>
      <c r="B606" s="175"/>
      <c r="C606" s="175"/>
      <c r="D606" s="175"/>
      <c r="E606" s="176"/>
      <c r="F606" s="175"/>
      <c r="G606" s="104" t="str">
        <f>IF(COUNTA(A606:F606)=0,"",IF(OR(A606="",NOT(ISNUMBER(A606)),B606="",COUNTIF('SKU Master'!$A$4:$A$253,B606)&lt;&gt;1,NOT(ISNUMBER(E606)),AND(C606&lt;&gt;"Receipt",C606&lt;&gt;"Shipment",C606&lt;&gt;"Consumption",C606&lt;&gt;"Adjustment",C606&lt;&gt;"Production")),"CHECK INPUTS",IF(OR(AND(C606="Receipt",E606&lt;=0),AND(OR(C606="Shipment",C606="Consumption"),E606&gt;=0),E606=0),"CHECK SIGN","OK")))</f>
      </c>
    </row>
    <row r="607">
      <c r="A607" s="174"/>
      <c r="B607" s="175"/>
      <c r="C607" s="175"/>
      <c r="D607" s="175"/>
      <c r="E607" s="176"/>
      <c r="F607" s="175"/>
      <c r="G607" s="104" t="str">
        <f>IF(COUNTA(A607:F607)=0,"",IF(OR(A607="",NOT(ISNUMBER(A607)),B607="",COUNTIF('SKU Master'!$A$4:$A$253,B607)&lt;&gt;1,NOT(ISNUMBER(E607)),AND(C607&lt;&gt;"Receipt",C607&lt;&gt;"Shipment",C607&lt;&gt;"Consumption",C607&lt;&gt;"Adjustment",C607&lt;&gt;"Production")),"CHECK INPUTS",IF(OR(AND(C607="Receipt",E607&lt;=0),AND(OR(C607="Shipment",C607="Consumption"),E607&gt;=0),E607=0),"CHECK SIGN","OK")))</f>
      </c>
    </row>
    <row r="608">
      <c r="A608" s="174"/>
      <c r="B608" s="175"/>
      <c r="C608" s="175"/>
      <c r="D608" s="175"/>
      <c r="E608" s="176"/>
      <c r="F608" s="175"/>
      <c r="G608" s="104" t="str">
        <f>IF(COUNTA(A608:F608)=0,"",IF(OR(A608="",NOT(ISNUMBER(A608)),B608="",COUNTIF('SKU Master'!$A$4:$A$253,B608)&lt;&gt;1,NOT(ISNUMBER(E608)),AND(C608&lt;&gt;"Receipt",C608&lt;&gt;"Shipment",C608&lt;&gt;"Consumption",C608&lt;&gt;"Adjustment",C608&lt;&gt;"Production")),"CHECK INPUTS",IF(OR(AND(C608="Receipt",E608&lt;=0),AND(OR(C608="Shipment",C608="Consumption"),E608&gt;=0),E608=0),"CHECK SIGN","OK")))</f>
      </c>
    </row>
    <row r="609">
      <c r="A609" s="174"/>
      <c r="B609" s="175"/>
      <c r="C609" s="175"/>
      <c r="D609" s="175"/>
      <c r="E609" s="176"/>
      <c r="F609" s="175"/>
      <c r="G609" s="104" t="str">
        <f>IF(COUNTA(A609:F609)=0,"",IF(OR(A609="",NOT(ISNUMBER(A609)),B609="",COUNTIF('SKU Master'!$A$4:$A$253,B609)&lt;&gt;1,NOT(ISNUMBER(E609)),AND(C609&lt;&gt;"Receipt",C609&lt;&gt;"Shipment",C609&lt;&gt;"Consumption",C609&lt;&gt;"Adjustment",C609&lt;&gt;"Production")),"CHECK INPUTS",IF(OR(AND(C609="Receipt",E609&lt;=0),AND(OR(C609="Shipment",C609="Consumption"),E609&gt;=0),E609=0),"CHECK SIGN","OK")))</f>
      </c>
    </row>
    <row r="610">
      <c r="A610" s="174"/>
      <c r="B610" s="175"/>
      <c r="C610" s="175"/>
      <c r="D610" s="175"/>
      <c r="E610" s="176"/>
      <c r="F610" s="175"/>
      <c r="G610" s="104" t="str">
        <f>IF(COUNTA(A610:F610)=0,"",IF(OR(A610="",NOT(ISNUMBER(A610)),B610="",COUNTIF('SKU Master'!$A$4:$A$253,B610)&lt;&gt;1,NOT(ISNUMBER(E610)),AND(C610&lt;&gt;"Receipt",C610&lt;&gt;"Shipment",C610&lt;&gt;"Consumption",C610&lt;&gt;"Adjustment",C610&lt;&gt;"Production")),"CHECK INPUTS",IF(OR(AND(C610="Receipt",E610&lt;=0),AND(OR(C610="Shipment",C610="Consumption"),E610&gt;=0),E610=0),"CHECK SIGN","OK")))</f>
      </c>
    </row>
    <row r="611">
      <c r="A611" s="174"/>
      <c r="B611" s="175"/>
      <c r="C611" s="175"/>
      <c r="D611" s="175"/>
      <c r="E611" s="176"/>
      <c r="F611" s="175"/>
      <c r="G611" s="104" t="str">
        <f>IF(COUNTA(A611:F611)=0,"",IF(OR(A611="",NOT(ISNUMBER(A611)),B611="",COUNTIF('SKU Master'!$A$4:$A$253,B611)&lt;&gt;1,NOT(ISNUMBER(E611)),AND(C611&lt;&gt;"Receipt",C611&lt;&gt;"Shipment",C611&lt;&gt;"Consumption",C611&lt;&gt;"Adjustment",C611&lt;&gt;"Production")),"CHECK INPUTS",IF(OR(AND(C611="Receipt",E611&lt;=0),AND(OR(C611="Shipment",C611="Consumption"),E611&gt;=0),E611=0),"CHECK SIGN","OK")))</f>
      </c>
    </row>
    <row r="612">
      <c r="A612" s="174"/>
      <c r="B612" s="175"/>
      <c r="C612" s="175"/>
      <c r="D612" s="175"/>
      <c r="E612" s="176"/>
      <c r="F612" s="175"/>
      <c r="G612" s="104" t="str">
        <f>IF(COUNTA(A612:F612)=0,"",IF(OR(A612="",NOT(ISNUMBER(A612)),B612="",COUNTIF('SKU Master'!$A$4:$A$253,B612)&lt;&gt;1,NOT(ISNUMBER(E612)),AND(C612&lt;&gt;"Receipt",C612&lt;&gt;"Shipment",C612&lt;&gt;"Consumption",C612&lt;&gt;"Adjustment",C612&lt;&gt;"Production")),"CHECK INPUTS",IF(OR(AND(C612="Receipt",E612&lt;=0),AND(OR(C612="Shipment",C612="Consumption"),E612&gt;=0),E612=0),"CHECK SIGN","OK")))</f>
      </c>
    </row>
    <row r="613">
      <c r="A613" s="174"/>
      <c r="B613" s="175"/>
      <c r="C613" s="175"/>
      <c r="D613" s="175"/>
      <c r="E613" s="176"/>
      <c r="F613" s="175"/>
      <c r="G613" s="104" t="str">
        <f>IF(COUNTA(A613:F613)=0,"",IF(OR(A613="",NOT(ISNUMBER(A613)),B613="",COUNTIF('SKU Master'!$A$4:$A$253,B613)&lt;&gt;1,NOT(ISNUMBER(E613)),AND(C613&lt;&gt;"Receipt",C613&lt;&gt;"Shipment",C613&lt;&gt;"Consumption",C613&lt;&gt;"Adjustment",C613&lt;&gt;"Production")),"CHECK INPUTS",IF(OR(AND(C613="Receipt",E613&lt;=0),AND(OR(C613="Shipment",C613="Consumption"),E613&gt;=0),E613=0),"CHECK SIGN","OK")))</f>
      </c>
    </row>
    <row r="614">
      <c r="A614" s="174"/>
      <c r="B614" s="175"/>
      <c r="C614" s="175"/>
      <c r="D614" s="175"/>
      <c r="E614" s="176"/>
      <c r="F614" s="175"/>
      <c r="G614" s="104" t="str">
        <f>IF(COUNTA(A614:F614)=0,"",IF(OR(A614="",NOT(ISNUMBER(A614)),B614="",COUNTIF('SKU Master'!$A$4:$A$253,B614)&lt;&gt;1,NOT(ISNUMBER(E614)),AND(C614&lt;&gt;"Receipt",C614&lt;&gt;"Shipment",C614&lt;&gt;"Consumption",C614&lt;&gt;"Adjustment",C614&lt;&gt;"Production")),"CHECK INPUTS",IF(OR(AND(C614="Receipt",E614&lt;=0),AND(OR(C614="Shipment",C614="Consumption"),E614&gt;=0),E614=0),"CHECK SIGN","OK")))</f>
      </c>
    </row>
    <row r="615">
      <c r="A615" s="174"/>
      <c r="B615" s="175"/>
      <c r="C615" s="175"/>
      <c r="D615" s="175"/>
      <c r="E615" s="176"/>
      <c r="F615" s="175"/>
      <c r="G615" s="104" t="str">
        <f>IF(COUNTA(A615:F615)=0,"",IF(OR(A615="",NOT(ISNUMBER(A615)),B615="",COUNTIF('SKU Master'!$A$4:$A$253,B615)&lt;&gt;1,NOT(ISNUMBER(E615)),AND(C615&lt;&gt;"Receipt",C615&lt;&gt;"Shipment",C615&lt;&gt;"Consumption",C615&lt;&gt;"Adjustment",C615&lt;&gt;"Production")),"CHECK INPUTS",IF(OR(AND(C615="Receipt",E615&lt;=0),AND(OR(C615="Shipment",C615="Consumption"),E615&gt;=0),E615=0),"CHECK SIGN","OK")))</f>
      </c>
    </row>
    <row r="616">
      <c r="A616" s="174"/>
      <c r="B616" s="175"/>
      <c r="C616" s="175"/>
      <c r="D616" s="175"/>
      <c r="E616" s="176"/>
      <c r="F616" s="175"/>
      <c r="G616" s="104" t="str">
        <f>IF(COUNTA(A616:F616)=0,"",IF(OR(A616="",NOT(ISNUMBER(A616)),B616="",COUNTIF('SKU Master'!$A$4:$A$253,B616)&lt;&gt;1,NOT(ISNUMBER(E616)),AND(C616&lt;&gt;"Receipt",C616&lt;&gt;"Shipment",C616&lt;&gt;"Consumption",C616&lt;&gt;"Adjustment",C616&lt;&gt;"Production")),"CHECK INPUTS",IF(OR(AND(C616="Receipt",E616&lt;=0),AND(OR(C616="Shipment",C616="Consumption"),E616&gt;=0),E616=0),"CHECK SIGN","OK")))</f>
      </c>
    </row>
    <row r="617">
      <c r="A617" s="174"/>
      <c r="B617" s="175"/>
      <c r="C617" s="175"/>
      <c r="D617" s="175"/>
      <c r="E617" s="176"/>
      <c r="F617" s="175"/>
      <c r="G617" s="104" t="str">
        <f>IF(COUNTA(A617:F617)=0,"",IF(OR(A617="",NOT(ISNUMBER(A617)),B617="",COUNTIF('SKU Master'!$A$4:$A$253,B617)&lt;&gt;1,NOT(ISNUMBER(E617)),AND(C617&lt;&gt;"Receipt",C617&lt;&gt;"Shipment",C617&lt;&gt;"Consumption",C617&lt;&gt;"Adjustment",C617&lt;&gt;"Production")),"CHECK INPUTS",IF(OR(AND(C617="Receipt",E617&lt;=0),AND(OR(C617="Shipment",C617="Consumption"),E617&gt;=0),E617=0),"CHECK SIGN","OK")))</f>
      </c>
    </row>
    <row r="618">
      <c r="A618" s="174"/>
      <c r="B618" s="175"/>
      <c r="C618" s="175"/>
      <c r="D618" s="175"/>
      <c r="E618" s="176"/>
      <c r="F618" s="175"/>
      <c r="G618" s="104" t="str">
        <f>IF(COUNTA(A618:F618)=0,"",IF(OR(A618="",NOT(ISNUMBER(A618)),B618="",COUNTIF('SKU Master'!$A$4:$A$253,B618)&lt;&gt;1,NOT(ISNUMBER(E618)),AND(C618&lt;&gt;"Receipt",C618&lt;&gt;"Shipment",C618&lt;&gt;"Consumption",C618&lt;&gt;"Adjustment",C618&lt;&gt;"Production")),"CHECK INPUTS",IF(OR(AND(C618="Receipt",E618&lt;=0),AND(OR(C618="Shipment",C618="Consumption"),E618&gt;=0),E618=0),"CHECK SIGN","OK")))</f>
      </c>
    </row>
    <row r="619">
      <c r="A619" s="174"/>
      <c r="B619" s="175"/>
      <c r="C619" s="175"/>
      <c r="D619" s="175"/>
      <c r="E619" s="176"/>
      <c r="F619" s="175"/>
      <c r="G619" s="104" t="str">
        <f>IF(COUNTA(A619:F619)=0,"",IF(OR(A619="",NOT(ISNUMBER(A619)),B619="",COUNTIF('SKU Master'!$A$4:$A$253,B619)&lt;&gt;1,NOT(ISNUMBER(E619)),AND(C619&lt;&gt;"Receipt",C619&lt;&gt;"Shipment",C619&lt;&gt;"Consumption",C619&lt;&gt;"Adjustment",C619&lt;&gt;"Production")),"CHECK INPUTS",IF(OR(AND(C619="Receipt",E619&lt;=0),AND(OR(C619="Shipment",C619="Consumption"),E619&gt;=0),E619=0),"CHECK SIGN","OK")))</f>
      </c>
    </row>
    <row r="620">
      <c r="A620" s="174"/>
      <c r="B620" s="175"/>
      <c r="C620" s="175"/>
      <c r="D620" s="175"/>
      <c r="E620" s="176"/>
      <c r="F620" s="175"/>
      <c r="G620" s="104" t="str">
        <f>IF(COUNTA(A620:F620)=0,"",IF(OR(A620="",NOT(ISNUMBER(A620)),B620="",COUNTIF('SKU Master'!$A$4:$A$253,B620)&lt;&gt;1,NOT(ISNUMBER(E620)),AND(C620&lt;&gt;"Receipt",C620&lt;&gt;"Shipment",C620&lt;&gt;"Consumption",C620&lt;&gt;"Adjustment",C620&lt;&gt;"Production")),"CHECK INPUTS",IF(OR(AND(C620="Receipt",E620&lt;=0),AND(OR(C620="Shipment",C620="Consumption"),E620&gt;=0),E620=0),"CHECK SIGN","OK")))</f>
      </c>
    </row>
    <row r="621">
      <c r="A621" s="174"/>
      <c r="B621" s="175"/>
      <c r="C621" s="175"/>
      <c r="D621" s="175"/>
      <c r="E621" s="176"/>
      <c r="F621" s="175"/>
      <c r="G621" s="104" t="str">
        <f>IF(COUNTA(A621:F621)=0,"",IF(OR(A621="",NOT(ISNUMBER(A621)),B621="",COUNTIF('SKU Master'!$A$4:$A$253,B621)&lt;&gt;1,NOT(ISNUMBER(E621)),AND(C621&lt;&gt;"Receipt",C621&lt;&gt;"Shipment",C621&lt;&gt;"Consumption",C621&lt;&gt;"Adjustment",C621&lt;&gt;"Production")),"CHECK INPUTS",IF(OR(AND(C621="Receipt",E621&lt;=0),AND(OR(C621="Shipment",C621="Consumption"),E621&gt;=0),E621=0),"CHECK SIGN","OK")))</f>
      </c>
    </row>
    <row r="622">
      <c r="A622" s="174"/>
      <c r="B622" s="175"/>
      <c r="C622" s="175"/>
      <c r="D622" s="175"/>
      <c r="E622" s="176"/>
      <c r="F622" s="175"/>
      <c r="G622" s="104" t="str">
        <f>IF(COUNTA(A622:F622)=0,"",IF(OR(A622="",NOT(ISNUMBER(A622)),B622="",COUNTIF('SKU Master'!$A$4:$A$253,B622)&lt;&gt;1,NOT(ISNUMBER(E622)),AND(C622&lt;&gt;"Receipt",C622&lt;&gt;"Shipment",C622&lt;&gt;"Consumption",C622&lt;&gt;"Adjustment",C622&lt;&gt;"Production")),"CHECK INPUTS",IF(OR(AND(C622="Receipt",E622&lt;=0),AND(OR(C622="Shipment",C622="Consumption"),E622&gt;=0),E622=0),"CHECK SIGN","OK")))</f>
      </c>
    </row>
    <row r="623">
      <c r="A623" s="174"/>
      <c r="B623" s="175"/>
      <c r="C623" s="175"/>
      <c r="D623" s="175"/>
      <c r="E623" s="176"/>
      <c r="F623" s="175"/>
      <c r="G623" s="104" t="str">
        <f>IF(COUNTA(A623:F623)=0,"",IF(OR(A623="",NOT(ISNUMBER(A623)),B623="",COUNTIF('SKU Master'!$A$4:$A$253,B623)&lt;&gt;1,NOT(ISNUMBER(E623)),AND(C623&lt;&gt;"Receipt",C623&lt;&gt;"Shipment",C623&lt;&gt;"Consumption",C623&lt;&gt;"Adjustment",C623&lt;&gt;"Production")),"CHECK INPUTS",IF(OR(AND(C623="Receipt",E623&lt;=0),AND(OR(C623="Shipment",C623="Consumption"),E623&gt;=0),E623=0),"CHECK SIGN","OK")))</f>
      </c>
    </row>
    <row r="624">
      <c r="A624" s="174"/>
      <c r="B624" s="175"/>
      <c r="C624" s="175"/>
      <c r="D624" s="175"/>
      <c r="E624" s="176"/>
      <c r="F624" s="175"/>
      <c r="G624" s="104" t="str">
        <f>IF(COUNTA(A624:F624)=0,"",IF(OR(A624="",NOT(ISNUMBER(A624)),B624="",COUNTIF('SKU Master'!$A$4:$A$253,B624)&lt;&gt;1,NOT(ISNUMBER(E624)),AND(C624&lt;&gt;"Receipt",C624&lt;&gt;"Shipment",C624&lt;&gt;"Consumption",C624&lt;&gt;"Adjustment",C624&lt;&gt;"Production")),"CHECK INPUTS",IF(OR(AND(C624="Receipt",E624&lt;=0),AND(OR(C624="Shipment",C624="Consumption"),E624&gt;=0),E624=0),"CHECK SIGN","OK")))</f>
      </c>
    </row>
    <row r="625">
      <c r="A625" s="174"/>
      <c r="B625" s="175"/>
      <c r="C625" s="175"/>
      <c r="D625" s="175"/>
      <c r="E625" s="176"/>
      <c r="F625" s="175"/>
      <c r="G625" s="104" t="str">
        <f>IF(COUNTA(A625:F625)=0,"",IF(OR(A625="",NOT(ISNUMBER(A625)),B625="",COUNTIF('SKU Master'!$A$4:$A$253,B625)&lt;&gt;1,NOT(ISNUMBER(E625)),AND(C625&lt;&gt;"Receipt",C625&lt;&gt;"Shipment",C625&lt;&gt;"Consumption",C625&lt;&gt;"Adjustment",C625&lt;&gt;"Production")),"CHECK INPUTS",IF(OR(AND(C625="Receipt",E625&lt;=0),AND(OR(C625="Shipment",C625="Consumption"),E625&gt;=0),E625=0),"CHECK SIGN","OK")))</f>
      </c>
    </row>
    <row r="626">
      <c r="A626" s="174"/>
      <c r="B626" s="175"/>
      <c r="C626" s="175"/>
      <c r="D626" s="175"/>
      <c r="E626" s="176"/>
      <c r="F626" s="175"/>
      <c r="G626" s="104" t="str">
        <f>IF(COUNTA(A626:F626)=0,"",IF(OR(A626="",NOT(ISNUMBER(A626)),B626="",COUNTIF('SKU Master'!$A$4:$A$253,B626)&lt;&gt;1,NOT(ISNUMBER(E626)),AND(C626&lt;&gt;"Receipt",C626&lt;&gt;"Shipment",C626&lt;&gt;"Consumption",C626&lt;&gt;"Adjustment",C626&lt;&gt;"Production")),"CHECK INPUTS",IF(OR(AND(C626="Receipt",E626&lt;=0),AND(OR(C626="Shipment",C626="Consumption"),E626&gt;=0),E626=0),"CHECK SIGN","OK")))</f>
      </c>
    </row>
    <row r="627">
      <c r="A627" s="174"/>
      <c r="B627" s="175"/>
      <c r="C627" s="175"/>
      <c r="D627" s="175"/>
      <c r="E627" s="176"/>
      <c r="F627" s="175"/>
      <c r="G627" s="104" t="str">
        <f>IF(COUNTA(A627:F627)=0,"",IF(OR(A627="",NOT(ISNUMBER(A627)),B627="",COUNTIF('SKU Master'!$A$4:$A$253,B627)&lt;&gt;1,NOT(ISNUMBER(E627)),AND(C627&lt;&gt;"Receipt",C627&lt;&gt;"Shipment",C627&lt;&gt;"Consumption",C627&lt;&gt;"Adjustment",C627&lt;&gt;"Production")),"CHECK INPUTS",IF(OR(AND(C627="Receipt",E627&lt;=0),AND(OR(C627="Shipment",C627="Consumption"),E627&gt;=0),E627=0),"CHECK SIGN","OK")))</f>
      </c>
    </row>
    <row r="628">
      <c r="A628" s="174"/>
      <c r="B628" s="175"/>
      <c r="C628" s="175"/>
      <c r="D628" s="175"/>
      <c r="E628" s="176"/>
      <c r="F628" s="175"/>
      <c r="G628" s="104" t="str">
        <f>IF(COUNTA(A628:F628)=0,"",IF(OR(A628="",NOT(ISNUMBER(A628)),B628="",COUNTIF('SKU Master'!$A$4:$A$253,B628)&lt;&gt;1,NOT(ISNUMBER(E628)),AND(C628&lt;&gt;"Receipt",C628&lt;&gt;"Shipment",C628&lt;&gt;"Consumption",C628&lt;&gt;"Adjustment",C628&lt;&gt;"Production")),"CHECK INPUTS",IF(OR(AND(C628="Receipt",E628&lt;=0),AND(OR(C628="Shipment",C628="Consumption"),E628&gt;=0),E628=0),"CHECK SIGN","OK")))</f>
      </c>
    </row>
    <row r="629">
      <c r="A629" s="174"/>
      <c r="B629" s="175"/>
      <c r="C629" s="175"/>
      <c r="D629" s="175"/>
      <c r="E629" s="176"/>
      <c r="F629" s="175"/>
      <c r="G629" s="104" t="str">
        <f>IF(COUNTA(A629:F629)=0,"",IF(OR(A629="",NOT(ISNUMBER(A629)),B629="",COUNTIF('SKU Master'!$A$4:$A$253,B629)&lt;&gt;1,NOT(ISNUMBER(E629)),AND(C629&lt;&gt;"Receipt",C629&lt;&gt;"Shipment",C629&lt;&gt;"Consumption",C629&lt;&gt;"Adjustment",C629&lt;&gt;"Production")),"CHECK INPUTS",IF(OR(AND(C629="Receipt",E629&lt;=0),AND(OR(C629="Shipment",C629="Consumption"),E629&gt;=0),E629=0),"CHECK SIGN","OK")))</f>
      </c>
    </row>
    <row r="630">
      <c r="A630" s="174"/>
      <c r="B630" s="175"/>
      <c r="C630" s="175"/>
      <c r="D630" s="175"/>
      <c r="E630" s="176"/>
      <c r="F630" s="175"/>
      <c r="G630" s="104" t="str">
        <f>IF(COUNTA(A630:F630)=0,"",IF(OR(A630="",NOT(ISNUMBER(A630)),B630="",COUNTIF('SKU Master'!$A$4:$A$253,B630)&lt;&gt;1,NOT(ISNUMBER(E630)),AND(C630&lt;&gt;"Receipt",C630&lt;&gt;"Shipment",C630&lt;&gt;"Consumption",C630&lt;&gt;"Adjustment",C630&lt;&gt;"Production")),"CHECK INPUTS",IF(OR(AND(C630="Receipt",E630&lt;=0),AND(OR(C630="Shipment",C630="Consumption"),E630&gt;=0),E630=0),"CHECK SIGN","OK")))</f>
      </c>
    </row>
    <row r="631">
      <c r="A631" s="174"/>
      <c r="B631" s="175"/>
      <c r="C631" s="175"/>
      <c r="D631" s="175"/>
      <c r="E631" s="176"/>
      <c r="F631" s="175"/>
      <c r="G631" s="104" t="str">
        <f>IF(COUNTA(A631:F631)=0,"",IF(OR(A631="",NOT(ISNUMBER(A631)),B631="",COUNTIF('SKU Master'!$A$4:$A$253,B631)&lt;&gt;1,NOT(ISNUMBER(E631)),AND(C631&lt;&gt;"Receipt",C631&lt;&gt;"Shipment",C631&lt;&gt;"Consumption",C631&lt;&gt;"Adjustment",C631&lt;&gt;"Production")),"CHECK INPUTS",IF(OR(AND(C631="Receipt",E631&lt;=0),AND(OR(C631="Shipment",C631="Consumption"),E631&gt;=0),E631=0),"CHECK SIGN","OK")))</f>
      </c>
    </row>
    <row r="632">
      <c r="A632" s="174"/>
      <c r="B632" s="175"/>
      <c r="C632" s="175"/>
      <c r="D632" s="175"/>
      <c r="E632" s="176"/>
      <c r="F632" s="175"/>
      <c r="G632" s="104" t="str">
        <f>IF(COUNTA(A632:F632)=0,"",IF(OR(A632="",NOT(ISNUMBER(A632)),B632="",COUNTIF('SKU Master'!$A$4:$A$253,B632)&lt;&gt;1,NOT(ISNUMBER(E632)),AND(C632&lt;&gt;"Receipt",C632&lt;&gt;"Shipment",C632&lt;&gt;"Consumption",C632&lt;&gt;"Adjustment",C632&lt;&gt;"Production")),"CHECK INPUTS",IF(OR(AND(C632="Receipt",E632&lt;=0),AND(OR(C632="Shipment",C632="Consumption"),E632&gt;=0),E632=0),"CHECK SIGN","OK")))</f>
      </c>
    </row>
    <row r="633">
      <c r="A633" s="174"/>
      <c r="B633" s="175"/>
      <c r="C633" s="175"/>
      <c r="D633" s="175"/>
      <c r="E633" s="176"/>
      <c r="F633" s="175"/>
      <c r="G633" s="104" t="str">
        <f>IF(COUNTA(A633:F633)=0,"",IF(OR(A633="",NOT(ISNUMBER(A633)),B633="",COUNTIF('SKU Master'!$A$4:$A$253,B633)&lt;&gt;1,NOT(ISNUMBER(E633)),AND(C633&lt;&gt;"Receipt",C633&lt;&gt;"Shipment",C633&lt;&gt;"Consumption",C633&lt;&gt;"Adjustment",C633&lt;&gt;"Production")),"CHECK INPUTS",IF(OR(AND(C633="Receipt",E633&lt;=0),AND(OR(C633="Shipment",C633="Consumption"),E633&gt;=0),E633=0),"CHECK SIGN","OK")))</f>
      </c>
    </row>
    <row r="634">
      <c r="A634" s="174"/>
      <c r="B634" s="175"/>
      <c r="C634" s="175"/>
      <c r="D634" s="175"/>
      <c r="E634" s="176"/>
      <c r="F634" s="175"/>
      <c r="G634" s="104" t="str">
        <f>IF(COUNTA(A634:F634)=0,"",IF(OR(A634="",NOT(ISNUMBER(A634)),B634="",COUNTIF('SKU Master'!$A$4:$A$253,B634)&lt;&gt;1,NOT(ISNUMBER(E634)),AND(C634&lt;&gt;"Receipt",C634&lt;&gt;"Shipment",C634&lt;&gt;"Consumption",C634&lt;&gt;"Adjustment",C634&lt;&gt;"Production")),"CHECK INPUTS",IF(OR(AND(C634="Receipt",E634&lt;=0),AND(OR(C634="Shipment",C634="Consumption"),E634&gt;=0),E634=0),"CHECK SIGN","OK")))</f>
      </c>
    </row>
    <row r="635">
      <c r="A635" s="174"/>
      <c r="B635" s="175"/>
      <c r="C635" s="175"/>
      <c r="D635" s="175"/>
      <c r="E635" s="176"/>
      <c r="F635" s="175"/>
      <c r="G635" s="104" t="str">
        <f>IF(COUNTA(A635:F635)=0,"",IF(OR(A635="",NOT(ISNUMBER(A635)),B635="",COUNTIF('SKU Master'!$A$4:$A$253,B635)&lt;&gt;1,NOT(ISNUMBER(E635)),AND(C635&lt;&gt;"Receipt",C635&lt;&gt;"Shipment",C635&lt;&gt;"Consumption",C635&lt;&gt;"Adjustment",C635&lt;&gt;"Production")),"CHECK INPUTS",IF(OR(AND(C635="Receipt",E635&lt;=0),AND(OR(C635="Shipment",C635="Consumption"),E635&gt;=0),E635=0),"CHECK SIGN","OK")))</f>
      </c>
    </row>
    <row r="636">
      <c r="A636" s="174"/>
      <c r="B636" s="175"/>
      <c r="C636" s="175"/>
      <c r="D636" s="175"/>
      <c r="E636" s="176"/>
      <c r="F636" s="175"/>
      <c r="G636" s="104" t="str">
        <f>IF(COUNTA(A636:F636)=0,"",IF(OR(A636="",NOT(ISNUMBER(A636)),B636="",COUNTIF('SKU Master'!$A$4:$A$253,B636)&lt;&gt;1,NOT(ISNUMBER(E636)),AND(C636&lt;&gt;"Receipt",C636&lt;&gt;"Shipment",C636&lt;&gt;"Consumption",C636&lt;&gt;"Adjustment",C636&lt;&gt;"Production")),"CHECK INPUTS",IF(OR(AND(C636="Receipt",E636&lt;=0),AND(OR(C636="Shipment",C636="Consumption"),E636&gt;=0),E636=0),"CHECK SIGN","OK")))</f>
      </c>
    </row>
    <row r="637">
      <c r="A637" s="174"/>
      <c r="B637" s="175"/>
      <c r="C637" s="175"/>
      <c r="D637" s="175"/>
      <c r="E637" s="176"/>
      <c r="F637" s="175"/>
      <c r="G637" s="104" t="str">
        <f>IF(COUNTA(A637:F637)=0,"",IF(OR(A637="",NOT(ISNUMBER(A637)),B637="",COUNTIF('SKU Master'!$A$4:$A$253,B637)&lt;&gt;1,NOT(ISNUMBER(E637)),AND(C637&lt;&gt;"Receipt",C637&lt;&gt;"Shipment",C637&lt;&gt;"Consumption",C637&lt;&gt;"Adjustment",C637&lt;&gt;"Production")),"CHECK INPUTS",IF(OR(AND(C637="Receipt",E637&lt;=0),AND(OR(C637="Shipment",C637="Consumption"),E637&gt;=0),E637=0),"CHECK SIGN","OK")))</f>
      </c>
    </row>
    <row r="638">
      <c r="A638" s="174"/>
      <c r="B638" s="175"/>
      <c r="C638" s="175"/>
      <c r="D638" s="175"/>
      <c r="E638" s="176"/>
      <c r="F638" s="175"/>
      <c r="G638" s="104" t="str">
        <f>IF(COUNTA(A638:F638)=0,"",IF(OR(A638="",NOT(ISNUMBER(A638)),B638="",COUNTIF('SKU Master'!$A$4:$A$253,B638)&lt;&gt;1,NOT(ISNUMBER(E638)),AND(C638&lt;&gt;"Receipt",C638&lt;&gt;"Shipment",C638&lt;&gt;"Consumption",C638&lt;&gt;"Adjustment",C638&lt;&gt;"Production")),"CHECK INPUTS",IF(OR(AND(C638="Receipt",E638&lt;=0),AND(OR(C638="Shipment",C638="Consumption"),E638&gt;=0),E638=0),"CHECK SIGN","OK")))</f>
      </c>
    </row>
    <row r="639">
      <c r="A639" s="174"/>
      <c r="B639" s="175"/>
      <c r="C639" s="175"/>
      <c r="D639" s="175"/>
      <c r="E639" s="176"/>
      <c r="F639" s="175"/>
      <c r="G639" s="104" t="str">
        <f>IF(COUNTA(A639:F639)=0,"",IF(OR(A639="",NOT(ISNUMBER(A639)),B639="",COUNTIF('SKU Master'!$A$4:$A$253,B639)&lt;&gt;1,NOT(ISNUMBER(E639)),AND(C639&lt;&gt;"Receipt",C639&lt;&gt;"Shipment",C639&lt;&gt;"Consumption",C639&lt;&gt;"Adjustment",C639&lt;&gt;"Production")),"CHECK INPUTS",IF(OR(AND(C639="Receipt",E639&lt;=0),AND(OR(C639="Shipment",C639="Consumption"),E639&gt;=0),E639=0),"CHECK SIGN","OK")))</f>
      </c>
    </row>
    <row r="640">
      <c r="A640" s="174"/>
      <c r="B640" s="175"/>
      <c r="C640" s="175"/>
      <c r="D640" s="175"/>
      <c r="E640" s="176"/>
      <c r="F640" s="175"/>
      <c r="G640" s="104" t="str">
        <f>IF(COUNTA(A640:F640)=0,"",IF(OR(A640="",NOT(ISNUMBER(A640)),B640="",COUNTIF('SKU Master'!$A$4:$A$253,B640)&lt;&gt;1,NOT(ISNUMBER(E640)),AND(C640&lt;&gt;"Receipt",C640&lt;&gt;"Shipment",C640&lt;&gt;"Consumption",C640&lt;&gt;"Adjustment",C640&lt;&gt;"Production")),"CHECK INPUTS",IF(OR(AND(C640="Receipt",E640&lt;=0),AND(OR(C640="Shipment",C640="Consumption"),E640&gt;=0),E640=0),"CHECK SIGN","OK")))</f>
      </c>
    </row>
    <row r="641">
      <c r="A641" s="174"/>
      <c r="B641" s="175"/>
      <c r="C641" s="175"/>
      <c r="D641" s="175"/>
      <c r="E641" s="176"/>
      <c r="F641" s="175"/>
      <c r="G641" s="104" t="str">
        <f>IF(COUNTA(A641:F641)=0,"",IF(OR(A641="",NOT(ISNUMBER(A641)),B641="",COUNTIF('SKU Master'!$A$4:$A$253,B641)&lt;&gt;1,NOT(ISNUMBER(E641)),AND(C641&lt;&gt;"Receipt",C641&lt;&gt;"Shipment",C641&lt;&gt;"Consumption",C641&lt;&gt;"Adjustment",C641&lt;&gt;"Production")),"CHECK INPUTS",IF(OR(AND(C641="Receipt",E641&lt;=0),AND(OR(C641="Shipment",C641="Consumption"),E641&gt;=0),E641=0),"CHECK SIGN","OK")))</f>
      </c>
    </row>
    <row r="642">
      <c r="A642" s="174"/>
      <c r="B642" s="175"/>
      <c r="C642" s="175"/>
      <c r="D642" s="175"/>
      <c r="E642" s="176"/>
      <c r="F642" s="175"/>
      <c r="G642" s="104" t="str">
        <f>IF(COUNTA(A642:F642)=0,"",IF(OR(A642="",NOT(ISNUMBER(A642)),B642="",COUNTIF('SKU Master'!$A$4:$A$253,B642)&lt;&gt;1,NOT(ISNUMBER(E642)),AND(C642&lt;&gt;"Receipt",C642&lt;&gt;"Shipment",C642&lt;&gt;"Consumption",C642&lt;&gt;"Adjustment",C642&lt;&gt;"Production")),"CHECK INPUTS",IF(OR(AND(C642="Receipt",E642&lt;=0),AND(OR(C642="Shipment",C642="Consumption"),E642&gt;=0),E642=0),"CHECK SIGN","OK")))</f>
      </c>
    </row>
    <row r="643">
      <c r="A643" s="174"/>
      <c r="B643" s="175"/>
      <c r="C643" s="175"/>
      <c r="D643" s="175"/>
      <c r="E643" s="176"/>
      <c r="F643" s="175"/>
      <c r="G643" s="104" t="str">
        <f>IF(COUNTA(A643:F643)=0,"",IF(OR(A643="",NOT(ISNUMBER(A643)),B643="",COUNTIF('SKU Master'!$A$4:$A$253,B643)&lt;&gt;1,NOT(ISNUMBER(E643)),AND(C643&lt;&gt;"Receipt",C643&lt;&gt;"Shipment",C643&lt;&gt;"Consumption",C643&lt;&gt;"Adjustment",C643&lt;&gt;"Production")),"CHECK INPUTS",IF(OR(AND(C643="Receipt",E643&lt;=0),AND(OR(C643="Shipment",C643="Consumption"),E643&gt;=0),E643=0),"CHECK SIGN","OK")))</f>
      </c>
    </row>
    <row r="644">
      <c r="A644" s="174"/>
      <c r="B644" s="175"/>
      <c r="C644" s="175"/>
      <c r="D644" s="175"/>
      <c r="E644" s="176"/>
      <c r="F644" s="175"/>
      <c r="G644" s="104" t="str">
        <f>IF(COUNTA(A644:F644)=0,"",IF(OR(A644="",NOT(ISNUMBER(A644)),B644="",COUNTIF('SKU Master'!$A$4:$A$253,B644)&lt;&gt;1,NOT(ISNUMBER(E644)),AND(C644&lt;&gt;"Receipt",C644&lt;&gt;"Shipment",C644&lt;&gt;"Consumption",C644&lt;&gt;"Adjustment",C644&lt;&gt;"Production")),"CHECK INPUTS",IF(OR(AND(C644="Receipt",E644&lt;=0),AND(OR(C644="Shipment",C644="Consumption"),E644&gt;=0),E644=0),"CHECK SIGN","OK")))</f>
      </c>
    </row>
    <row r="645">
      <c r="A645" s="174"/>
      <c r="B645" s="175"/>
      <c r="C645" s="175"/>
      <c r="D645" s="175"/>
      <c r="E645" s="176"/>
      <c r="F645" s="175"/>
      <c r="G645" s="104" t="str">
        <f>IF(COUNTA(A645:F645)=0,"",IF(OR(A645="",NOT(ISNUMBER(A645)),B645="",COUNTIF('SKU Master'!$A$4:$A$253,B645)&lt;&gt;1,NOT(ISNUMBER(E645)),AND(C645&lt;&gt;"Receipt",C645&lt;&gt;"Shipment",C645&lt;&gt;"Consumption",C645&lt;&gt;"Adjustment",C645&lt;&gt;"Production")),"CHECK INPUTS",IF(OR(AND(C645="Receipt",E645&lt;=0),AND(OR(C645="Shipment",C645="Consumption"),E645&gt;=0),E645=0),"CHECK SIGN","OK")))</f>
      </c>
    </row>
    <row r="646">
      <c r="A646" s="174"/>
      <c r="B646" s="175"/>
      <c r="C646" s="175"/>
      <c r="D646" s="175"/>
      <c r="E646" s="176"/>
      <c r="F646" s="175"/>
      <c r="G646" s="104" t="str">
        <f>IF(COUNTA(A646:F646)=0,"",IF(OR(A646="",NOT(ISNUMBER(A646)),B646="",COUNTIF('SKU Master'!$A$4:$A$253,B646)&lt;&gt;1,NOT(ISNUMBER(E646)),AND(C646&lt;&gt;"Receipt",C646&lt;&gt;"Shipment",C646&lt;&gt;"Consumption",C646&lt;&gt;"Adjustment",C646&lt;&gt;"Production")),"CHECK INPUTS",IF(OR(AND(C646="Receipt",E646&lt;=0),AND(OR(C646="Shipment",C646="Consumption"),E646&gt;=0),E646=0),"CHECK SIGN","OK")))</f>
      </c>
    </row>
    <row r="647">
      <c r="A647" s="174"/>
      <c r="B647" s="175"/>
      <c r="C647" s="175"/>
      <c r="D647" s="175"/>
      <c r="E647" s="176"/>
      <c r="F647" s="175"/>
      <c r="G647" s="104" t="str">
        <f>IF(COUNTA(A647:F647)=0,"",IF(OR(A647="",NOT(ISNUMBER(A647)),B647="",COUNTIF('SKU Master'!$A$4:$A$253,B647)&lt;&gt;1,NOT(ISNUMBER(E647)),AND(C647&lt;&gt;"Receipt",C647&lt;&gt;"Shipment",C647&lt;&gt;"Consumption",C647&lt;&gt;"Adjustment",C647&lt;&gt;"Production")),"CHECK INPUTS",IF(OR(AND(C647="Receipt",E647&lt;=0),AND(OR(C647="Shipment",C647="Consumption"),E647&gt;=0),E647=0),"CHECK SIGN","OK")))</f>
      </c>
    </row>
    <row r="648">
      <c r="A648" s="174"/>
      <c r="B648" s="175"/>
      <c r="C648" s="175"/>
      <c r="D648" s="175"/>
      <c r="E648" s="176"/>
      <c r="F648" s="175"/>
      <c r="G648" s="104" t="str">
        <f>IF(COUNTA(A648:F648)=0,"",IF(OR(A648="",NOT(ISNUMBER(A648)),B648="",COUNTIF('SKU Master'!$A$4:$A$253,B648)&lt;&gt;1,NOT(ISNUMBER(E648)),AND(C648&lt;&gt;"Receipt",C648&lt;&gt;"Shipment",C648&lt;&gt;"Consumption",C648&lt;&gt;"Adjustment",C648&lt;&gt;"Production")),"CHECK INPUTS",IF(OR(AND(C648="Receipt",E648&lt;=0),AND(OR(C648="Shipment",C648="Consumption"),E648&gt;=0),E648=0),"CHECK SIGN","OK")))</f>
      </c>
    </row>
    <row r="649">
      <c r="A649" s="174"/>
      <c r="B649" s="175"/>
      <c r="C649" s="175"/>
      <c r="D649" s="175"/>
      <c r="E649" s="176"/>
      <c r="F649" s="175"/>
      <c r="G649" s="104" t="str">
        <f>IF(COUNTA(A649:F649)=0,"",IF(OR(A649="",NOT(ISNUMBER(A649)),B649="",COUNTIF('SKU Master'!$A$4:$A$253,B649)&lt;&gt;1,NOT(ISNUMBER(E649)),AND(C649&lt;&gt;"Receipt",C649&lt;&gt;"Shipment",C649&lt;&gt;"Consumption",C649&lt;&gt;"Adjustment",C649&lt;&gt;"Production")),"CHECK INPUTS",IF(OR(AND(C649="Receipt",E649&lt;=0),AND(OR(C649="Shipment",C649="Consumption"),E649&gt;=0),E649=0),"CHECK SIGN","OK")))</f>
      </c>
    </row>
    <row r="650">
      <c r="A650" s="174"/>
      <c r="B650" s="175"/>
      <c r="C650" s="175"/>
      <c r="D650" s="175"/>
      <c r="E650" s="176"/>
      <c r="F650" s="175"/>
      <c r="G650" s="104" t="str">
        <f>IF(COUNTA(A650:F650)=0,"",IF(OR(A650="",NOT(ISNUMBER(A650)),B650="",COUNTIF('SKU Master'!$A$4:$A$253,B650)&lt;&gt;1,NOT(ISNUMBER(E650)),AND(C650&lt;&gt;"Receipt",C650&lt;&gt;"Shipment",C650&lt;&gt;"Consumption",C650&lt;&gt;"Adjustment",C650&lt;&gt;"Production")),"CHECK INPUTS",IF(OR(AND(C650="Receipt",E650&lt;=0),AND(OR(C650="Shipment",C650="Consumption"),E650&gt;=0),E650=0),"CHECK SIGN","OK")))</f>
      </c>
    </row>
    <row r="651">
      <c r="A651" s="174"/>
      <c r="B651" s="175"/>
      <c r="C651" s="175"/>
      <c r="D651" s="175"/>
      <c r="E651" s="176"/>
      <c r="F651" s="175"/>
      <c r="G651" s="104" t="str">
        <f>IF(COUNTA(A651:F651)=0,"",IF(OR(A651="",NOT(ISNUMBER(A651)),B651="",COUNTIF('SKU Master'!$A$4:$A$253,B651)&lt;&gt;1,NOT(ISNUMBER(E651)),AND(C651&lt;&gt;"Receipt",C651&lt;&gt;"Shipment",C651&lt;&gt;"Consumption",C651&lt;&gt;"Adjustment",C651&lt;&gt;"Production")),"CHECK INPUTS",IF(OR(AND(C651="Receipt",E651&lt;=0),AND(OR(C651="Shipment",C651="Consumption"),E651&gt;=0),E651=0),"CHECK SIGN","OK")))</f>
      </c>
    </row>
    <row r="652">
      <c r="A652" s="174"/>
      <c r="B652" s="175"/>
      <c r="C652" s="175"/>
      <c r="D652" s="175"/>
      <c r="E652" s="176"/>
      <c r="F652" s="175"/>
      <c r="G652" s="104" t="str">
        <f>IF(COUNTA(A652:F652)=0,"",IF(OR(A652="",NOT(ISNUMBER(A652)),B652="",COUNTIF('SKU Master'!$A$4:$A$253,B652)&lt;&gt;1,NOT(ISNUMBER(E652)),AND(C652&lt;&gt;"Receipt",C652&lt;&gt;"Shipment",C652&lt;&gt;"Consumption",C652&lt;&gt;"Adjustment",C652&lt;&gt;"Production")),"CHECK INPUTS",IF(OR(AND(C652="Receipt",E652&lt;=0),AND(OR(C652="Shipment",C652="Consumption"),E652&gt;=0),E652=0),"CHECK SIGN","OK")))</f>
      </c>
    </row>
    <row r="653">
      <c r="A653" s="174"/>
      <c r="B653" s="175"/>
      <c r="C653" s="175"/>
      <c r="D653" s="175"/>
      <c r="E653" s="176"/>
      <c r="F653" s="175"/>
      <c r="G653" s="104" t="str">
        <f>IF(COUNTA(A653:F653)=0,"",IF(OR(A653="",NOT(ISNUMBER(A653)),B653="",COUNTIF('SKU Master'!$A$4:$A$253,B653)&lt;&gt;1,NOT(ISNUMBER(E653)),AND(C653&lt;&gt;"Receipt",C653&lt;&gt;"Shipment",C653&lt;&gt;"Consumption",C653&lt;&gt;"Adjustment",C653&lt;&gt;"Production")),"CHECK INPUTS",IF(OR(AND(C653="Receipt",E653&lt;=0),AND(OR(C653="Shipment",C653="Consumption"),E653&gt;=0),E653=0),"CHECK SIGN","OK")))</f>
      </c>
    </row>
    <row r="654">
      <c r="A654" s="174"/>
      <c r="B654" s="175"/>
      <c r="C654" s="175"/>
      <c r="D654" s="175"/>
      <c r="E654" s="176"/>
      <c r="F654" s="175"/>
      <c r="G654" s="104" t="str">
        <f>IF(COUNTA(A654:F654)=0,"",IF(OR(A654="",NOT(ISNUMBER(A654)),B654="",COUNTIF('SKU Master'!$A$4:$A$253,B654)&lt;&gt;1,NOT(ISNUMBER(E654)),AND(C654&lt;&gt;"Receipt",C654&lt;&gt;"Shipment",C654&lt;&gt;"Consumption",C654&lt;&gt;"Adjustment",C654&lt;&gt;"Production")),"CHECK INPUTS",IF(OR(AND(C654="Receipt",E654&lt;=0),AND(OR(C654="Shipment",C654="Consumption"),E654&gt;=0),E654=0),"CHECK SIGN","OK")))</f>
      </c>
    </row>
    <row r="655">
      <c r="A655" s="174"/>
      <c r="B655" s="175"/>
      <c r="C655" s="175"/>
      <c r="D655" s="175"/>
      <c r="E655" s="176"/>
      <c r="F655" s="175"/>
      <c r="G655" s="104" t="str">
        <f>IF(COUNTA(A655:F655)=0,"",IF(OR(A655="",NOT(ISNUMBER(A655)),B655="",COUNTIF('SKU Master'!$A$4:$A$253,B655)&lt;&gt;1,NOT(ISNUMBER(E655)),AND(C655&lt;&gt;"Receipt",C655&lt;&gt;"Shipment",C655&lt;&gt;"Consumption",C655&lt;&gt;"Adjustment",C655&lt;&gt;"Production")),"CHECK INPUTS",IF(OR(AND(C655="Receipt",E655&lt;=0),AND(OR(C655="Shipment",C655="Consumption"),E655&gt;=0),E655=0),"CHECK SIGN","OK")))</f>
      </c>
    </row>
    <row r="656">
      <c r="A656" s="174"/>
      <c r="B656" s="175"/>
      <c r="C656" s="175"/>
      <c r="D656" s="175"/>
      <c r="E656" s="176"/>
      <c r="F656" s="175"/>
      <c r="G656" s="104" t="str">
        <f>IF(COUNTA(A656:F656)=0,"",IF(OR(A656="",NOT(ISNUMBER(A656)),B656="",COUNTIF('SKU Master'!$A$4:$A$253,B656)&lt;&gt;1,NOT(ISNUMBER(E656)),AND(C656&lt;&gt;"Receipt",C656&lt;&gt;"Shipment",C656&lt;&gt;"Consumption",C656&lt;&gt;"Adjustment",C656&lt;&gt;"Production")),"CHECK INPUTS",IF(OR(AND(C656="Receipt",E656&lt;=0),AND(OR(C656="Shipment",C656="Consumption"),E656&gt;=0),E656=0),"CHECK SIGN","OK")))</f>
      </c>
    </row>
    <row r="657">
      <c r="A657" s="174"/>
      <c r="B657" s="175"/>
      <c r="C657" s="175"/>
      <c r="D657" s="175"/>
      <c r="E657" s="176"/>
      <c r="F657" s="175"/>
      <c r="G657" s="104" t="str">
        <f>IF(COUNTA(A657:F657)=0,"",IF(OR(A657="",NOT(ISNUMBER(A657)),B657="",COUNTIF('SKU Master'!$A$4:$A$253,B657)&lt;&gt;1,NOT(ISNUMBER(E657)),AND(C657&lt;&gt;"Receipt",C657&lt;&gt;"Shipment",C657&lt;&gt;"Consumption",C657&lt;&gt;"Adjustment",C657&lt;&gt;"Production")),"CHECK INPUTS",IF(OR(AND(C657="Receipt",E657&lt;=0),AND(OR(C657="Shipment",C657="Consumption"),E657&gt;=0),E657=0),"CHECK SIGN","OK")))</f>
      </c>
    </row>
    <row r="658">
      <c r="A658" s="174"/>
      <c r="B658" s="175"/>
      <c r="C658" s="175"/>
      <c r="D658" s="175"/>
      <c r="E658" s="176"/>
      <c r="F658" s="175"/>
      <c r="G658" s="104" t="str">
        <f>IF(COUNTA(A658:F658)=0,"",IF(OR(A658="",NOT(ISNUMBER(A658)),B658="",COUNTIF('SKU Master'!$A$4:$A$253,B658)&lt;&gt;1,NOT(ISNUMBER(E658)),AND(C658&lt;&gt;"Receipt",C658&lt;&gt;"Shipment",C658&lt;&gt;"Consumption",C658&lt;&gt;"Adjustment",C658&lt;&gt;"Production")),"CHECK INPUTS",IF(OR(AND(C658="Receipt",E658&lt;=0),AND(OR(C658="Shipment",C658="Consumption"),E658&gt;=0),E658=0),"CHECK SIGN","OK")))</f>
      </c>
    </row>
    <row r="659">
      <c r="A659" s="174"/>
      <c r="B659" s="175"/>
      <c r="C659" s="175"/>
      <c r="D659" s="175"/>
      <c r="E659" s="176"/>
      <c r="F659" s="175"/>
      <c r="G659" s="104" t="str">
        <f>IF(COUNTA(A659:F659)=0,"",IF(OR(A659="",NOT(ISNUMBER(A659)),B659="",COUNTIF('SKU Master'!$A$4:$A$253,B659)&lt;&gt;1,NOT(ISNUMBER(E659)),AND(C659&lt;&gt;"Receipt",C659&lt;&gt;"Shipment",C659&lt;&gt;"Consumption",C659&lt;&gt;"Adjustment",C659&lt;&gt;"Production")),"CHECK INPUTS",IF(OR(AND(C659="Receipt",E659&lt;=0),AND(OR(C659="Shipment",C659="Consumption"),E659&gt;=0),E659=0),"CHECK SIGN","OK")))</f>
      </c>
    </row>
    <row r="660">
      <c r="A660" s="174"/>
      <c r="B660" s="175"/>
      <c r="C660" s="175"/>
      <c r="D660" s="175"/>
      <c r="E660" s="176"/>
      <c r="F660" s="175"/>
      <c r="G660" s="104" t="str">
        <f>IF(COUNTA(A660:F660)=0,"",IF(OR(A660="",NOT(ISNUMBER(A660)),B660="",COUNTIF('SKU Master'!$A$4:$A$253,B660)&lt;&gt;1,NOT(ISNUMBER(E660)),AND(C660&lt;&gt;"Receipt",C660&lt;&gt;"Shipment",C660&lt;&gt;"Consumption",C660&lt;&gt;"Adjustment",C660&lt;&gt;"Production")),"CHECK INPUTS",IF(OR(AND(C660="Receipt",E660&lt;=0),AND(OR(C660="Shipment",C660="Consumption"),E660&gt;=0),E660=0),"CHECK SIGN","OK")))</f>
      </c>
    </row>
    <row r="661">
      <c r="A661" s="174"/>
      <c r="B661" s="175"/>
      <c r="C661" s="175"/>
      <c r="D661" s="175"/>
      <c r="E661" s="176"/>
      <c r="F661" s="175"/>
      <c r="G661" s="104" t="str">
        <f>IF(COUNTA(A661:F661)=0,"",IF(OR(A661="",NOT(ISNUMBER(A661)),B661="",COUNTIF('SKU Master'!$A$4:$A$253,B661)&lt;&gt;1,NOT(ISNUMBER(E661)),AND(C661&lt;&gt;"Receipt",C661&lt;&gt;"Shipment",C661&lt;&gt;"Consumption",C661&lt;&gt;"Adjustment",C661&lt;&gt;"Production")),"CHECK INPUTS",IF(OR(AND(C661="Receipt",E661&lt;=0),AND(OR(C661="Shipment",C661="Consumption"),E661&gt;=0),E661=0),"CHECK SIGN","OK")))</f>
      </c>
    </row>
    <row r="662">
      <c r="A662" s="174"/>
      <c r="B662" s="175"/>
      <c r="C662" s="175"/>
      <c r="D662" s="175"/>
      <c r="E662" s="176"/>
      <c r="F662" s="175"/>
      <c r="G662" s="104" t="str">
        <f>IF(COUNTA(A662:F662)=0,"",IF(OR(A662="",NOT(ISNUMBER(A662)),B662="",COUNTIF('SKU Master'!$A$4:$A$253,B662)&lt;&gt;1,NOT(ISNUMBER(E662)),AND(C662&lt;&gt;"Receipt",C662&lt;&gt;"Shipment",C662&lt;&gt;"Consumption",C662&lt;&gt;"Adjustment",C662&lt;&gt;"Production")),"CHECK INPUTS",IF(OR(AND(C662="Receipt",E662&lt;=0),AND(OR(C662="Shipment",C662="Consumption"),E662&gt;=0),E662=0),"CHECK SIGN","OK")))</f>
      </c>
    </row>
    <row r="663">
      <c r="A663" s="174"/>
      <c r="B663" s="175"/>
      <c r="C663" s="175"/>
      <c r="D663" s="175"/>
      <c r="E663" s="176"/>
      <c r="F663" s="175"/>
      <c r="G663" s="104" t="str">
        <f>IF(COUNTA(A663:F663)=0,"",IF(OR(A663="",NOT(ISNUMBER(A663)),B663="",COUNTIF('SKU Master'!$A$4:$A$253,B663)&lt;&gt;1,NOT(ISNUMBER(E663)),AND(C663&lt;&gt;"Receipt",C663&lt;&gt;"Shipment",C663&lt;&gt;"Consumption",C663&lt;&gt;"Adjustment",C663&lt;&gt;"Production")),"CHECK INPUTS",IF(OR(AND(C663="Receipt",E663&lt;=0),AND(OR(C663="Shipment",C663="Consumption"),E663&gt;=0),E663=0),"CHECK SIGN","OK")))</f>
      </c>
    </row>
    <row r="664">
      <c r="A664" s="174"/>
      <c r="B664" s="175"/>
      <c r="C664" s="175"/>
      <c r="D664" s="175"/>
      <c r="E664" s="176"/>
      <c r="F664" s="175"/>
      <c r="G664" s="104" t="str">
        <f>IF(COUNTA(A664:F664)=0,"",IF(OR(A664="",NOT(ISNUMBER(A664)),B664="",COUNTIF('SKU Master'!$A$4:$A$253,B664)&lt;&gt;1,NOT(ISNUMBER(E664)),AND(C664&lt;&gt;"Receipt",C664&lt;&gt;"Shipment",C664&lt;&gt;"Consumption",C664&lt;&gt;"Adjustment",C664&lt;&gt;"Production")),"CHECK INPUTS",IF(OR(AND(C664="Receipt",E664&lt;=0),AND(OR(C664="Shipment",C664="Consumption"),E664&gt;=0),E664=0),"CHECK SIGN","OK")))</f>
      </c>
    </row>
    <row r="665">
      <c r="A665" s="174"/>
      <c r="B665" s="175"/>
      <c r="C665" s="175"/>
      <c r="D665" s="175"/>
      <c r="E665" s="176"/>
      <c r="F665" s="175"/>
      <c r="G665" s="104" t="str">
        <f>IF(COUNTA(A665:F665)=0,"",IF(OR(A665="",NOT(ISNUMBER(A665)),B665="",COUNTIF('SKU Master'!$A$4:$A$253,B665)&lt;&gt;1,NOT(ISNUMBER(E665)),AND(C665&lt;&gt;"Receipt",C665&lt;&gt;"Shipment",C665&lt;&gt;"Consumption",C665&lt;&gt;"Adjustment",C665&lt;&gt;"Production")),"CHECK INPUTS",IF(OR(AND(C665="Receipt",E665&lt;=0),AND(OR(C665="Shipment",C665="Consumption"),E665&gt;=0),E665=0),"CHECK SIGN","OK")))</f>
      </c>
    </row>
    <row r="666">
      <c r="A666" s="174"/>
      <c r="B666" s="175"/>
      <c r="C666" s="175"/>
      <c r="D666" s="175"/>
      <c r="E666" s="176"/>
      <c r="F666" s="175"/>
      <c r="G666" s="104" t="str">
        <f>IF(COUNTA(A666:F666)=0,"",IF(OR(A666="",NOT(ISNUMBER(A666)),B666="",COUNTIF('SKU Master'!$A$4:$A$253,B666)&lt;&gt;1,NOT(ISNUMBER(E666)),AND(C666&lt;&gt;"Receipt",C666&lt;&gt;"Shipment",C666&lt;&gt;"Consumption",C666&lt;&gt;"Adjustment",C666&lt;&gt;"Production")),"CHECK INPUTS",IF(OR(AND(C666="Receipt",E666&lt;=0),AND(OR(C666="Shipment",C666="Consumption"),E666&gt;=0),E666=0),"CHECK SIGN","OK")))</f>
      </c>
    </row>
    <row r="667">
      <c r="A667" s="174"/>
      <c r="B667" s="175"/>
      <c r="C667" s="175"/>
      <c r="D667" s="175"/>
      <c r="E667" s="176"/>
      <c r="F667" s="175"/>
      <c r="G667" s="104" t="str">
        <f>IF(COUNTA(A667:F667)=0,"",IF(OR(A667="",NOT(ISNUMBER(A667)),B667="",COUNTIF('SKU Master'!$A$4:$A$253,B667)&lt;&gt;1,NOT(ISNUMBER(E667)),AND(C667&lt;&gt;"Receipt",C667&lt;&gt;"Shipment",C667&lt;&gt;"Consumption",C667&lt;&gt;"Adjustment",C667&lt;&gt;"Production")),"CHECK INPUTS",IF(OR(AND(C667="Receipt",E667&lt;=0),AND(OR(C667="Shipment",C667="Consumption"),E667&gt;=0),E667=0),"CHECK SIGN","OK")))</f>
      </c>
    </row>
    <row r="668">
      <c r="A668" s="174"/>
      <c r="B668" s="175"/>
      <c r="C668" s="175"/>
      <c r="D668" s="175"/>
      <c r="E668" s="176"/>
      <c r="F668" s="175"/>
      <c r="G668" s="104" t="str">
        <f>IF(COUNTA(A668:F668)=0,"",IF(OR(A668="",NOT(ISNUMBER(A668)),B668="",COUNTIF('SKU Master'!$A$4:$A$253,B668)&lt;&gt;1,NOT(ISNUMBER(E668)),AND(C668&lt;&gt;"Receipt",C668&lt;&gt;"Shipment",C668&lt;&gt;"Consumption",C668&lt;&gt;"Adjustment",C668&lt;&gt;"Production")),"CHECK INPUTS",IF(OR(AND(C668="Receipt",E668&lt;=0),AND(OR(C668="Shipment",C668="Consumption"),E668&gt;=0),E668=0),"CHECK SIGN","OK")))</f>
      </c>
    </row>
    <row r="669">
      <c r="A669" s="174"/>
      <c r="B669" s="175"/>
      <c r="C669" s="175"/>
      <c r="D669" s="175"/>
      <c r="E669" s="176"/>
      <c r="F669" s="175"/>
      <c r="G669" s="104" t="str">
        <f>IF(COUNTA(A669:F669)=0,"",IF(OR(A669="",NOT(ISNUMBER(A669)),B669="",COUNTIF('SKU Master'!$A$4:$A$253,B669)&lt;&gt;1,NOT(ISNUMBER(E669)),AND(C669&lt;&gt;"Receipt",C669&lt;&gt;"Shipment",C669&lt;&gt;"Consumption",C669&lt;&gt;"Adjustment",C669&lt;&gt;"Production")),"CHECK INPUTS",IF(OR(AND(C669="Receipt",E669&lt;=0),AND(OR(C669="Shipment",C669="Consumption"),E669&gt;=0),E669=0),"CHECK SIGN","OK")))</f>
      </c>
    </row>
    <row r="670">
      <c r="A670" s="174"/>
      <c r="B670" s="175"/>
      <c r="C670" s="175"/>
      <c r="D670" s="175"/>
      <c r="E670" s="176"/>
      <c r="F670" s="175"/>
      <c r="G670" s="104" t="str">
        <f>IF(COUNTA(A670:F670)=0,"",IF(OR(A670="",NOT(ISNUMBER(A670)),B670="",COUNTIF('SKU Master'!$A$4:$A$253,B670)&lt;&gt;1,NOT(ISNUMBER(E670)),AND(C670&lt;&gt;"Receipt",C670&lt;&gt;"Shipment",C670&lt;&gt;"Consumption",C670&lt;&gt;"Adjustment",C670&lt;&gt;"Production")),"CHECK INPUTS",IF(OR(AND(C670="Receipt",E670&lt;=0),AND(OR(C670="Shipment",C670="Consumption"),E670&gt;=0),E670=0),"CHECK SIGN","OK")))</f>
      </c>
    </row>
    <row r="671">
      <c r="A671" s="174"/>
      <c r="B671" s="175"/>
      <c r="C671" s="175"/>
      <c r="D671" s="175"/>
      <c r="E671" s="176"/>
      <c r="F671" s="175"/>
      <c r="G671" s="104" t="str">
        <f>IF(COUNTA(A671:F671)=0,"",IF(OR(A671="",NOT(ISNUMBER(A671)),B671="",COUNTIF('SKU Master'!$A$4:$A$253,B671)&lt;&gt;1,NOT(ISNUMBER(E671)),AND(C671&lt;&gt;"Receipt",C671&lt;&gt;"Shipment",C671&lt;&gt;"Consumption",C671&lt;&gt;"Adjustment",C671&lt;&gt;"Production")),"CHECK INPUTS",IF(OR(AND(C671="Receipt",E671&lt;=0),AND(OR(C671="Shipment",C671="Consumption"),E671&gt;=0),E671=0),"CHECK SIGN","OK")))</f>
      </c>
    </row>
    <row r="672">
      <c r="A672" s="174"/>
      <c r="B672" s="175"/>
      <c r="C672" s="175"/>
      <c r="D672" s="175"/>
      <c r="E672" s="176"/>
      <c r="F672" s="175"/>
      <c r="G672" s="104" t="str">
        <f>IF(COUNTA(A672:F672)=0,"",IF(OR(A672="",NOT(ISNUMBER(A672)),B672="",COUNTIF('SKU Master'!$A$4:$A$253,B672)&lt;&gt;1,NOT(ISNUMBER(E672)),AND(C672&lt;&gt;"Receipt",C672&lt;&gt;"Shipment",C672&lt;&gt;"Consumption",C672&lt;&gt;"Adjustment",C672&lt;&gt;"Production")),"CHECK INPUTS",IF(OR(AND(C672="Receipt",E672&lt;=0),AND(OR(C672="Shipment",C672="Consumption"),E672&gt;=0),E672=0),"CHECK SIGN","OK")))</f>
      </c>
    </row>
    <row r="673">
      <c r="A673" s="174"/>
      <c r="B673" s="175"/>
      <c r="C673" s="175"/>
      <c r="D673" s="175"/>
      <c r="E673" s="176"/>
      <c r="F673" s="175"/>
      <c r="G673" s="104" t="str">
        <f>IF(COUNTA(A673:F673)=0,"",IF(OR(A673="",NOT(ISNUMBER(A673)),B673="",COUNTIF('SKU Master'!$A$4:$A$253,B673)&lt;&gt;1,NOT(ISNUMBER(E673)),AND(C673&lt;&gt;"Receipt",C673&lt;&gt;"Shipment",C673&lt;&gt;"Consumption",C673&lt;&gt;"Adjustment",C673&lt;&gt;"Production")),"CHECK INPUTS",IF(OR(AND(C673="Receipt",E673&lt;=0),AND(OR(C673="Shipment",C673="Consumption"),E673&gt;=0),E673=0),"CHECK SIGN","OK")))</f>
      </c>
    </row>
    <row r="674">
      <c r="A674" s="174"/>
      <c r="B674" s="175"/>
      <c r="C674" s="175"/>
      <c r="D674" s="175"/>
      <c r="E674" s="176"/>
      <c r="F674" s="175"/>
      <c r="G674" s="104" t="str">
        <f>IF(COUNTA(A674:F674)=0,"",IF(OR(A674="",NOT(ISNUMBER(A674)),B674="",COUNTIF('SKU Master'!$A$4:$A$253,B674)&lt;&gt;1,NOT(ISNUMBER(E674)),AND(C674&lt;&gt;"Receipt",C674&lt;&gt;"Shipment",C674&lt;&gt;"Consumption",C674&lt;&gt;"Adjustment",C674&lt;&gt;"Production")),"CHECK INPUTS",IF(OR(AND(C674="Receipt",E674&lt;=0),AND(OR(C674="Shipment",C674="Consumption"),E674&gt;=0),E674=0),"CHECK SIGN","OK")))</f>
      </c>
    </row>
    <row r="675">
      <c r="A675" s="174"/>
      <c r="B675" s="175"/>
      <c r="C675" s="175"/>
      <c r="D675" s="175"/>
      <c r="E675" s="176"/>
      <c r="F675" s="175"/>
      <c r="G675" s="104" t="str">
        <f>IF(COUNTA(A675:F675)=0,"",IF(OR(A675="",NOT(ISNUMBER(A675)),B675="",COUNTIF('SKU Master'!$A$4:$A$253,B675)&lt;&gt;1,NOT(ISNUMBER(E675)),AND(C675&lt;&gt;"Receipt",C675&lt;&gt;"Shipment",C675&lt;&gt;"Consumption",C675&lt;&gt;"Adjustment",C675&lt;&gt;"Production")),"CHECK INPUTS",IF(OR(AND(C675="Receipt",E675&lt;=0),AND(OR(C675="Shipment",C675="Consumption"),E675&gt;=0),E675=0),"CHECK SIGN","OK")))</f>
      </c>
    </row>
    <row r="676">
      <c r="A676" s="174"/>
      <c r="B676" s="175"/>
      <c r="C676" s="175"/>
      <c r="D676" s="175"/>
      <c r="E676" s="176"/>
      <c r="F676" s="175"/>
      <c r="G676" s="104" t="str">
        <f>IF(COUNTA(A676:F676)=0,"",IF(OR(A676="",NOT(ISNUMBER(A676)),B676="",COUNTIF('SKU Master'!$A$4:$A$253,B676)&lt;&gt;1,NOT(ISNUMBER(E676)),AND(C676&lt;&gt;"Receipt",C676&lt;&gt;"Shipment",C676&lt;&gt;"Consumption",C676&lt;&gt;"Adjustment",C676&lt;&gt;"Production")),"CHECK INPUTS",IF(OR(AND(C676="Receipt",E676&lt;=0),AND(OR(C676="Shipment",C676="Consumption"),E676&gt;=0),E676=0),"CHECK SIGN","OK")))</f>
      </c>
    </row>
    <row r="677">
      <c r="A677" s="174"/>
      <c r="B677" s="175"/>
      <c r="C677" s="175"/>
      <c r="D677" s="175"/>
      <c r="E677" s="176"/>
      <c r="F677" s="175"/>
      <c r="G677" s="104" t="str">
        <f>IF(COUNTA(A677:F677)=0,"",IF(OR(A677="",NOT(ISNUMBER(A677)),B677="",COUNTIF('SKU Master'!$A$4:$A$253,B677)&lt;&gt;1,NOT(ISNUMBER(E677)),AND(C677&lt;&gt;"Receipt",C677&lt;&gt;"Shipment",C677&lt;&gt;"Consumption",C677&lt;&gt;"Adjustment",C677&lt;&gt;"Production")),"CHECK INPUTS",IF(OR(AND(C677="Receipt",E677&lt;=0),AND(OR(C677="Shipment",C677="Consumption"),E677&gt;=0),E677=0),"CHECK SIGN","OK")))</f>
      </c>
    </row>
    <row r="678">
      <c r="A678" s="174"/>
      <c r="B678" s="175"/>
      <c r="C678" s="175"/>
      <c r="D678" s="175"/>
      <c r="E678" s="176"/>
      <c r="F678" s="175"/>
      <c r="G678" s="104" t="str">
        <f>IF(COUNTA(A678:F678)=0,"",IF(OR(A678="",NOT(ISNUMBER(A678)),B678="",COUNTIF('SKU Master'!$A$4:$A$253,B678)&lt;&gt;1,NOT(ISNUMBER(E678)),AND(C678&lt;&gt;"Receipt",C678&lt;&gt;"Shipment",C678&lt;&gt;"Consumption",C678&lt;&gt;"Adjustment",C678&lt;&gt;"Production")),"CHECK INPUTS",IF(OR(AND(C678="Receipt",E678&lt;=0),AND(OR(C678="Shipment",C678="Consumption"),E678&gt;=0),E678=0),"CHECK SIGN","OK")))</f>
      </c>
    </row>
    <row r="679">
      <c r="A679" s="174"/>
      <c r="B679" s="175"/>
      <c r="C679" s="175"/>
      <c r="D679" s="175"/>
      <c r="E679" s="176"/>
      <c r="F679" s="175"/>
      <c r="G679" s="104" t="str">
        <f>IF(COUNTA(A679:F679)=0,"",IF(OR(A679="",NOT(ISNUMBER(A679)),B679="",COUNTIF('SKU Master'!$A$4:$A$253,B679)&lt;&gt;1,NOT(ISNUMBER(E679)),AND(C679&lt;&gt;"Receipt",C679&lt;&gt;"Shipment",C679&lt;&gt;"Consumption",C679&lt;&gt;"Adjustment",C679&lt;&gt;"Production")),"CHECK INPUTS",IF(OR(AND(C679="Receipt",E679&lt;=0),AND(OR(C679="Shipment",C679="Consumption"),E679&gt;=0),E679=0),"CHECK SIGN","OK")))</f>
      </c>
    </row>
    <row r="680">
      <c r="A680" s="174"/>
      <c r="B680" s="175"/>
      <c r="C680" s="175"/>
      <c r="D680" s="175"/>
      <c r="E680" s="176"/>
      <c r="F680" s="175"/>
      <c r="G680" s="104" t="str">
        <f>IF(COUNTA(A680:F680)=0,"",IF(OR(A680="",NOT(ISNUMBER(A680)),B680="",COUNTIF('SKU Master'!$A$4:$A$253,B680)&lt;&gt;1,NOT(ISNUMBER(E680)),AND(C680&lt;&gt;"Receipt",C680&lt;&gt;"Shipment",C680&lt;&gt;"Consumption",C680&lt;&gt;"Adjustment",C680&lt;&gt;"Production")),"CHECK INPUTS",IF(OR(AND(C680="Receipt",E680&lt;=0),AND(OR(C680="Shipment",C680="Consumption"),E680&gt;=0),E680=0),"CHECK SIGN","OK")))</f>
      </c>
    </row>
    <row r="681">
      <c r="A681" s="174"/>
      <c r="B681" s="175"/>
      <c r="C681" s="175"/>
      <c r="D681" s="175"/>
      <c r="E681" s="176"/>
      <c r="F681" s="175"/>
      <c r="G681" s="104" t="str">
        <f>IF(COUNTA(A681:F681)=0,"",IF(OR(A681="",NOT(ISNUMBER(A681)),B681="",COUNTIF('SKU Master'!$A$4:$A$253,B681)&lt;&gt;1,NOT(ISNUMBER(E681)),AND(C681&lt;&gt;"Receipt",C681&lt;&gt;"Shipment",C681&lt;&gt;"Consumption",C681&lt;&gt;"Adjustment",C681&lt;&gt;"Production")),"CHECK INPUTS",IF(OR(AND(C681="Receipt",E681&lt;=0),AND(OR(C681="Shipment",C681="Consumption"),E681&gt;=0),E681=0),"CHECK SIGN","OK")))</f>
      </c>
    </row>
    <row r="682">
      <c r="A682" s="174"/>
      <c r="B682" s="175"/>
      <c r="C682" s="175"/>
      <c r="D682" s="175"/>
      <c r="E682" s="176"/>
      <c r="F682" s="175"/>
      <c r="G682" s="104" t="str">
        <f>IF(COUNTA(A682:F682)=0,"",IF(OR(A682="",NOT(ISNUMBER(A682)),B682="",COUNTIF('SKU Master'!$A$4:$A$253,B682)&lt;&gt;1,NOT(ISNUMBER(E682)),AND(C682&lt;&gt;"Receipt",C682&lt;&gt;"Shipment",C682&lt;&gt;"Consumption",C682&lt;&gt;"Adjustment",C682&lt;&gt;"Production")),"CHECK INPUTS",IF(OR(AND(C682="Receipt",E682&lt;=0),AND(OR(C682="Shipment",C682="Consumption"),E682&gt;=0),E682=0),"CHECK SIGN","OK")))</f>
      </c>
    </row>
    <row r="683">
      <c r="A683" s="174"/>
      <c r="B683" s="175"/>
      <c r="C683" s="175"/>
      <c r="D683" s="175"/>
      <c r="E683" s="176"/>
      <c r="F683" s="175"/>
      <c r="G683" s="104" t="str">
        <f>IF(COUNTA(A683:F683)=0,"",IF(OR(A683="",NOT(ISNUMBER(A683)),B683="",COUNTIF('SKU Master'!$A$4:$A$253,B683)&lt;&gt;1,NOT(ISNUMBER(E683)),AND(C683&lt;&gt;"Receipt",C683&lt;&gt;"Shipment",C683&lt;&gt;"Consumption",C683&lt;&gt;"Adjustment",C683&lt;&gt;"Production")),"CHECK INPUTS",IF(OR(AND(C683="Receipt",E683&lt;=0),AND(OR(C683="Shipment",C683="Consumption"),E683&gt;=0),E683=0),"CHECK SIGN","OK")))</f>
      </c>
    </row>
    <row r="684">
      <c r="A684" s="174"/>
      <c r="B684" s="175"/>
      <c r="C684" s="175"/>
      <c r="D684" s="175"/>
      <c r="E684" s="176"/>
      <c r="F684" s="175"/>
      <c r="G684" s="104" t="str">
        <f>IF(COUNTA(A684:F684)=0,"",IF(OR(A684="",NOT(ISNUMBER(A684)),B684="",COUNTIF('SKU Master'!$A$4:$A$253,B684)&lt;&gt;1,NOT(ISNUMBER(E684)),AND(C684&lt;&gt;"Receipt",C684&lt;&gt;"Shipment",C684&lt;&gt;"Consumption",C684&lt;&gt;"Adjustment",C684&lt;&gt;"Production")),"CHECK INPUTS",IF(OR(AND(C684="Receipt",E684&lt;=0),AND(OR(C684="Shipment",C684="Consumption"),E684&gt;=0),E684=0),"CHECK SIGN","OK")))</f>
      </c>
    </row>
    <row r="685">
      <c r="A685" s="174"/>
      <c r="B685" s="175"/>
      <c r="C685" s="175"/>
      <c r="D685" s="175"/>
      <c r="E685" s="176"/>
      <c r="F685" s="175"/>
      <c r="G685" s="104" t="str">
        <f>IF(COUNTA(A685:F685)=0,"",IF(OR(A685="",NOT(ISNUMBER(A685)),B685="",COUNTIF('SKU Master'!$A$4:$A$253,B685)&lt;&gt;1,NOT(ISNUMBER(E685)),AND(C685&lt;&gt;"Receipt",C685&lt;&gt;"Shipment",C685&lt;&gt;"Consumption",C685&lt;&gt;"Adjustment",C685&lt;&gt;"Production")),"CHECK INPUTS",IF(OR(AND(C685="Receipt",E685&lt;=0),AND(OR(C685="Shipment",C685="Consumption"),E685&gt;=0),E685=0),"CHECK SIGN","OK")))</f>
      </c>
    </row>
    <row r="686">
      <c r="A686" s="174"/>
      <c r="B686" s="175"/>
      <c r="C686" s="175"/>
      <c r="D686" s="175"/>
      <c r="E686" s="176"/>
      <c r="F686" s="175"/>
      <c r="G686" s="104" t="str">
        <f>IF(COUNTA(A686:F686)=0,"",IF(OR(A686="",NOT(ISNUMBER(A686)),B686="",COUNTIF('SKU Master'!$A$4:$A$253,B686)&lt;&gt;1,NOT(ISNUMBER(E686)),AND(C686&lt;&gt;"Receipt",C686&lt;&gt;"Shipment",C686&lt;&gt;"Consumption",C686&lt;&gt;"Adjustment",C686&lt;&gt;"Production")),"CHECK INPUTS",IF(OR(AND(C686="Receipt",E686&lt;=0),AND(OR(C686="Shipment",C686="Consumption"),E686&gt;=0),E686=0),"CHECK SIGN","OK")))</f>
      </c>
    </row>
    <row r="687">
      <c r="A687" s="174"/>
      <c r="B687" s="175"/>
      <c r="C687" s="175"/>
      <c r="D687" s="175"/>
      <c r="E687" s="176"/>
      <c r="F687" s="175"/>
      <c r="G687" s="104" t="str">
        <f>IF(COUNTA(A687:F687)=0,"",IF(OR(A687="",NOT(ISNUMBER(A687)),B687="",COUNTIF('SKU Master'!$A$4:$A$253,B687)&lt;&gt;1,NOT(ISNUMBER(E687)),AND(C687&lt;&gt;"Receipt",C687&lt;&gt;"Shipment",C687&lt;&gt;"Consumption",C687&lt;&gt;"Adjustment",C687&lt;&gt;"Production")),"CHECK INPUTS",IF(OR(AND(C687="Receipt",E687&lt;=0),AND(OR(C687="Shipment",C687="Consumption"),E687&gt;=0),E687=0),"CHECK SIGN","OK")))</f>
      </c>
    </row>
    <row r="688">
      <c r="A688" s="174"/>
      <c r="B688" s="175"/>
      <c r="C688" s="175"/>
      <c r="D688" s="175"/>
      <c r="E688" s="176"/>
      <c r="F688" s="175"/>
      <c r="G688" s="104" t="str">
        <f>IF(COUNTA(A688:F688)=0,"",IF(OR(A688="",NOT(ISNUMBER(A688)),B688="",COUNTIF('SKU Master'!$A$4:$A$253,B688)&lt;&gt;1,NOT(ISNUMBER(E688)),AND(C688&lt;&gt;"Receipt",C688&lt;&gt;"Shipment",C688&lt;&gt;"Consumption",C688&lt;&gt;"Adjustment",C688&lt;&gt;"Production")),"CHECK INPUTS",IF(OR(AND(C688="Receipt",E688&lt;=0),AND(OR(C688="Shipment",C688="Consumption"),E688&gt;=0),E688=0),"CHECK SIGN","OK")))</f>
      </c>
    </row>
    <row r="689">
      <c r="A689" s="174"/>
      <c r="B689" s="175"/>
      <c r="C689" s="175"/>
      <c r="D689" s="175"/>
      <c r="E689" s="176"/>
      <c r="F689" s="175"/>
      <c r="G689" s="104" t="str">
        <f>IF(COUNTA(A689:F689)=0,"",IF(OR(A689="",NOT(ISNUMBER(A689)),B689="",COUNTIF('SKU Master'!$A$4:$A$253,B689)&lt;&gt;1,NOT(ISNUMBER(E689)),AND(C689&lt;&gt;"Receipt",C689&lt;&gt;"Shipment",C689&lt;&gt;"Consumption",C689&lt;&gt;"Adjustment",C689&lt;&gt;"Production")),"CHECK INPUTS",IF(OR(AND(C689="Receipt",E689&lt;=0),AND(OR(C689="Shipment",C689="Consumption"),E689&gt;=0),E689=0),"CHECK SIGN","OK")))</f>
      </c>
    </row>
    <row r="690">
      <c r="A690" s="174"/>
      <c r="B690" s="175"/>
      <c r="C690" s="175"/>
      <c r="D690" s="175"/>
      <c r="E690" s="176"/>
      <c r="F690" s="175"/>
      <c r="G690" s="104" t="str">
        <f>IF(COUNTA(A690:F690)=0,"",IF(OR(A690="",NOT(ISNUMBER(A690)),B690="",COUNTIF('SKU Master'!$A$4:$A$253,B690)&lt;&gt;1,NOT(ISNUMBER(E690)),AND(C690&lt;&gt;"Receipt",C690&lt;&gt;"Shipment",C690&lt;&gt;"Consumption",C690&lt;&gt;"Adjustment",C690&lt;&gt;"Production")),"CHECK INPUTS",IF(OR(AND(C690="Receipt",E690&lt;=0),AND(OR(C690="Shipment",C690="Consumption"),E690&gt;=0),E690=0),"CHECK SIGN","OK")))</f>
      </c>
    </row>
    <row r="691">
      <c r="A691" s="174"/>
      <c r="B691" s="175"/>
      <c r="C691" s="175"/>
      <c r="D691" s="175"/>
      <c r="E691" s="176"/>
      <c r="F691" s="175"/>
      <c r="G691" s="104" t="str">
        <f>IF(COUNTA(A691:F691)=0,"",IF(OR(A691="",NOT(ISNUMBER(A691)),B691="",COUNTIF('SKU Master'!$A$4:$A$253,B691)&lt;&gt;1,NOT(ISNUMBER(E691)),AND(C691&lt;&gt;"Receipt",C691&lt;&gt;"Shipment",C691&lt;&gt;"Consumption",C691&lt;&gt;"Adjustment",C691&lt;&gt;"Production")),"CHECK INPUTS",IF(OR(AND(C691="Receipt",E691&lt;=0),AND(OR(C691="Shipment",C691="Consumption"),E691&gt;=0),E691=0),"CHECK SIGN","OK")))</f>
      </c>
    </row>
    <row r="692">
      <c r="A692" s="174"/>
      <c r="B692" s="175"/>
      <c r="C692" s="175"/>
      <c r="D692" s="175"/>
      <c r="E692" s="176"/>
      <c r="F692" s="175"/>
      <c r="G692" s="104" t="str">
        <f>IF(COUNTA(A692:F692)=0,"",IF(OR(A692="",NOT(ISNUMBER(A692)),B692="",COUNTIF('SKU Master'!$A$4:$A$253,B692)&lt;&gt;1,NOT(ISNUMBER(E692)),AND(C692&lt;&gt;"Receipt",C692&lt;&gt;"Shipment",C692&lt;&gt;"Consumption",C692&lt;&gt;"Adjustment",C692&lt;&gt;"Production")),"CHECK INPUTS",IF(OR(AND(C692="Receipt",E692&lt;=0),AND(OR(C692="Shipment",C692="Consumption"),E692&gt;=0),E692=0),"CHECK SIGN","OK")))</f>
      </c>
    </row>
    <row r="693">
      <c r="A693" s="174"/>
      <c r="B693" s="175"/>
      <c r="C693" s="175"/>
      <c r="D693" s="175"/>
      <c r="E693" s="176"/>
      <c r="F693" s="175"/>
      <c r="G693" s="104" t="str">
        <f>IF(COUNTA(A693:F693)=0,"",IF(OR(A693="",NOT(ISNUMBER(A693)),B693="",COUNTIF('SKU Master'!$A$4:$A$253,B693)&lt;&gt;1,NOT(ISNUMBER(E693)),AND(C693&lt;&gt;"Receipt",C693&lt;&gt;"Shipment",C693&lt;&gt;"Consumption",C693&lt;&gt;"Adjustment",C693&lt;&gt;"Production")),"CHECK INPUTS",IF(OR(AND(C693="Receipt",E693&lt;=0),AND(OR(C693="Shipment",C693="Consumption"),E693&gt;=0),E693=0),"CHECK SIGN","OK")))</f>
      </c>
    </row>
    <row r="694">
      <c r="A694" s="174"/>
      <c r="B694" s="175"/>
      <c r="C694" s="175"/>
      <c r="D694" s="175"/>
      <c r="E694" s="176"/>
      <c r="F694" s="175"/>
      <c r="G694" s="104" t="str">
        <f>IF(COUNTA(A694:F694)=0,"",IF(OR(A694="",NOT(ISNUMBER(A694)),B694="",COUNTIF('SKU Master'!$A$4:$A$253,B694)&lt;&gt;1,NOT(ISNUMBER(E694)),AND(C694&lt;&gt;"Receipt",C694&lt;&gt;"Shipment",C694&lt;&gt;"Consumption",C694&lt;&gt;"Adjustment",C694&lt;&gt;"Production")),"CHECK INPUTS",IF(OR(AND(C694="Receipt",E694&lt;=0),AND(OR(C694="Shipment",C694="Consumption"),E694&gt;=0),E694=0),"CHECK SIGN","OK")))</f>
      </c>
    </row>
    <row r="695">
      <c r="A695" s="174"/>
      <c r="B695" s="175"/>
      <c r="C695" s="175"/>
      <c r="D695" s="175"/>
      <c r="E695" s="176"/>
      <c r="F695" s="175"/>
      <c r="G695" s="104" t="str">
        <f>IF(COUNTA(A695:F695)=0,"",IF(OR(A695="",NOT(ISNUMBER(A695)),B695="",COUNTIF('SKU Master'!$A$4:$A$253,B695)&lt;&gt;1,NOT(ISNUMBER(E695)),AND(C695&lt;&gt;"Receipt",C695&lt;&gt;"Shipment",C695&lt;&gt;"Consumption",C695&lt;&gt;"Adjustment",C695&lt;&gt;"Production")),"CHECK INPUTS",IF(OR(AND(C695="Receipt",E695&lt;=0),AND(OR(C695="Shipment",C695="Consumption"),E695&gt;=0),E695=0),"CHECK SIGN","OK")))</f>
      </c>
    </row>
    <row r="696">
      <c r="A696" s="174"/>
      <c r="B696" s="175"/>
      <c r="C696" s="175"/>
      <c r="D696" s="175"/>
      <c r="E696" s="176"/>
      <c r="F696" s="175"/>
      <c r="G696" s="104" t="str">
        <f>IF(COUNTA(A696:F696)=0,"",IF(OR(A696="",NOT(ISNUMBER(A696)),B696="",COUNTIF('SKU Master'!$A$4:$A$253,B696)&lt;&gt;1,NOT(ISNUMBER(E696)),AND(C696&lt;&gt;"Receipt",C696&lt;&gt;"Shipment",C696&lt;&gt;"Consumption",C696&lt;&gt;"Adjustment",C696&lt;&gt;"Production")),"CHECK INPUTS",IF(OR(AND(C696="Receipt",E696&lt;=0),AND(OR(C696="Shipment",C696="Consumption"),E696&gt;=0),E696=0),"CHECK SIGN","OK")))</f>
      </c>
    </row>
    <row r="697">
      <c r="A697" s="174"/>
      <c r="B697" s="175"/>
      <c r="C697" s="175"/>
      <c r="D697" s="175"/>
      <c r="E697" s="176"/>
      <c r="F697" s="175"/>
      <c r="G697" s="104" t="str">
        <f>IF(COUNTA(A697:F697)=0,"",IF(OR(A697="",NOT(ISNUMBER(A697)),B697="",COUNTIF('SKU Master'!$A$4:$A$253,B697)&lt;&gt;1,NOT(ISNUMBER(E697)),AND(C697&lt;&gt;"Receipt",C697&lt;&gt;"Shipment",C697&lt;&gt;"Consumption",C697&lt;&gt;"Adjustment",C697&lt;&gt;"Production")),"CHECK INPUTS",IF(OR(AND(C697="Receipt",E697&lt;=0),AND(OR(C697="Shipment",C697="Consumption"),E697&gt;=0),E697=0),"CHECK SIGN","OK")))</f>
      </c>
    </row>
    <row r="698">
      <c r="A698" s="174"/>
      <c r="B698" s="175"/>
      <c r="C698" s="175"/>
      <c r="D698" s="175"/>
      <c r="E698" s="176"/>
      <c r="F698" s="175"/>
      <c r="G698" s="104" t="str">
        <f>IF(COUNTA(A698:F698)=0,"",IF(OR(A698="",NOT(ISNUMBER(A698)),B698="",COUNTIF('SKU Master'!$A$4:$A$253,B698)&lt;&gt;1,NOT(ISNUMBER(E698)),AND(C698&lt;&gt;"Receipt",C698&lt;&gt;"Shipment",C698&lt;&gt;"Consumption",C698&lt;&gt;"Adjustment",C698&lt;&gt;"Production")),"CHECK INPUTS",IF(OR(AND(C698="Receipt",E698&lt;=0),AND(OR(C698="Shipment",C698="Consumption"),E698&gt;=0),E698=0),"CHECK SIGN","OK")))</f>
      </c>
    </row>
    <row r="699">
      <c r="A699" s="174"/>
      <c r="B699" s="175"/>
      <c r="C699" s="175"/>
      <c r="D699" s="175"/>
      <c r="E699" s="176"/>
      <c r="F699" s="175"/>
      <c r="G699" s="104" t="str">
        <f>IF(COUNTA(A699:F699)=0,"",IF(OR(A699="",NOT(ISNUMBER(A699)),B699="",COUNTIF('SKU Master'!$A$4:$A$253,B699)&lt;&gt;1,NOT(ISNUMBER(E699)),AND(C699&lt;&gt;"Receipt",C699&lt;&gt;"Shipment",C699&lt;&gt;"Consumption",C699&lt;&gt;"Adjustment",C699&lt;&gt;"Production")),"CHECK INPUTS",IF(OR(AND(C699="Receipt",E699&lt;=0),AND(OR(C699="Shipment",C699="Consumption"),E699&gt;=0),E699=0),"CHECK SIGN","OK")))</f>
      </c>
    </row>
    <row r="700">
      <c r="A700" s="174"/>
      <c r="B700" s="175"/>
      <c r="C700" s="175"/>
      <c r="D700" s="175"/>
      <c r="E700" s="176"/>
      <c r="F700" s="175"/>
      <c r="G700" s="104" t="str">
        <f>IF(COUNTA(A700:F700)=0,"",IF(OR(A700="",NOT(ISNUMBER(A700)),B700="",COUNTIF('SKU Master'!$A$4:$A$253,B700)&lt;&gt;1,NOT(ISNUMBER(E700)),AND(C700&lt;&gt;"Receipt",C700&lt;&gt;"Shipment",C700&lt;&gt;"Consumption",C700&lt;&gt;"Adjustment",C700&lt;&gt;"Production")),"CHECK INPUTS",IF(OR(AND(C700="Receipt",E700&lt;=0),AND(OR(C700="Shipment",C700="Consumption"),E700&gt;=0),E700=0),"CHECK SIGN","OK")))</f>
      </c>
    </row>
    <row r="701">
      <c r="A701" s="174"/>
      <c r="B701" s="175"/>
      <c r="C701" s="175"/>
      <c r="D701" s="175"/>
      <c r="E701" s="176"/>
      <c r="F701" s="175"/>
      <c r="G701" s="104" t="str">
        <f>IF(COUNTA(A701:F701)=0,"",IF(OR(A701="",NOT(ISNUMBER(A701)),B701="",COUNTIF('SKU Master'!$A$4:$A$253,B701)&lt;&gt;1,NOT(ISNUMBER(E701)),AND(C701&lt;&gt;"Receipt",C701&lt;&gt;"Shipment",C701&lt;&gt;"Consumption",C701&lt;&gt;"Adjustment",C701&lt;&gt;"Production")),"CHECK INPUTS",IF(OR(AND(C701="Receipt",E701&lt;=0),AND(OR(C701="Shipment",C701="Consumption"),E701&gt;=0),E701=0),"CHECK SIGN","OK")))</f>
      </c>
    </row>
    <row r="702">
      <c r="A702" s="174"/>
      <c r="B702" s="175"/>
      <c r="C702" s="175"/>
      <c r="D702" s="175"/>
      <c r="E702" s="176"/>
      <c r="F702" s="175"/>
      <c r="G702" s="104" t="str">
        <f>IF(COUNTA(A702:F702)=0,"",IF(OR(A702="",NOT(ISNUMBER(A702)),B702="",COUNTIF('SKU Master'!$A$4:$A$253,B702)&lt;&gt;1,NOT(ISNUMBER(E702)),AND(C702&lt;&gt;"Receipt",C702&lt;&gt;"Shipment",C702&lt;&gt;"Consumption",C702&lt;&gt;"Adjustment",C702&lt;&gt;"Production")),"CHECK INPUTS",IF(OR(AND(C702="Receipt",E702&lt;=0),AND(OR(C702="Shipment",C702="Consumption"),E702&gt;=0),E702=0),"CHECK SIGN","OK")))</f>
      </c>
    </row>
    <row r="703">
      <c r="A703" s="174"/>
      <c r="B703" s="175"/>
      <c r="C703" s="175"/>
      <c r="D703" s="175"/>
      <c r="E703" s="176"/>
      <c r="F703" s="175"/>
      <c r="G703" s="104" t="str">
        <f>IF(COUNTA(A703:F703)=0,"",IF(OR(A703="",NOT(ISNUMBER(A703)),B703="",COUNTIF('SKU Master'!$A$4:$A$253,B703)&lt;&gt;1,NOT(ISNUMBER(E703)),AND(C703&lt;&gt;"Receipt",C703&lt;&gt;"Shipment",C703&lt;&gt;"Consumption",C703&lt;&gt;"Adjustment",C703&lt;&gt;"Production")),"CHECK INPUTS",IF(OR(AND(C703="Receipt",E703&lt;=0),AND(OR(C703="Shipment",C703="Consumption"),E703&gt;=0),E703=0),"CHECK SIGN","OK")))</f>
      </c>
    </row>
    <row r="704">
      <c r="A704" s="174"/>
      <c r="B704" s="175"/>
      <c r="C704" s="175"/>
      <c r="D704" s="175"/>
      <c r="E704" s="176"/>
      <c r="F704" s="175"/>
      <c r="G704" s="104" t="str">
        <f>IF(COUNTA(A704:F704)=0,"",IF(OR(A704="",NOT(ISNUMBER(A704)),B704="",COUNTIF('SKU Master'!$A$4:$A$253,B704)&lt;&gt;1,NOT(ISNUMBER(E704)),AND(C704&lt;&gt;"Receipt",C704&lt;&gt;"Shipment",C704&lt;&gt;"Consumption",C704&lt;&gt;"Adjustment",C704&lt;&gt;"Production")),"CHECK INPUTS",IF(OR(AND(C704="Receipt",E704&lt;=0),AND(OR(C704="Shipment",C704="Consumption"),E704&gt;=0),E704=0),"CHECK SIGN","OK")))</f>
      </c>
    </row>
    <row r="705">
      <c r="A705" s="174"/>
      <c r="B705" s="175"/>
      <c r="C705" s="175"/>
      <c r="D705" s="175"/>
      <c r="E705" s="176"/>
      <c r="F705" s="175"/>
      <c r="G705" s="104" t="str">
        <f>IF(COUNTA(A705:F705)=0,"",IF(OR(A705="",NOT(ISNUMBER(A705)),B705="",COUNTIF('SKU Master'!$A$4:$A$253,B705)&lt;&gt;1,NOT(ISNUMBER(E705)),AND(C705&lt;&gt;"Receipt",C705&lt;&gt;"Shipment",C705&lt;&gt;"Consumption",C705&lt;&gt;"Adjustment",C705&lt;&gt;"Production")),"CHECK INPUTS",IF(OR(AND(C705="Receipt",E705&lt;=0),AND(OR(C705="Shipment",C705="Consumption"),E705&gt;=0),E705=0),"CHECK SIGN","OK")))</f>
      </c>
    </row>
    <row r="706">
      <c r="A706" s="174"/>
      <c r="B706" s="175"/>
      <c r="C706" s="175"/>
      <c r="D706" s="175"/>
      <c r="E706" s="176"/>
      <c r="F706" s="175"/>
      <c r="G706" s="104" t="str">
        <f>IF(COUNTA(A706:F706)=0,"",IF(OR(A706="",NOT(ISNUMBER(A706)),B706="",COUNTIF('SKU Master'!$A$4:$A$253,B706)&lt;&gt;1,NOT(ISNUMBER(E706)),AND(C706&lt;&gt;"Receipt",C706&lt;&gt;"Shipment",C706&lt;&gt;"Consumption",C706&lt;&gt;"Adjustment",C706&lt;&gt;"Production")),"CHECK INPUTS",IF(OR(AND(C706="Receipt",E706&lt;=0),AND(OR(C706="Shipment",C706="Consumption"),E706&gt;=0),E706=0),"CHECK SIGN","OK")))</f>
      </c>
    </row>
    <row r="707">
      <c r="A707" s="174"/>
      <c r="B707" s="175"/>
      <c r="C707" s="175"/>
      <c r="D707" s="175"/>
      <c r="E707" s="176"/>
      <c r="F707" s="175"/>
      <c r="G707" s="104" t="str">
        <f>IF(COUNTA(A707:F707)=0,"",IF(OR(A707="",NOT(ISNUMBER(A707)),B707="",COUNTIF('SKU Master'!$A$4:$A$253,B707)&lt;&gt;1,NOT(ISNUMBER(E707)),AND(C707&lt;&gt;"Receipt",C707&lt;&gt;"Shipment",C707&lt;&gt;"Consumption",C707&lt;&gt;"Adjustment",C707&lt;&gt;"Production")),"CHECK INPUTS",IF(OR(AND(C707="Receipt",E707&lt;=0),AND(OR(C707="Shipment",C707="Consumption"),E707&gt;=0),E707=0),"CHECK SIGN","OK")))</f>
      </c>
    </row>
    <row r="708">
      <c r="A708" s="174"/>
      <c r="B708" s="175"/>
      <c r="C708" s="175"/>
      <c r="D708" s="175"/>
      <c r="E708" s="176"/>
      <c r="F708" s="175"/>
      <c r="G708" s="104" t="str">
        <f>IF(COUNTA(A708:F708)=0,"",IF(OR(A708="",NOT(ISNUMBER(A708)),B708="",COUNTIF('SKU Master'!$A$4:$A$253,B708)&lt;&gt;1,NOT(ISNUMBER(E708)),AND(C708&lt;&gt;"Receipt",C708&lt;&gt;"Shipment",C708&lt;&gt;"Consumption",C708&lt;&gt;"Adjustment",C708&lt;&gt;"Production")),"CHECK INPUTS",IF(OR(AND(C708="Receipt",E708&lt;=0),AND(OR(C708="Shipment",C708="Consumption"),E708&gt;=0),E708=0),"CHECK SIGN","OK")))</f>
      </c>
    </row>
    <row r="709">
      <c r="A709" s="174"/>
      <c r="B709" s="175"/>
      <c r="C709" s="175"/>
      <c r="D709" s="175"/>
      <c r="E709" s="176"/>
      <c r="F709" s="175"/>
      <c r="G709" s="104" t="str">
        <f>IF(COUNTA(A709:F709)=0,"",IF(OR(A709="",NOT(ISNUMBER(A709)),B709="",COUNTIF('SKU Master'!$A$4:$A$253,B709)&lt;&gt;1,NOT(ISNUMBER(E709)),AND(C709&lt;&gt;"Receipt",C709&lt;&gt;"Shipment",C709&lt;&gt;"Consumption",C709&lt;&gt;"Adjustment",C709&lt;&gt;"Production")),"CHECK INPUTS",IF(OR(AND(C709="Receipt",E709&lt;=0),AND(OR(C709="Shipment",C709="Consumption"),E709&gt;=0),E709=0),"CHECK SIGN","OK")))</f>
      </c>
    </row>
    <row r="710">
      <c r="A710" s="174"/>
      <c r="B710" s="175"/>
      <c r="C710" s="175"/>
      <c r="D710" s="175"/>
      <c r="E710" s="176"/>
      <c r="F710" s="175"/>
      <c r="G710" s="104" t="str">
        <f>IF(COUNTA(A710:F710)=0,"",IF(OR(A710="",NOT(ISNUMBER(A710)),B710="",COUNTIF('SKU Master'!$A$4:$A$253,B710)&lt;&gt;1,NOT(ISNUMBER(E710)),AND(C710&lt;&gt;"Receipt",C710&lt;&gt;"Shipment",C710&lt;&gt;"Consumption",C710&lt;&gt;"Adjustment",C710&lt;&gt;"Production")),"CHECK INPUTS",IF(OR(AND(C710="Receipt",E710&lt;=0),AND(OR(C710="Shipment",C710="Consumption"),E710&gt;=0),E710=0),"CHECK SIGN","OK")))</f>
      </c>
    </row>
    <row r="711">
      <c r="A711" s="174"/>
      <c r="B711" s="175"/>
      <c r="C711" s="175"/>
      <c r="D711" s="175"/>
      <c r="E711" s="176"/>
      <c r="F711" s="175"/>
      <c r="G711" s="104" t="str">
        <f>IF(COUNTA(A711:F711)=0,"",IF(OR(A711="",NOT(ISNUMBER(A711)),B711="",COUNTIF('SKU Master'!$A$4:$A$253,B711)&lt;&gt;1,NOT(ISNUMBER(E711)),AND(C711&lt;&gt;"Receipt",C711&lt;&gt;"Shipment",C711&lt;&gt;"Consumption",C711&lt;&gt;"Adjustment",C711&lt;&gt;"Production")),"CHECK INPUTS",IF(OR(AND(C711="Receipt",E711&lt;=0),AND(OR(C711="Shipment",C711="Consumption"),E711&gt;=0),E711=0),"CHECK SIGN","OK")))</f>
      </c>
    </row>
    <row r="712">
      <c r="A712" s="174"/>
      <c r="B712" s="175"/>
      <c r="C712" s="175"/>
      <c r="D712" s="175"/>
      <c r="E712" s="176"/>
      <c r="F712" s="175"/>
      <c r="G712" s="104" t="str">
        <f>IF(COUNTA(A712:F712)=0,"",IF(OR(A712="",NOT(ISNUMBER(A712)),B712="",COUNTIF('SKU Master'!$A$4:$A$253,B712)&lt;&gt;1,NOT(ISNUMBER(E712)),AND(C712&lt;&gt;"Receipt",C712&lt;&gt;"Shipment",C712&lt;&gt;"Consumption",C712&lt;&gt;"Adjustment",C712&lt;&gt;"Production")),"CHECK INPUTS",IF(OR(AND(C712="Receipt",E712&lt;=0),AND(OR(C712="Shipment",C712="Consumption"),E712&gt;=0),E712=0),"CHECK SIGN","OK")))</f>
      </c>
    </row>
    <row r="713">
      <c r="A713" s="174"/>
      <c r="B713" s="175"/>
      <c r="C713" s="175"/>
      <c r="D713" s="175"/>
      <c r="E713" s="176"/>
      <c r="F713" s="175"/>
      <c r="G713" s="104" t="str">
        <f>IF(COUNTA(A713:F713)=0,"",IF(OR(A713="",NOT(ISNUMBER(A713)),B713="",COUNTIF('SKU Master'!$A$4:$A$253,B713)&lt;&gt;1,NOT(ISNUMBER(E713)),AND(C713&lt;&gt;"Receipt",C713&lt;&gt;"Shipment",C713&lt;&gt;"Consumption",C713&lt;&gt;"Adjustment",C713&lt;&gt;"Production")),"CHECK INPUTS",IF(OR(AND(C713="Receipt",E713&lt;=0),AND(OR(C713="Shipment",C713="Consumption"),E713&gt;=0),E713=0),"CHECK SIGN","OK")))</f>
      </c>
    </row>
    <row r="714">
      <c r="A714" s="174"/>
      <c r="B714" s="175"/>
      <c r="C714" s="175"/>
      <c r="D714" s="175"/>
      <c r="E714" s="176"/>
      <c r="F714" s="175"/>
      <c r="G714" s="104" t="str">
        <f>IF(COUNTA(A714:F714)=0,"",IF(OR(A714="",NOT(ISNUMBER(A714)),B714="",COUNTIF('SKU Master'!$A$4:$A$253,B714)&lt;&gt;1,NOT(ISNUMBER(E714)),AND(C714&lt;&gt;"Receipt",C714&lt;&gt;"Shipment",C714&lt;&gt;"Consumption",C714&lt;&gt;"Adjustment",C714&lt;&gt;"Production")),"CHECK INPUTS",IF(OR(AND(C714="Receipt",E714&lt;=0),AND(OR(C714="Shipment",C714="Consumption"),E714&gt;=0),E714=0),"CHECK SIGN","OK")))</f>
      </c>
    </row>
    <row r="715">
      <c r="A715" s="174"/>
      <c r="B715" s="175"/>
      <c r="C715" s="175"/>
      <c r="D715" s="175"/>
      <c r="E715" s="176"/>
      <c r="F715" s="175"/>
      <c r="G715" s="104" t="str">
        <f>IF(COUNTA(A715:F715)=0,"",IF(OR(A715="",NOT(ISNUMBER(A715)),B715="",COUNTIF('SKU Master'!$A$4:$A$253,B715)&lt;&gt;1,NOT(ISNUMBER(E715)),AND(C715&lt;&gt;"Receipt",C715&lt;&gt;"Shipment",C715&lt;&gt;"Consumption",C715&lt;&gt;"Adjustment",C715&lt;&gt;"Production")),"CHECK INPUTS",IF(OR(AND(C715="Receipt",E715&lt;=0),AND(OR(C715="Shipment",C715="Consumption"),E715&gt;=0),E715=0),"CHECK SIGN","OK")))</f>
      </c>
    </row>
    <row r="716">
      <c r="A716" s="174"/>
      <c r="B716" s="175"/>
      <c r="C716" s="175"/>
      <c r="D716" s="175"/>
      <c r="E716" s="176"/>
      <c r="F716" s="175"/>
      <c r="G716" s="104" t="str">
        <f>IF(COUNTA(A716:F716)=0,"",IF(OR(A716="",NOT(ISNUMBER(A716)),B716="",COUNTIF('SKU Master'!$A$4:$A$253,B716)&lt;&gt;1,NOT(ISNUMBER(E716)),AND(C716&lt;&gt;"Receipt",C716&lt;&gt;"Shipment",C716&lt;&gt;"Consumption",C716&lt;&gt;"Adjustment",C716&lt;&gt;"Production")),"CHECK INPUTS",IF(OR(AND(C716="Receipt",E716&lt;=0),AND(OR(C716="Shipment",C716="Consumption"),E716&gt;=0),E716=0),"CHECK SIGN","OK")))</f>
      </c>
    </row>
    <row r="717">
      <c r="A717" s="174"/>
      <c r="B717" s="175"/>
      <c r="C717" s="175"/>
      <c r="D717" s="175"/>
      <c r="E717" s="176"/>
      <c r="F717" s="175"/>
      <c r="G717" s="104" t="str">
        <f>IF(COUNTA(A717:F717)=0,"",IF(OR(A717="",NOT(ISNUMBER(A717)),B717="",COUNTIF('SKU Master'!$A$4:$A$253,B717)&lt;&gt;1,NOT(ISNUMBER(E717)),AND(C717&lt;&gt;"Receipt",C717&lt;&gt;"Shipment",C717&lt;&gt;"Consumption",C717&lt;&gt;"Adjustment",C717&lt;&gt;"Production")),"CHECK INPUTS",IF(OR(AND(C717="Receipt",E717&lt;=0),AND(OR(C717="Shipment",C717="Consumption"),E717&gt;=0),E717=0),"CHECK SIGN","OK")))</f>
      </c>
    </row>
    <row r="718">
      <c r="A718" s="174"/>
      <c r="B718" s="175"/>
      <c r="C718" s="175"/>
      <c r="D718" s="175"/>
      <c r="E718" s="176"/>
      <c r="F718" s="175"/>
      <c r="G718" s="104" t="str">
        <f>IF(COUNTA(A718:F718)=0,"",IF(OR(A718="",NOT(ISNUMBER(A718)),B718="",COUNTIF('SKU Master'!$A$4:$A$253,B718)&lt;&gt;1,NOT(ISNUMBER(E718)),AND(C718&lt;&gt;"Receipt",C718&lt;&gt;"Shipment",C718&lt;&gt;"Consumption",C718&lt;&gt;"Adjustment",C718&lt;&gt;"Production")),"CHECK INPUTS",IF(OR(AND(C718="Receipt",E718&lt;=0),AND(OR(C718="Shipment",C718="Consumption"),E718&gt;=0),E718=0),"CHECK SIGN","OK")))</f>
      </c>
    </row>
    <row r="719">
      <c r="A719" s="174"/>
      <c r="B719" s="175"/>
      <c r="C719" s="175"/>
      <c r="D719" s="175"/>
      <c r="E719" s="176"/>
      <c r="F719" s="175"/>
      <c r="G719" s="104" t="str">
        <f>IF(COUNTA(A719:F719)=0,"",IF(OR(A719="",NOT(ISNUMBER(A719)),B719="",COUNTIF('SKU Master'!$A$4:$A$253,B719)&lt;&gt;1,NOT(ISNUMBER(E719)),AND(C719&lt;&gt;"Receipt",C719&lt;&gt;"Shipment",C719&lt;&gt;"Consumption",C719&lt;&gt;"Adjustment",C719&lt;&gt;"Production")),"CHECK INPUTS",IF(OR(AND(C719="Receipt",E719&lt;=0),AND(OR(C719="Shipment",C719="Consumption"),E719&gt;=0),E719=0),"CHECK SIGN","OK")))</f>
      </c>
    </row>
    <row r="720">
      <c r="A720" s="174"/>
      <c r="B720" s="175"/>
      <c r="C720" s="175"/>
      <c r="D720" s="175"/>
      <c r="E720" s="176"/>
      <c r="F720" s="175"/>
      <c r="G720" s="104" t="str">
        <f>IF(COUNTA(A720:F720)=0,"",IF(OR(A720="",NOT(ISNUMBER(A720)),B720="",COUNTIF('SKU Master'!$A$4:$A$253,B720)&lt;&gt;1,NOT(ISNUMBER(E720)),AND(C720&lt;&gt;"Receipt",C720&lt;&gt;"Shipment",C720&lt;&gt;"Consumption",C720&lt;&gt;"Adjustment",C720&lt;&gt;"Production")),"CHECK INPUTS",IF(OR(AND(C720="Receipt",E720&lt;=0),AND(OR(C720="Shipment",C720="Consumption"),E720&gt;=0),E720=0),"CHECK SIGN","OK")))</f>
      </c>
    </row>
    <row r="721">
      <c r="A721" s="174"/>
      <c r="B721" s="175"/>
      <c r="C721" s="175"/>
      <c r="D721" s="175"/>
      <c r="E721" s="176"/>
      <c r="F721" s="175"/>
      <c r="G721" s="104" t="str">
        <f>IF(COUNTA(A721:F721)=0,"",IF(OR(A721="",NOT(ISNUMBER(A721)),B721="",COUNTIF('SKU Master'!$A$4:$A$253,B721)&lt;&gt;1,NOT(ISNUMBER(E721)),AND(C721&lt;&gt;"Receipt",C721&lt;&gt;"Shipment",C721&lt;&gt;"Consumption",C721&lt;&gt;"Adjustment",C721&lt;&gt;"Production")),"CHECK INPUTS",IF(OR(AND(C721="Receipt",E721&lt;=0),AND(OR(C721="Shipment",C721="Consumption"),E721&gt;=0),E721=0),"CHECK SIGN","OK")))</f>
      </c>
    </row>
    <row r="722">
      <c r="A722" s="174"/>
      <c r="B722" s="175"/>
      <c r="C722" s="175"/>
      <c r="D722" s="175"/>
      <c r="E722" s="176"/>
      <c r="F722" s="175"/>
      <c r="G722" s="104" t="str">
        <f>IF(COUNTA(A722:F722)=0,"",IF(OR(A722="",NOT(ISNUMBER(A722)),B722="",COUNTIF('SKU Master'!$A$4:$A$253,B722)&lt;&gt;1,NOT(ISNUMBER(E722)),AND(C722&lt;&gt;"Receipt",C722&lt;&gt;"Shipment",C722&lt;&gt;"Consumption",C722&lt;&gt;"Adjustment",C722&lt;&gt;"Production")),"CHECK INPUTS",IF(OR(AND(C722="Receipt",E722&lt;=0),AND(OR(C722="Shipment",C722="Consumption"),E722&gt;=0),E722=0),"CHECK SIGN","OK")))</f>
      </c>
    </row>
    <row r="723">
      <c r="A723" s="174"/>
      <c r="B723" s="175"/>
      <c r="C723" s="175"/>
      <c r="D723" s="175"/>
      <c r="E723" s="176"/>
      <c r="F723" s="175"/>
      <c r="G723" s="104" t="str">
        <f>IF(COUNTA(A723:F723)=0,"",IF(OR(A723="",NOT(ISNUMBER(A723)),B723="",COUNTIF('SKU Master'!$A$4:$A$253,B723)&lt;&gt;1,NOT(ISNUMBER(E723)),AND(C723&lt;&gt;"Receipt",C723&lt;&gt;"Shipment",C723&lt;&gt;"Consumption",C723&lt;&gt;"Adjustment",C723&lt;&gt;"Production")),"CHECK INPUTS",IF(OR(AND(C723="Receipt",E723&lt;=0),AND(OR(C723="Shipment",C723="Consumption"),E723&gt;=0),E723=0),"CHECK SIGN","OK")))</f>
      </c>
    </row>
    <row r="724">
      <c r="A724" s="174"/>
      <c r="B724" s="175"/>
      <c r="C724" s="175"/>
      <c r="D724" s="175"/>
      <c r="E724" s="176"/>
      <c r="F724" s="175"/>
      <c r="G724" s="104" t="str">
        <f>IF(COUNTA(A724:F724)=0,"",IF(OR(A724="",NOT(ISNUMBER(A724)),B724="",COUNTIF('SKU Master'!$A$4:$A$253,B724)&lt;&gt;1,NOT(ISNUMBER(E724)),AND(C724&lt;&gt;"Receipt",C724&lt;&gt;"Shipment",C724&lt;&gt;"Consumption",C724&lt;&gt;"Adjustment",C724&lt;&gt;"Production")),"CHECK INPUTS",IF(OR(AND(C724="Receipt",E724&lt;=0),AND(OR(C724="Shipment",C724="Consumption"),E724&gt;=0),E724=0),"CHECK SIGN","OK")))</f>
      </c>
    </row>
    <row r="725">
      <c r="A725" s="174"/>
      <c r="B725" s="175"/>
      <c r="C725" s="175"/>
      <c r="D725" s="175"/>
      <c r="E725" s="176"/>
      <c r="F725" s="175"/>
      <c r="G725" s="104" t="str">
        <f>IF(COUNTA(A725:F725)=0,"",IF(OR(A725="",NOT(ISNUMBER(A725)),B725="",COUNTIF('SKU Master'!$A$4:$A$253,B725)&lt;&gt;1,NOT(ISNUMBER(E725)),AND(C725&lt;&gt;"Receipt",C725&lt;&gt;"Shipment",C725&lt;&gt;"Consumption",C725&lt;&gt;"Adjustment",C725&lt;&gt;"Production")),"CHECK INPUTS",IF(OR(AND(C725="Receipt",E725&lt;=0),AND(OR(C725="Shipment",C725="Consumption"),E725&gt;=0),E725=0),"CHECK SIGN","OK")))</f>
      </c>
    </row>
    <row r="726">
      <c r="A726" s="174"/>
      <c r="B726" s="175"/>
      <c r="C726" s="175"/>
      <c r="D726" s="175"/>
      <c r="E726" s="176"/>
      <c r="F726" s="175"/>
      <c r="G726" s="104" t="str">
        <f>IF(COUNTA(A726:F726)=0,"",IF(OR(A726="",NOT(ISNUMBER(A726)),B726="",COUNTIF('SKU Master'!$A$4:$A$253,B726)&lt;&gt;1,NOT(ISNUMBER(E726)),AND(C726&lt;&gt;"Receipt",C726&lt;&gt;"Shipment",C726&lt;&gt;"Consumption",C726&lt;&gt;"Adjustment",C726&lt;&gt;"Production")),"CHECK INPUTS",IF(OR(AND(C726="Receipt",E726&lt;=0),AND(OR(C726="Shipment",C726="Consumption"),E726&gt;=0),E726=0),"CHECK SIGN","OK")))</f>
      </c>
    </row>
    <row r="727">
      <c r="A727" s="174"/>
      <c r="B727" s="175"/>
      <c r="C727" s="175"/>
      <c r="D727" s="175"/>
      <c r="E727" s="176"/>
      <c r="F727" s="175"/>
      <c r="G727" s="104" t="str">
        <f>IF(COUNTA(A727:F727)=0,"",IF(OR(A727="",NOT(ISNUMBER(A727)),B727="",COUNTIF('SKU Master'!$A$4:$A$253,B727)&lt;&gt;1,NOT(ISNUMBER(E727)),AND(C727&lt;&gt;"Receipt",C727&lt;&gt;"Shipment",C727&lt;&gt;"Consumption",C727&lt;&gt;"Adjustment",C727&lt;&gt;"Production")),"CHECK INPUTS",IF(OR(AND(C727="Receipt",E727&lt;=0),AND(OR(C727="Shipment",C727="Consumption"),E727&gt;=0),E727=0),"CHECK SIGN","OK")))</f>
      </c>
    </row>
    <row r="728">
      <c r="A728" s="174"/>
      <c r="B728" s="175"/>
      <c r="C728" s="175"/>
      <c r="D728" s="175"/>
      <c r="E728" s="176"/>
      <c r="F728" s="175"/>
      <c r="G728" s="104" t="str">
        <f>IF(COUNTA(A728:F728)=0,"",IF(OR(A728="",NOT(ISNUMBER(A728)),B728="",COUNTIF('SKU Master'!$A$4:$A$253,B728)&lt;&gt;1,NOT(ISNUMBER(E728)),AND(C728&lt;&gt;"Receipt",C728&lt;&gt;"Shipment",C728&lt;&gt;"Consumption",C728&lt;&gt;"Adjustment",C728&lt;&gt;"Production")),"CHECK INPUTS",IF(OR(AND(C728="Receipt",E728&lt;=0),AND(OR(C728="Shipment",C728="Consumption"),E728&gt;=0),E728=0),"CHECK SIGN","OK")))</f>
      </c>
    </row>
    <row r="729">
      <c r="A729" s="174"/>
      <c r="B729" s="175"/>
      <c r="C729" s="175"/>
      <c r="D729" s="175"/>
      <c r="E729" s="176"/>
      <c r="F729" s="175"/>
      <c r="G729" s="104" t="str">
        <f>IF(COUNTA(A729:F729)=0,"",IF(OR(A729="",NOT(ISNUMBER(A729)),B729="",COUNTIF('SKU Master'!$A$4:$A$253,B729)&lt;&gt;1,NOT(ISNUMBER(E729)),AND(C729&lt;&gt;"Receipt",C729&lt;&gt;"Shipment",C729&lt;&gt;"Consumption",C729&lt;&gt;"Adjustment",C729&lt;&gt;"Production")),"CHECK INPUTS",IF(OR(AND(C729="Receipt",E729&lt;=0),AND(OR(C729="Shipment",C729="Consumption"),E729&gt;=0),E729=0),"CHECK SIGN","OK")))</f>
      </c>
    </row>
    <row r="730">
      <c r="A730" s="174"/>
      <c r="B730" s="175"/>
      <c r="C730" s="175"/>
      <c r="D730" s="175"/>
      <c r="E730" s="176"/>
      <c r="F730" s="175"/>
      <c r="G730" s="104" t="str">
        <f>IF(COUNTA(A730:F730)=0,"",IF(OR(A730="",NOT(ISNUMBER(A730)),B730="",COUNTIF('SKU Master'!$A$4:$A$253,B730)&lt;&gt;1,NOT(ISNUMBER(E730)),AND(C730&lt;&gt;"Receipt",C730&lt;&gt;"Shipment",C730&lt;&gt;"Consumption",C730&lt;&gt;"Adjustment",C730&lt;&gt;"Production")),"CHECK INPUTS",IF(OR(AND(C730="Receipt",E730&lt;=0),AND(OR(C730="Shipment",C730="Consumption"),E730&gt;=0),E730=0),"CHECK SIGN","OK")))</f>
      </c>
    </row>
    <row r="731">
      <c r="A731" s="174"/>
      <c r="B731" s="175"/>
      <c r="C731" s="175"/>
      <c r="D731" s="175"/>
      <c r="E731" s="176"/>
      <c r="F731" s="175"/>
      <c r="G731" s="104" t="str">
        <f>IF(COUNTA(A731:F731)=0,"",IF(OR(A731="",NOT(ISNUMBER(A731)),B731="",COUNTIF('SKU Master'!$A$4:$A$253,B731)&lt;&gt;1,NOT(ISNUMBER(E731)),AND(C731&lt;&gt;"Receipt",C731&lt;&gt;"Shipment",C731&lt;&gt;"Consumption",C731&lt;&gt;"Adjustment",C731&lt;&gt;"Production")),"CHECK INPUTS",IF(OR(AND(C731="Receipt",E731&lt;=0),AND(OR(C731="Shipment",C731="Consumption"),E731&gt;=0),E731=0),"CHECK SIGN","OK")))</f>
      </c>
    </row>
    <row r="732">
      <c r="A732" s="174"/>
      <c r="B732" s="175"/>
      <c r="C732" s="175"/>
      <c r="D732" s="175"/>
      <c r="E732" s="176"/>
      <c r="F732" s="175"/>
      <c r="G732" s="104" t="str">
        <f>IF(COUNTA(A732:F732)=0,"",IF(OR(A732="",NOT(ISNUMBER(A732)),B732="",COUNTIF('SKU Master'!$A$4:$A$253,B732)&lt;&gt;1,NOT(ISNUMBER(E732)),AND(C732&lt;&gt;"Receipt",C732&lt;&gt;"Shipment",C732&lt;&gt;"Consumption",C732&lt;&gt;"Adjustment",C732&lt;&gt;"Production")),"CHECK INPUTS",IF(OR(AND(C732="Receipt",E732&lt;=0),AND(OR(C732="Shipment",C732="Consumption"),E732&gt;=0),E732=0),"CHECK SIGN","OK")))</f>
      </c>
    </row>
    <row r="733">
      <c r="A733" s="174"/>
      <c r="B733" s="175"/>
      <c r="C733" s="175"/>
      <c r="D733" s="175"/>
      <c r="E733" s="176"/>
      <c r="F733" s="175"/>
      <c r="G733" s="104" t="str">
        <f>IF(COUNTA(A733:F733)=0,"",IF(OR(A733="",NOT(ISNUMBER(A733)),B733="",COUNTIF('SKU Master'!$A$4:$A$253,B733)&lt;&gt;1,NOT(ISNUMBER(E733)),AND(C733&lt;&gt;"Receipt",C733&lt;&gt;"Shipment",C733&lt;&gt;"Consumption",C733&lt;&gt;"Adjustment",C733&lt;&gt;"Production")),"CHECK INPUTS",IF(OR(AND(C733="Receipt",E733&lt;=0),AND(OR(C733="Shipment",C733="Consumption"),E733&gt;=0),E733=0),"CHECK SIGN","OK")))</f>
      </c>
    </row>
    <row r="734">
      <c r="A734" s="174"/>
      <c r="B734" s="175"/>
      <c r="C734" s="175"/>
      <c r="D734" s="175"/>
      <c r="E734" s="176"/>
      <c r="F734" s="175"/>
      <c r="G734" s="104" t="str">
        <f>IF(COUNTA(A734:F734)=0,"",IF(OR(A734="",NOT(ISNUMBER(A734)),B734="",COUNTIF('SKU Master'!$A$4:$A$253,B734)&lt;&gt;1,NOT(ISNUMBER(E734)),AND(C734&lt;&gt;"Receipt",C734&lt;&gt;"Shipment",C734&lt;&gt;"Consumption",C734&lt;&gt;"Adjustment",C734&lt;&gt;"Production")),"CHECK INPUTS",IF(OR(AND(C734="Receipt",E734&lt;=0),AND(OR(C734="Shipment",C734="Consumption"),E734&gt;=0),E734=0),"CHECK SIGN","OK")))</f>
      </c>
    </row>
    <row r="735">
      <c r="A735" s="174"/>
      <c r="B735" s="175"/>
      <c r="C735" s="175"/>
      <c r="D735" s="175"/>
      <c r="E735" s="176"/>
      <c r="F735" s="175"/>
      <c r="G735" s="104" t="str">
        <f>IF(COUNTA(A735:F735)=0,"",IF(OR(A735="",NOT(ISNUMBER(A735)),B735="",COUNTIF('SKU Master'!$A$4:$A$253,B735)&lt;&gt;1,NOT(ISNUMBER(E735)),AND(C735&lt;&gt;"Receipt",C735&lt;&gt;"Shipment",C735&lt;&gt;"Consumption",C735&lt;&gt;"Adjustment",C735&lt;&gt;"Production")),"CHECK INPUTS",IF(OR(AND(C735="Receipt",E735&lt;=0),AND(OR(C735="Shipment",C735="Consumption"),E735&gt;=0),E735=0),"CHECK SIGN","OK")))</f>
      </c>
    </row>
    <row r="736">
      <c r="A736" s="174"/>
      <c r="B736" s="175"/>
      <c r="C736" s="175"/>
      <c r="D736" s="175"/>
      <c r="E736" s="176"/>
      <c r="F736" s="175"/>
      <c r="G736" s="104" t="str">
        <f>IF(COUNTA(A736:F736)=0,"",IF(OR(A736="",NOT(ISNUMBER(A736)),B736="",COUNTIF('SKU Master'!$A$4:$A$253,B736)&lt;&gt;1,NOT(ISNUMBER(E736)),AND(C736&lt;&gt;"Receipt",C736&lt;&gt;"Shipment",C736&lt;&gt;"Consumption",C736&lt;&gt;"Adjustment",C736&lt;&gt;"Production")),"CHECK INPUTS",IF(OR(AND(C736="Receipt",E736&lt;=0),AND(OR(C736="Shipment",C736="Consumption"),E736&gt;=0),E736=0),"CHECK SIGN","OK")))</f>
      </c>
    </row>
    <row r="737">
      <c r="A737" s="174"/>
      <c r="B737" s="175"/>
      <c r="C737" s="175"/>
      <c r="D737" s="175"/>
      <c r="E737" s="176"/>
      <c r="F737" s="175"/>
      <c r="G737" s="104" t="str">
        <f>IF(COUNTA(A737:F737)=0,"",IF(OR(A737="",NOT(ISNUMBER(A737)),B737="",COUNTIF('SKU Master'!$A$4:$A$253,B737)&lt;&gt;1,NOT(ISNUMBER(E737)),AND(C737&lt;&gt;"Receipt",C737&lt;&gt;"Shipment",C737&lt;&gt;"Consumption",C737&lt;&gt;"Adjustment",C737&lt;&gt;"Production")),"CHECK INPUTS",IF(OR(AND(C737="Receipt",E737&lt;=0),AND(OR(C737="Shipment",C737="Consumption"),E737&gt;=0),E737=0),"CHECK SIGN","OK")))</f>
      </c>
    </row>
    <row r="738">
      <c r="A738" s="174"/>
      <c r="B738" s="175"/>
      <c r="C738" s="175"/>
      <c r="D738" s="175"/>
      <c r="E738" s="176"/>
      <c r="F738" s="175"/>
      <c r="G738" s="104" t="str">
        <f>IF(COUNTA(A738:F738)=0,"",IF(OR(A738="",NOT(ISNUMBER(A738)),B738="",COUNTIF('SKU Master'!$A$4:$A$253,B738)&lt;&gt;1,NOT(ISNUMBER(E738)),AND(C738&lt;&gt;"Receipt",C738&lt;&gt;"Shipment",C738&lt;&gt;"Consumption",C738&lt;&gt;"Adjustment",C738&lt;&gt;"Production")),"CHECK INPUTS",IF(OR(AND(C738="Receipt",E738&lt;=0),AND(OR(C738="Shipment",C738="Consumption"),E738&gt;=0),E738=0),"CHECK SIGN","OK")))</f>
      </c>
    </row>
    <row r="739">
      <c r="A739" s="174"/>
      <c r="B739" s="175"/>
      <c r="C739" s="175"/>
      <c r="D739" s="175"/>
      <c r="E739" s="176"/>
      <c r="F739" s="175"/>
      <c r="G739" s="104" t="str">
        <f>IF(COUNTA(A739:F739)=0,"",IF(OR(A739="",NOT(ISNUMBER(A739)),B739="",COUNTIF('SKU Master'!$A$4:$A$253,B739)&lt;&gt;1,NOT(ISNUMBER(E739)),AND(C739&lt;&gt;"Receipt",C739&lt;&gt;"Shipment",C739&lt;&gt;"Consumption",C739&lt;&gt;"Adjustment",C739&lt;&gt;"Production")),"CHECK INPUTS",IF(OR(AND(C739="Receipt",E739&lt;=0),AND(OR(C739="Shipment",C739="Consumption"),E739&gt;=0),E739=0),"CHECK SIGN","OK")))</f>
      </c>
    </row>
    <row r="740">
      <c r="A740" s="174"/>
      <c r="B740" s="175"/>
      <c r="C740" s="175"/>
      <c r="D740" s="175"/>
      <c r="E740" s="176"/>
      <c r="F740" s="175"/>
      <c r="G740" s="104" t="str">
        <f>IF(COUNTA(A740:F740)=0,"",IF(OR(A740="",NOT(ISNUMBER(A740)),B740="",COUNTIF('SKU Master'!$A$4:$A$253,B740)&lt;&gt;1,NOT(ISNUMBER(E740)),AND(C740&lt;&gt;"Receipt",C740&lt;&gt;"Shipment",C740&lt;&gt;"Consumption",C740&lt;&gt;"Adjustment",C740&lt;&gt;"Production")),"CHECK INPUTS",IF(OR(AND(C740="Receipt",E740&lt;=0),AND(OR(C740="Shipment",C740="Consumption"),E740&gt;=0),E740=0),"CHECK SIGN","OK")))</f>
      </c>
    </row>
    <row r="741">
      <c r="A741" s="174"/>
      <c r="B741" s="175"/>
      <c r="C741" s="175"/>
      <c r="D741" s="175"/>
      <c r="E741" s="176"/>
      <c r="F741" s="175"/>
      <c r="G741" s="104" t="str">
        <f>IF(COUNTA(A741:F741)=0,"",IF(OR(A741="",NOT(ISNUMBER(A741)),B741="",COUNTIF('SKU Master'!$A$4:$A$253,B741)&lt;&gt;1,NOT(ISNUMBER(E741)),AND(C741&lt;&gt;"Receipt",C741&lt;&gt;"Shipment",C741&lt;&gt;"Consumption",C741&lt;&gt;"Adjustment",C741&lt;&gt;"Production")),"CHECK INPUTS",IF(OR(AND(C741="Receipt",E741&lt;=0),AND(OR(C741="Shipment",C741="Consumption"),E741&gt;=0),E741=0),"CHECK SIGN","OK")))</f>
      </c>
    </row>
    <row r="742">
      <c r="A742" s="174"/>
      <c r="B742" s="175"/>
      <c r="C742" s="175"/>
      <c r="D742" s="175"/>
      <c r="E742" s="176"/>
      <c r="F742" s="175"/>
      <c r="G742" s="104" t="str">
        <f>IF(COUNTA(A742:F742)=0,"",IF(OR(A742="",NOT(ISNUMBER(A742)),B742="",COUNTIF('SKU Master'!$A$4:$A$253,B742)&lt;&gt;1,NOT(ISNUMBER(E742)),AND(C742&lt;&gt;"Receipt",C742&lt;&gt;"Shipment",C742&lt;&gt;"Consumption",C742&lt;&gt;"Adjustment",C742&lt;&gt;"Production")),"CHECK INPUTS",IF(OR(AND(C742="Receipt",E742&lt;=0),AND(OR(C742="Shipment",C742="Consumption"),E742&gt;=0),E742=0),"CHECK SIGN","OK")))</f>
      </c>
    </row>
    <row r="743">
      <c r="A743" s="174"/>
      <c r="B743" s="175"/>
      <c r="C743" s="175"/>
      <c r="D743" s="175"/>
      <c r="E743" s="176"/>
      <c r="F743" s="175"/>
      <c r="G743" s="104" t="str">
        <f>IF(COUNTA(A743:F743)=0,"",IF(OR(A743="",NOT(ISNUMBER(A743)),B743="",COUNTIF('SKU Master'!$A$4:$A$253,B743)&lt;&gt;1,NOT(ISNUMBER(E743)),AND(C743&lt;&gt;"Receipt",C743&lt;&gt;"Shipment",C743&lt;&gt;"Consumption",C743&lt;&gt;"Adjustment",C743&lt;&gt;"Production")),"CHECK INPUTS",IF(OR(AND(C743="Receipt",E743&lt;=0),AND(OR(C743="Shipment",C743="Consumption"),E743&gt;=0),E743=0),"CHECK SIGN","OK")))</f>
      </c>
    </row>
    <row r="744">
      <c r="A744" s="174"/>
      <c r="B744" s="175"/>
      <c r="C744" s="175"/>
      <c r="D744" s="175"/>
      <c r="E744" s="176"/>
      <c r="F744" s="175"/>
      <c r="G744" s="104" t="str">
        <f>IF(COUNTA(A744:F744)=0,"",IF(OR(A744="",NOT(ISNUMBER(A744)),B744="",COUNTIF('SKU Master'!$A$4:$A$253,B744)&lt;&gt;1,NOT(ISNUMBER(E744)),AND(C744&lt;&gt;"Receipt",C744&lt;&gt;"Shipment",C744&lt;&gt;"Consumption",C744&lt;&gt;"Adjustment",C744&lt;&gt;"Production")),"CHECK INPUTS",IF(OR(AND(C744="Receipt",E744&lt;=0),AND(OR(C744="Shipment",C744="Consumption"),E744&gt;=0),E744=0),"CHECK SIGN","OK")))</f>
      </c>
    </row>
    <row r="745">
      <c r="A745" s="174"/>
      <c r="B745" s="175"/>
      <c r="C745" s="175"/>
      <c r="D745" s="175"/>
      <c r="E745" s="176"/>
      <c r="F745" s="175"/>
      <c r="G745" s="104" t="str">
        <f>IF(COUNTA(A745:F745)=0,"",IF(OR(A745="",NOT(ISNUMBER(A745)),B745="",COUNTIF('SKU Master'!$A$4:$A$253,B745)&lt;&gt;1,NOT(ISNUMBER(E745)),AND(C745&lt;&gt;"Receipt",C745&lt;&gt;"Shipment",C745&lt;&gt;"Consumption",C745&lt;&gt;"Adjustment",C745&lt;&gt;"Production")),"CHECK INPUTS",IF(OR(AND(C745="Receipt",E745&lt;=0),AND(OR(C745="Shipment",C745="Consumption"),E745&gt;=0),E745=0),"CHECK SIGN","OK")))</f>
      </c>
    </row>
    <row r="746">
      <c r="A746" s="174"/>
      <c r="B746" s="175"/>
      <c r="C746" s="175"/>
      <c r="D746" s="175"/>
      <c r="E746" s="176"/>
      <c r="F746" s="175"/>
      <c r="G746" s="104" t="str">
        <f>IF(COUNTA(A746:F746)=0,"",IF(OR(A746="",NOT(ISNUMBER(A746)),B746="",COUNTIF('SKU Master'!$A$4:$A$253,B746)&lt;&gt;1,NOT(ISNUMBER(E746)),AND(C746&lt;&gt;"Receipt",C746&lt;&gt;"Shipment",C746&lt;&gt;"Consumption",C746&lt;&gt;"Adjustment",C746&lt;&gt;"Production")),"CHECK INPUTS",IF(OR(AND(C746="Receipt",E746&lt;=0),AND(OR(C746="Shipment",C746="Consumption"),E746&gt;=0),E746=0),"CHECK SIGN","OK")))</f>
      </c>
    </row>
    <row r="747">
      <c r="A747" s="174"/>
      <c r="B747" s="175"/>
      <c r="C747" s="175"/>
      <c r="D747" s="175"/>
      <c r="E747" s="176"/>
      <c r="F747" s="175"/>
      <c r="G747" s="104" t="str">
        <f>IF(COUNTA(A747:F747)=0,"",IF(OR(A747="",NOT(ISNUMBER(A747)),B747="",COUNTIF('SKU Master'!$A$4:$A$253,B747)&lt;&gt;1,NOT(ISNUMBER(E747)),AND(C747&lt;&gt;"Receipt",C747&lt;&gt;"Shipment",C747&lt;&gt;"Consumption",C747&lt;&gt;"Adjustment",C747&lt;&gt;"Production")),"CHECK INPUTS",IF(OR(AND(C747="Receipt",E747&lt;=0),AND(OR(C747="Shipment",C747="Consumption"),E747&gt;=0),E747=0),"CHECK SIGN","OK")))</f>
      </c>
    </row>
    <row r="748">
      <c r="A748" s="174"/>
      <c r="B748" s="175"/>
      <c r="C748" s="175"/>
      <c r="D748" s="175"/>
      <c r="E748" s="176"/>
      <c r="F748" s="175"/>
      <c r="G748" s="104" t="str">
        <f>IF(COUNTA(A748:F748)=0,"",IF(OR(A748="",NOT(ISNUMBER(A748)),B748="",COUNTIF('SKU Master'!$A$4:$A$253,B748)&lt;&gt;1,NOT(ISNUMBER(E748)),AND(C748&lt;&gt;"Receipt",C748&lt;&gt;"Shipment",C748&lt;&gt;"Consumption",C748&lt;&gt;"Adjustment",C748&lt;&gt;"Production")),"CHECK INPUTS",IF(OR(AND(C748="Receipt",E748&lt;=0),AND(OR(C748="Shipment",C748="Consumption"),E748&gt;=0),E748=0),"CHECK SIGN","OK")))</f>
      </c>
    </row>
    <row r="749">
      <c r="A749" s="174"/>
      <c r="B749" s="175"/>
      <c r="C749" s="175"/>
      <c r="D749" s="175"/>
      <c r="E749" s="176"/>
      <c r="F749" s="175"/>
      <c r="G749" s="104" t="str">
        <f>IF(COUNTA(A749:F749)=0,"",IF(OR(A749="",NOT(ISNUMBER(A749)),B749="",COUNTIF('SKU Master'!$A$4:$A$253,B749)&lt;&gt;1,NOT(ISNUMBER(E749)),AND(C749&lt;&gt;"Receipt",C749&lt;&gt;"Shipment",C749&lt;&gt;"Consumption",C749&lt;&gt;"Adjustment",C749&lt;&gt;"Production")),"CHECK INPUTS",IF(OR(AND(C749="Receipt",E749&lt;=0),AND(OR(C749="Shipment",C749="Consumption"),E749&gt;=0),E749=0),"CHECK SIGN","OK")))</f>
      </c>
    </row>
    <row r="750">
      <c r="A750" s="174"/>
      <c r="B750" s="175"/>
      <c r="C750" s="175"/>
      <c r="D750" s="175"/>
      <c r="E750" s="176"/>
      <c r="F750" s="175"/>
      <c r="G750" s="104" t="str">
        <f>IF(COUNTA(A750:F750)=0,"",IF(OR(A750="",NOT(ISNUMBER(A750)),B750="",COUNTIF('SKU Master'!$A$4:$A$253,B750)&lt;&gt;1,NOT(ISNUMBER(E750)),AND(C750&lt;&gt;"Receipt",C750&lt;&gt;"Shipment",C750&lt;&gt;"Consumption",C750&lt;&gt;"Adjustment",C750&lt;&gt;"Production")),"CHECK INPUTS",IF(OR(AND(C750="Receipt",E750&lt;=0),AND(OR(C750="Shipment",C750="Consumption"),E750&gt;=0),E750=0),"CHECK SIGN","OK")))</f>
      </c>
    </row>
    <row r="751">
      <c r="A751" s="174"/>
      <c r="B751" s="175"/>
      <c r="C751" s="175"/>
      <c r="D751" s="175"/>
      <c r="E751" s="176"/>
      <c r="F751" s="175"/>
      <c r="G751" s="104" t="str">
        <f>IF(COUNTA(A751:F751)=0,"",IF(OR(A751="",NOT(ISNUMBER(A751)),B751="",COUNTIF('SKU Master'!$A$4:$A$253,B751)&lt;&gt;1,NOT(ISNUMBER(E751)),AND(C751&lt;&gt;"Receipt",C751&lt;&gt;"Shipment",C751&lt;&gt;"Consumption",C751&lt;&gt;"Adjustment",C751&lt;&gt;"Production")),"CHECK INPUTS",IF(OR(AND(C751="Receipt",E751&lt;=0),AND(OR(C751="Shipment",C751="Consumption"),E751&gt;=0),E751=0),"CHECK SIGN","OK")))</f>
      </c>
    </row>
    <row r="752">
      <c r="A752" s="174"/>
      <c r="B752" s="175"/>
      <c r="C752" s="175"/>
      <c r="D752" s="175"/>
      <c r="E752" s="176"/>
      <c r="F752" s="175"/>
      <c r="G752" s="104" t="str">
        <f>IF(COUNTA(A752:F752)=0,"",IF(OR(A752="",NOT(ISNUMBER(A752)),B752="",COUNTIF('SKU Master'!$A$4:$A$253,B752)&lt;&gt;1,NOT(ISNUMBER(E752)),AND(C752&lt;&gt;"Receipt",C752&lt;&gt;"Shipment",C752&lt;&gt;"Consumption",C752&lt;&gt;"Adjustment",C752&lt;&gt;"Production")),"CHECK INPUTS",IF(OR(AND(C752="Receipt",E752&lt;=0),AND(OR(C752="Shipment",C752="Consumption"),E752&gt;=0),E752=0),"CHECK SIGN","OK")))</f>
      </c>
    </row>
    <row r="753">
      <c r="A753" s="174"/>
      <c r="B753" s="175"/>
      <c r="C753" s="175"/>
      <c r="D753" s="175"/>
      <c r="E753" s="176"/>
      <c r="F753" s="175"/>
      <c r="G753" s="104" t="str">
        <f>IF(COUNTA(A753:F753)=0,"",IF(OR(A753="",NOT(ISNUMBER(A753)),B753="",COUNTIF('SKU Master'!$A$4:$A$253,B753)&lt;&gt;1,NOT(ISNUMBER(E753)),AND(C753&lt;&gt;"Receipt",C753&lt;&gt;"Shipment",C753&lt;&gt;"Consumption",C753&lt;&gt;"Adjustment",C753&lt;&gt;"Production")),"CHECK INPUTS",IF(OR(AND(C753="Receipt",E753&lt;=0),AND(OR(C753="Shipment",C753="Consumption"),E753&gt;=0),E753=0),"CHECK SIGN","OK")))</f>
      </c>
    </row>
    <row r="754">
      <c r="A754" s="174"/>
      <c r="B754" s="175"/>
      <c r="C754" s="175"/>
      <c r="D754" s="175"/>
      <c r="E754" s="176"/>
      <c r="F754" s="175"/>
      <c r="G754" s="104" t="str">
        <f>IF(COUNTA(A754:F754)=0,"",IF(OR(A754="",NOT(ISNUMBER(A754)),B754="",COUNTIF('SKU Master'!$A$4:$A$253,B754)&lt;&gt;1,NOT(ISNUMBER(E754)),AND(C754&lt;&gt;"Receipt",C754&lt;&gt;"Shipment",C754&lt;&gt;"Consumption",C754&lt;&gt;"Adjustment",C754&lt;&gt;"Production")),"CHECK INPUTS",IF(OR(AND(C754="Receipt",E754&lt;=0),AND(OR(C754="Shipment",C754="Consumption"),E754&gt;=0),E754=0),"CHECK SIGN","OK")))</f>
      </c>
    </row>
    <row r="755">
      <c r="A755" s="174"/>
      <c r="B755" s="175"/>
      <c r="C755" s="175"/>
      <c r="D755" s="175"/>
      <c r="E755" s="176"/>
      <c r="F755" s="175"/>
      <c r="G755" s="104" t="str">
        <f>IF(COUNTA(A755:F755)=0,"",IF(OR(A755="",NOT(ISNUMBER(A755)),B755="",COUNTIF('SKU Master'!$A$4:$A$253,B755)&lt;&gt;1,NOT(ISNUMBER(E755)),AND(C755&lt;&gt;"Receipt",C755&lt;&gt;"Shipment",C755&lt;&gt;"Consumption",C755&lt;&gt;"Adjustment",C755&lt;&gt;"Production")),"CHECK INPUTS",IF(OR(AND(C755="Receipt",E755&lt;=0),AND(OR(C755="Shipment",C755="Consumption"),E755&gt;=0),E755=0),"CHECK SIGN","OK")))</f>
      </c>
    </row>
    <row r="756">
      <c r="A756" s="174"/>
      <c r="B756" s="175"/>
      <c r="C756" s="175"/>
      <c r="D756" s="175"/>
      <c r="E756" s="176"/>
      <c r="F756" s="175"/>
      <c r="G756" s="104" t="str">
        <f>IF(COUNTA(A756:F756)=0,"",IF(OR(A756="",NOT(ISNUMBER(A756)),B756="",COUNTIF('SKU Master'!$A$4:$A$253,B756)&lt;&gt;1,NOT(ISNUMBER(E756)),AND(C756&lt;&gt;"Receipt",C756&lt;&gt;"Shipment",C756&lt;&gt;"Consumption",C756&lt;&gt;"Adjustment",C756&lt;&gt;"Production")),"CHECK INPUTS",IF(OR(AND(C756="Receipt",E756&lt;=0),AND(OR(C756="Shipment",C756="Consumption"),E756&gt;=0),E756=0),"CHECK SIGN","OK")))</f>
      </c>
    </row>
    <row r="757">
      <c r="A757" s="174"/>
      <c r="B757" s="175"/>
      <c r="C757" s="175"/>
      <c r="D757" s="175"/>
      <c r="E757" s="176"/>
      <c r="F757" s="175"/>
      <c r="G757" s="104" t="str">
        <f>IF(COUNTA(A757:F757)=0,"",IF(OR(A757="",NOT(ISNUMBER(A757)),B757="",COUNTIF('SKU Master'!$A$4:$A$253,B757)&lt;&gt;1,NOT(ISNUMBER(E757)),AND(C757&lt;&gt;"Receipt",C757&lt;&gt;"Shipment",C757&lt;&gt;"Consumption",C757&lt;&gt;"Adjustment",C757&lt;&gt;"Production")),"CHECK INPUTS",IF(OR(AND(C757="Receipt",E757&lt;=0),AND(OR(C757="Shipment",C757="Consumption"),E757&gt;=0),E757=0),"CHECK SIGN","OK")))</f>
      </c>
    </row>
    <row r="758">
      <c r="A758" s="174"/>
      <c r="B758" s="175"/>
      <c r="C758" s="175"/>
      <c r="D758" s="175"/>
      <c r="E758" s="176"/>
      <c r="F758" s="175"/>
      <c r="G758" s="104" t="str">
        <f>IF(COUNTA(A758:F758)=0,"",IF(OR(A758="",NOT(ISNUMBER(A758)),B758="",COUNTIF('SKU Master'!$A$4:$A$253,B758)&lt;&gt;1,NOT(ISNUMBER(E758)),AND(C758&lt;&gt;"Receipt",C758&lt;&gt;"Shipment",C758&lt;&gt;"Consumption",C758&lt;&gt;"Adjustment",C758&lt;&gt;"Production")),"CHECK INPUTS",IF(OR(AND(C758="Receipt",E758&lt;=0),AND(OR(C758="Shipment",C758="Consumption"),E758&gt;=0),E758=0),"CHECK SIGN","OK")))</f>
      </c>
    </row>
    <row r="759">
      <c r="A759" s="174"/>
      <c r="B759" s="175"/>
      <c r="C759" s="175"/>
      <c r="D759" s="175"/>
      <c r="E759" s="176"/>
      <c r="F759" s="175"/>
      <c r="G759" s="104" t="str">
        <f>IF(COUNTA(A759:F759)=0,"",IF(OR(A759="",NOT(ISNUMBER(A759)),B759="",COUNTIF('SKU Master'!$A$4:$A$253,B759)&lt;&gt;1,NOT(ISNUMBER(E759)),AND(C759&lt;&gt;"Receipt",C759&lt;&gt;"Shipment",C759&lt;&gt;"Consumption",C759&lt;&gt;"Adjustment",C759&lt;&gt;"Production")),"CHECK INPUTS",IF(OR(AND(C759="Receipt",E759&lt;=0),AND(OR(C759="Shipment",C759="Consumption"),E759&gt;=0),E759=0),"CHECK SIGN","OK")))</f>
      </c>
    </row>
    <row r="760">
      <c r="A760" s="174"/>
      <c r="B760" s="175"/>
      <c r="C760" s="175"/>
      <c r="D760" s="175"/>
      <c r="E760" s="176"/>
      <c r="F760" s="175"/>
      <c r="G760" s="104" t="str">
        <f>IF(COUNTA(A760:F760)=0,"",IF(OR(A760="",NOT(ISNUMBER(A760)),B760="",COUNTIF('SKU Master'!$A$4:$A$253,B760)&lt;&gt;1,NOT(ISNUMBER(E760)),AND(C760&lt;&gt;"Receipt",C760&lt;&gt;"Shipment",C760&lt;&gt;"Consumption",C760&lt;&gt;"Adjustment",C760&lt;&gt;"Production")),"CHECK INPUTS",IF(OR(AND(C760="Receipt",E760&lt;=0),AND(OR(C760="Shipment",C760="Consumption"),E760&gt;=0),E760=0),"CHECK SIGN","OK")))</f>
      </c>
    </row>
    <row r="761">
      <c r="A761" s="174"/>
      <c r="B761" s="175"/>
      <c r="C761" s="175"/>
      <c r="D761" s="175"/>
      <c r="E761" s="176"/>
      <c r="F761" s="175"/>
      <c r="G761" s="104" t="str">
        <f>IF(COUNTA(A761:F761)=0,"",IF(OR(A761="",NOT(ISNUMBER(A761)),B761="",COUNTIF('SKU Master'!$A$4:$A$253,B761)&lt;&gt;1,NOT(ISNUMBER(E761)),AND(C761&lt;&gt;"Receipt",C761&lt;&gt;"Shipment",C761&lt;&gt;"Consumption",C761&lt;&gt;"Adjustment",C761&lt;&gt;"Production")),"CHECK INPUTS",IF(OR(AND(C761="Receipt",E761&lt;=0),AND(OR(C761="Shipment",C761="Consumption"),E761&gt;=0),E761=0),"CHECK SIGN","OK")))</f>
      </c>
    </row>
    <row r="762">
      <c r="A762" s="174"/>
      <c r="B762" s="175"/>
      <c r="C762" s="175"/>
      <c r="D762" s="175"/>
      <c r="E762" s="176"/>
      <c r="F762" s="175"/>
      <c r="G762" s="104" t="str">
        <f>IF(COUNTA(A762:F762)=0,"",IF(OR(A762="",NOT(ISNUMBER(A762)),B762="",COUNTIF('SKU Master'!$A$4:$A$253,B762)&lt;&gt;1,NOT(ISNUMBER(E762)),AND(C762&lt;&gt;"Receipt",C762&lt;&gt;"Shipment",C762&lt;&gt;"Consumption",C762&lt;&gt;"Adjustment",C762&lt;&gt;"Production")),"CHECK INPUTS",IF(OR(AND(C762="Receipt",E762&lt;=0),AND(OR(C762="Shipment",C762="Consumption"),E762&gt;=0),E762=0),"CHECK SIGN","OK")))</f>
      </c>
    </row>
    <row r="763">
      <c r="A763" s="174"/>
      <c r="B763" s="175"/>
      <c r="C763" s="175"/>
      <c r="D763" s="175"/>
      <c r="E763" s="176"/>
      <c r="F763" s="175"/>
      <c r="G763" s="104" t="str">
        <f>IF(COUNTA(A763:F763)=0,"",IF(OR(A763="",NOT(ISNUMBER(A763)),B763="",COUNTIF('SKU Master'!$A$4:$A$253,B763)&lt;&gt;1,NOT(ISNUMBER(E763)),AND(C763&lt;&gt;"Receipt",C763&lt;&gt;"Shipment",C763&lt;&gt;"Consumption",C763&lt;&gt;"Adjustment",C763&lt;&gt;"Production")),"CHECK INPUTS",IF(OR(AND(C763="Receipt",E763&lt;=0),AND(OR(C763="Shipment",C763="Consumption"),E763&gt;=0),E763=0),"CHECK SIGN","OK")))</f>
      </c>
    </row>
    <row r="764">
      <c r="A764" s="174"/>
      <c r="B764" s="175"/>
      <c r="C764" s="175"/>
      <c r="D764" s="175"/>
      <c r="E764" s="176"/>
      <c r="F764" s="175"/>
      <c r="G764" s="104" t="str">
        <f>IF(COUNTA(A764:F764)=0,"",IF(OR(A764="",NOT(ISNUMBER(A764)),B764="",COUNTIF('SKU Master'!$A$4:$A$253,B764)&lt;&gt;1,NOT(ISNUMBER(E764)),AND(C764&lt;&gt;"Receipt",C764&lt;&gt;"Shipment",C764&lt;&gt;"Consumption",C764&lt;&gt;"Adjustment",C764&lt;&gt;"Production")),"CHECK INPUTS",IF(OR(AND(C764="Receipt",E764&lt;=0),AND(OR(C764="Shipment",C764="Consumption"),E764&gt;=0),E764=0),"CHECK SIGN","OK")))</f>
      </c>
    </row>
    <row r="765">
      <c r="A765" s="174"/>
      <c r="B765" s="175"/>
      <c r="C765" s="175"/>
      <c r="D765" s="175"/>
      <c r="E765" s="176"/>
      <c r="F765" s="175"/>
      <c r="G765" s="104" t="str">
        <f>IF(COUNTA(A765:F765)=0,"",IF(OR(A765="",NOT(ISNUMBER(A765)),B765="",COUNTIF('SKU Master'!$A$4:$A$253,B765)&lt;&gt;1,NOT(ISNUMBER(E765)),AND(C765&lt;&gt;"Receipt",C765&lt;&gt;"Shipment",C765&lt;&gt;"Consumption",C765&lt;&gt;"Adjustment",C765&lt;&gt;"Production")),"CHECK INPUTS",IF(OR(AND(C765="Receipt",E765&lt;=0),AND(OR(C765="Shipment",C765="Consumption"),E765&gt;=0),E765=0),"CHECK SIGN","OK")))</f>
      </c>
    </row>
    <row r="766">
      <c r="A766" s="174"/>
      <c r="B766" s="175"/>
      <c r="C766" s="175"/>
      <c r="D766" s="175"/>
      <c r="E766" s="176"/>
      <c r="F766" s="175"/>
      <c r="G766" s="104" t="str">
        <f>IF(COUNTA(A766:F766)=0,"",IF(OR(A766="",NOT(ISNUMBER(A766)),B766="",COUNTIF('SKU Master'!$A$4:$A$253,B766)&lt;&gt;1,NOT(ISNUMBER(E766)),AND(C766&lt;&gt;"Receipt",C766&lt;&gt;"Shipment",C766&lt;&gt;"Consumption",C766&lt;&gt;"Adjustment",C766&lt;&gt;"Production")),"CHECK INPUTS",IF(OR(AND(C766="Receipt",E766&lt;=0),AND(OR(C766="Shipment",C766="Consumption"),E766&gt;=0),E766=0),"CHECK SIGN","OK")))</f>
      </c>
    </row>
    <row r="767">
      <c r="A767" s="174"/>
      <c r="B767" s="175"/>
      <c r="C767" s="175"/>
      <c r="D767" s="175"/>
      <c r="E767" s="176"/>
      <c r="F767" s="175"/>
      <c r="G767" s="104" t="str">
        <f>IF(COUNTA(A767:F767)=0,"",IF(OR(A767="",NOT(ISNUMBER(A767)),B767="",COUNTIF('SKU Master'!$A$4:$A$253,B767)&lt;&gt;1,NOT(ISNUMBER(E767)),AND(C767&lt;&gt;"Receipt",C767&lt;&gt;"Shipment",C767&lt;&gt;"Consumption",C767&lt;&gt;"Adjustment",C767&lt;&gt;"Production")),"CHECK INPUTS",IF(OR(AND(C767="Receipt",E767&lt;=0),AND(OR(C767="Shipment",C767="Consumption"),E767&gt;=0),E767=0),"CHECK SIGN","OK")))</f>
      </c>
    </row>
    <row r="768">
      <c r="A768" s="174"/>
      <c r="B768" s="175"/>
      <c r="C768" s="175"/>
      <c r="D768" s="175"/>
      <c r="E768" s="176"/>
      <c r="F768" s="175"/>
      <c r="G768" s="104" t="str">
        <f>IF(COUNTA(A768:F768)=0,"",IF(OR(A768="",NOT(ISNUMBER(A768)),B768="",COUNTIF('SKU Master'!$A$4:$A$253,B768)&lt;&gt;1,NOT(ISNUMBER(E768)),AND(C768&lt;&gt;"Receipt",C768&lt;&gt;"Shipment",C768&lt;&gt;"Consumption",C768&lt;&gt;"Adjustment",C768&lt;&gt;"Production")),"CHECK INPUTS",IF(OR(AND(C768="Receipt",E768&lt;=0),AND(OR(C768="Shipment",C768="Consumption"),E768&gt;=0),E768=0),"CHECK SIGN","OK")))</f>
      </c>
    </row>
    <row r="769">
      <c r="A769" s="174"/>
      <c r="B769" s="175"/>
      <c r="C769" s="175"/>
      <c r="D769" s="175"/>
      <c r="E769" s="176"/>
      <c r="F769" s="175"/>
      <c r="G769" s="104" t="str">
        <f>IF(COUNTA(A769:F769)=0,"",IF(OR(A769="",NOT(ISNUMBER(A769)),B769="",COUNTIF('SKU Master'!$A$4:$A$253,B769)&lt;&gt;1,NOT(ISNUMBER(E769)),AND(C769&lt;&gt;"Receipt",C769&lt;&gt;"Shipment",C769&lt;&gt;"Consumption",C769&lt;&gt;"Adjustment",C769&lt;&gt;"Production")),"CHECK INPUTS",IF(OR(AND(C769="Receipt",E769&lt;=0),AND(OR(C769="Shipment",C769="Consumption"),E769&gt;=0),E769=0),"CHECK SIGN","OK")))</f>
      </c>
    </row>
    <row r="770">
      <c r="A770" s="174"/>
      <c r="B770" s="175"/>
      <c r="C770" s="175"/>
      <c r="D770" s="175"/>
      <c r="E770" s="176"/>
      <c r="F770" s="175"/>
      <c r="G770" s="104" t="str">
        <f>IF(COUNTA(A770:F770)=0,"",IF(OR(A770="",NOT(ISNUMBER(A770)),B770="",COUNTIF('SKU Master'!$A$4:$A$253,B770)&lt;&gt;1,NOT(ISNUMBER(E770)),AND(C770&lt;&gt;"Receipt",C770&lt;&gt;"Shipment",C770&lt;&gt;"Consumption",C770&lt;&gt;"Adjustment",C770&lt;&gt;"Production")),"CHECK INPUTS",IF(OR(AND(C770="Receipt",E770&lt;=0),AND(OR(C770="Shipment",C770="Consumption"),E770&gt;=0),E770=0),"CHECK SIGN","OK")))</f>
      </c>
    </row>
    <row r="771">
      <c r="A771" s="174"/>
      <c r="B771" s="175"/>
      <c r="C771" s="175"/>
      <c r="D771" s="175"/>
      <c r="E771" s="176"/>
      <c r="F771" s="175"/>
      <c r="G771" s="104" t="str">
        <f>IF(COUNTA(A771:F771)=0,"",IF(OR(A771="",NOT(ISNUMBER(A771)),B771="",COUNTIF('SKU Master'!$A$4:$A$253,B771)&lt;&gt;1,NOT(ISNUMBER(E771)),AND(C771&lt;&gt;"Receipt",C771&lt;&gt;"Shipment",C771&lt;&gt;"Consumption",C771&lt;&gt;"Adjustment",C771&lt;&gt;"Production")),"CHECK INPUTS",IF(OR(AND(C771="Receipt",E771&lt;=0),AND(OR(C771="Shipment",C771="Consumption"),E771&gt;=0),E771=0),"CHECK SIGN","OK")))</f>
      </c>
    </row>
    <row r="772">
      <c r="A772" s="174"/>
      <c r="B772" s="175"/>
      <c r="C772" s="175"/>
      <c r="D772" s="175"/>
      <c r="E772" s="176"/>
      <c r="F772" s="175"/>
      <c r="G772" s="104" t="str">
        <f>IF(COUNTA(A772:F772)=0,"",IF(OR(A772="",NOT(ISNUMBER(A772)),B772="",COUNTIF('SKU Master'!$A$4:$A$253,B772)&lt;&gt;1,NOT(ISNUMBER(E772)),AND(C772&lt;&gt;"Receipt",C772&lt;&gt;"Shipment",C772&lt;&gt;"Consumption",C772&lt;&gt;"Adjustment",C772&lt;&gt;"Production")),"CHECK INPUTS",IF(OR(AND(C772="Receipt",E772&lt;=0),AND(OR(C772="Shipment",C772="Consumption"),E772&gt;=0),E772=0),"CHECK SIGN","OK")))</f>
      </c>
    </row>
    <row r="773">
      <c r="A773" s="174"/>
      <c r="B773" s="175"/>
      <c r="C773" s="175"/>
      <c r="D773" s="175"/>
      <c r="E773" s="176"/>
      <c r="F773" s="175"/>
      <c r="G773" s="104" t="str">
        <f>IF(COUNTA(A773:F773)=0,"",IF(OR(A773="",NOT(ISNUMBER(A773)),B773="",COUNTIF('SKU Master'!$A$4:$A$253,B773)&lt;&gt;1,NOT(ISNUMBER(E773)),AND(C773&lt;&gt;"Receipt",C773&lt;&gt;"Shipment",C773&lt;&gt;"Consumption",C773&lt;&gt;"Adjustment",C773&lt;&gt;"Production")),"CHECK INPUTS",IF(OR(AND(C773="Receipt",E773&lt;=0),AND(OR(C773="Shipment",C773="Consumption"),E773&gt;=0),E773=0),"CHECK SIGN","OK")))</f>
      </c>
    </row>
    <row r="774">
      <c r="A774" s="174"/>
      <c r="B774" s="175"/>
      <c r="C774" s="175"/>
      <c r="D774" s="175"/>
      <c r="E774" s="176"/>
      <c r="F774" s="175"/>
      <c r="G774" s="104" t="str">
        <f>IF(COUNTA(A774:F774)=0,"",IF(OR(A774="",NOT(ISNUMBER(A774)),B774="",COUNTIF('SKU Master'!$A$4:$A$253,B774)&lt;&gt;1,NOT(ISNUMBER(E774)),AND(C774&lt;&gt;"Receipt",C774&lt;&gt;"Shipment",C774&lt;&gt;"Consumption",C774&lt;&gt;"Adjustment",C774&lt;&gt;"Production")),"CHECK INPUTS",IF(OR(AND(C774="Receipt",E774&lt;=0),AND(OR(C774="Shipment",C774="Consumption"),E774&gt;=0),E774=0),"CHECK SIGN","OK")))</f>
      </c>
    </row>
    <row r="775">
      <c r="A775" s="174"/>
      <c r="B775" s="175"/>
      <c r="C775" s="175"/>
      <c r="D775" s="175"/>
      <c r="E775" s="176"/>
      <c r="F775" s="175"/>
      <c r="G775" s="104" t="str">
        <f>IF(COUNTA(A775:F775)=0,"",IF(OR(A775="",NOT(ISNUMBER(A775)),B775="",COUNTIF('SKU Master'!$A$4:$A$253,B775)&lt;&gt;1,NOT(ISNUMBER(E775)),AND(C775&lt;&gt;"Receipt",C775&lt;&gt;"Shipment",C775&lt;&gt;"Consumption",C775&lt;&gt;"Adjustment",C775&lt;&gt;"Production")),"CHECK INPUTS",IF(OR(AND(C775="Receipt",E775&lt;=0),AND(OR(C775="Shipment",C775="Consumption"),E775&gt;=0),E775=0),"CHECK SIGN","OK")))</f>
      </c>
    </row>
    <row r="776">
      <c r="A776" s="174"/>
      <c r="B776" s="175"/>
      <c r="C776" s="175"/>
      <c r="D776" s="175"/>
      <c r="E776" s="176"/>
      <c r="F776" s="175"/>
      <c r="G776" s="104" t="str">
        <f>IF(COUNTA(A776:F776)=0,"",IF(OR(A776="",NOT(ISNUMBER(A776)),B776="",COUNTIF('SKU Master'!$A$4:$A$253,B776)&lt;&gt;1,NOT(ISNUMBER(E776)),AND(C776&lt;&gt;"Receipt",C776&lt;&gt;"Shipment",C776&lt;&gt;"Consumption",C776&lt;&gt;"Adjustment",C776&lt;&gt;"Production")),"CHECK INPUTS",IF(OR(AND(C776="Receipt",E776&lt;=0),AND(OR(C776="Shipment",C776="Consumption"),E776&gt;=0),E776=0),"CHECK SIGN","OK")))</f>
      </c>
    </row>
    <row r="777">
      <c r="A777" s="174"/>
      <c r="B777" s="175"/>
      <c r="C777" s="175"/>
      <c r="D777" s="175"/>
      <c r="E777" s="176"/>
      <c r="F777" s="175"/>
      <c r="G777" s="104" t="str">
        <f>IF(COUNTA(A777:F777)=0,"",IF(OR(A777="",NOT(ISNUMBER(A777)),B777="",COUNTIF('SKU Master'!$A$4:$A$253,B777)&lt;&gt;1,NOT(ISNUMBER(E777)),AND(C777&lt;&gt;"Receipt",C777&lt;&gt;"Shipment",C777&lt;&gt;"Consumption",C777&lt;&gt;"Adjustment",C777&lt;&gt;"Production")),"CHECK INPUTS",IF(OR(AND(C777="Receipt",E777&lt;=0),AND(OR(C777="Shipment",C777="Consumption"),E777&gt;=0),E777=0),"CHECK SIGN","OK")))</f>
      </c>
    </row>
    <row r="778">
      <c r="A778" s="174"/>
      <c r="B778" s="175"/>
      <c r="C778" s="175"/>
      <c r="D778" s="175"/>
      <c r="E778" s="176"/>
      <c r="F778" s="175"/>
      <c r="G778" s="104" t="str">
        <f>IF(COUNTA(A778:F778)=0,"",IF(OR(A778="",NOT(ISNUMBER(A778)),B778="",COUNTIF('SKU Master'!$A$4:$A$253,B778)&lt;&gt;1,NOT(ISNUMBER(E778)),AND(C778&lt;&gt;"Receipt",C778&lt;&gt;"Shipment",C778&lt;&gt;"Consumption",C778&lt;&gt;"Adjustment",C778&lt;&gt;"Production")),"CHECK INPUTS",IF(OR(AND(C778="Receipt",E778&lt;=0),AND(OR(C778="Shipment",C778="Consumption"),E778&gt;=0),E778=0),"CHECK SIGN","OK")))</f>
      </c>
    </row>
    <row r="779">
      <c r="A779" s="174"/>
      <c r="B779" s="175"/>
      <c r="C779" s="175"/>
      <c r="D779" s="175"/>
      <c r="E779" s="176"/>
      <c r="F779" s="175"/>
      <c r="G779" s="104" t="str">
        <f>IF(COUNTA(A779:F779)=0,"",IF(OR(A779="",NOT(ISNUMBER(A779)),B779="",COUNTIF('SKU Master'!$A$4:$A$253,B779)&lt;&gt;1,NOT(ISNUMBER(E779)),AND(C779&lt;&gt;"Receipt",C779&lt;&gt;"Shipment",C779&lt;&gt;"Consumption",C779&lt;&gt;"Adjustment",C779&lt;&gt;"Production")),"CHECK INPUTS",IF(OR(AND(C779="Receipt",E779&lt;=0),AND(OR(C779="Shipment",C779="Consumption"),E779&gt;=0),E779=0),"CHECK SIGN","OK")))</f>
      </c>
    </row>
    <row r="780">
      <c r="A780" s="174"/>
      <c r="B780" s="175"/>
      <c r="C780" s="175"/>
      <c r="D780" s="175"/>
      <c r="E780" s="176"/>
      <c r="F780" s="175"/>
      <c r="G780" s="104" t="str">
        <f>IF(COUNTA(A780:F780)=0,"",IF(OR(A780="",NOT(ISNUMBER(A780)),B780="",COUNTIF('SKU Master'!$A$4:$A$253,B780)&lt;&gt;1,NOT(ISNUMBER(E780)),AND(C780&lt;&gt;"Receipt",C780&lt;&gt;"Shipment",C780&lt;&gt;"Consumption",C780&lt;&gt;"Adjustment",C780&lt;&gt;"Production")),"CHECK INPUTS",IF(OR(AND(C780="Receipt",E780&lt;=0),AND(OR(C780="Shipment",C780="Consumption"),E780&gt;=0),E780=0),"CHECK SIGN","OK")))</f>
      </c>
    </row>
    <row r="781">
      <c r="A781" s="174"/>
      <c r="B781" s="175"/>
      <c r="C781" s="175"/>
      <c r="D781" s="175"/>
      <c r="E781" s="176"/>
      <c r="F781" s="175"/>
      <c r="G781" s="104" t="str">
        <f>IF(COUNTA(A781:F781)=0,"",IF(OR(A781="",NOT(ISNUMBER(A781)),B781="",COUNTIF('SKU Master'!$A$4:$A$253,B781)&lt;&gt;1,NOT(ISNUMBER(E781)),AND(C781&lt;&gt;"Receipt",C781&lt;&gt;"Shipment",C781&lt;&gt;"Consumption",C781&lt;&gt;"Adjustment",C781&lt;&gt;"Production")),"CHECK INPUTS",IF(OR(AND(C781="Receipt",E781&lt;=0),AND(OR(C781="Shipment",C781="Consumption"),E781&gt;=0),E781=0),"CHECK SIGN","OK")))</f>
      </c>
    </row>
    <row r="782">
      <c r="A782" s="174"/>
      <c r="B782" s="175"/>
      <c r="C782" s="175"/>
      <c r="D782" s="175"/>
      <c r="E782" s="176"/>
      <c r="F782" s="175"/>
      <c r="G782" s="104" t="str">
        <f>IF(COUNTA(A782:F782)=0,"",IF(OR(A782="",NOT(ISNUMBER(A782)),B782="",COUNTIF('SKU Master'!$A$4:$A$253,B782)&lt;&gt;1,NOT(ISNUMBER(E782)),AND(C782&lt;&gt;"Receipt",C782&lt;&gt;"Shipment",C782&lt;&gt;"Consumption",C782&lt;&gt;"Adjustment",C782&lt;&gt;"Production")),"CHECK INPUTS",IF(OR(AND(C782="Receipt",E782&lt;=0),AND(OR(C782="Shipment",C782="Consumption"),E782&gt;=0),E782=0),"CHECK SIGN","OK")))</f>
      </c>
    </row>
    <row r="783">
      <c r="A783" s="174"/>
      <c r="B783" s="175"/>
      <c r="C783" s="175"/>
      <c r="D783" s="175"/>
      <c r="E783" s="176"/>
      <c r="F783" s="175"/>
      <c r="G783" s="104" t="str">
        <f>IF(COUNTA(A783:F783)=0,"",IF(OR(A783="",NOT(ISNUMBER(A783)),B783="",COUNTIF('SKU Master'!$A$4:$A$253,B783)&lt;&gt;1,NOT(ISNUMBER(E783)),AND(C783&lt;&gt;"Receipt",C783&lt;&gt;"Shipment",C783&lt;&gt;"Consumption",C783&lt;&gt;"Adjustment",C783&lt;&gt;"Production")),"CHECK INPUTS",IF(OR(AND(C783="Receipt",E783&lt;=0),AND(OR(C783="Shipment",C783="Consumption"),E783&gt;=0),E783=0),"CHECK SIGN","OK")))</f>
      </c>
    </row>
    <row r="784">
      <c r="A784" s="174"/>
      <c r="B784" s="175"/>
      <c r="C784" s="175"/>
      <c r="D784" s="175"/>
      <c r="E784" s="176"/>
      <c r="F784" s="175"/>
      <c r="G784" s="104" t="str">
        <f>IF(COUNTA(A784:F784)=0,"",IF(OR(A784="",NOT(ISNUMBER(A784)),B784="",COUNTIF('SKU Master'!$A$4:$A$253,B784)&lt;&gt;1,NOT(ISNUMBER(E784)),AND(C784&lt;&gt;"Receipt",C784&lt;&gt;"Shipment",C784&lt;&gt;"Consumption",C784&lt;&gt;"Adjustment",C784&lt;&gt;"Production")),"CHECK INPUTS",IF(OR(AND(C784="Receipt",E784&lt;=0),AND(OR(C784="Shipment",C784="Consumption"),E784&gt;=0),E784=0),"CHECK SIGN","OK")))</f>
      </c>
    </row>
    <row r="785">
      <c r="A785" s="174"/>
      <c r="B785" s="175"/>
      <c r="C785" s="175"/>
      <c r="D785" s="175"/>
      <c r="E785" s="176"/>
      <c r="F785" s="175"/>
      <c r="G785" s="104" t="str">
        <f>IF(COUNTA(A785:F785)=0,"",IF(OR(A785="",NOT(ISNUMBER(A785)),B785="",COUNTIF('SKU Master'!$A$4:$A$253,B785)&lt;&gt;1,NOT(ISNUMBER(E785)),AND(C785&lt;&gt;"Receipt",C785&lt;&gt;"Shipment",C785&lt;&gt;"Consumption",C785&lt;&gt;"Adjustment",C785&lt;&gt;"Production")),"CHECK INPUTS",IF(OR(AND(C785="Receipt",E785&lt;=0),AND(OR(C785="Shipment",C785="Consumption"),E785&gt;=0),E785=0),"CHECK SIGN","OK")))</f>
      </c>
    </row>
    <row r="786">
      <c r="A786" s="174"/>
      <c r="B786" s="175"/>
      <c r="C786" s="175"/>
      <c r="D786" s="175"/>
      <c r="E786" s="176"/>
      <c r="F786" s="175"/>
      <c r="G786" s="104" t="str">
        <f>IF(COUNTA(A786:F786)=0,"",IF(OR(A786="",NOT(ISNUMBER(A786)),B786="",COUNTIF('SKU Master'!$A$4:$A$253,B786)&lt;&gt;1,NOT(ISNUMBER(E786)),AND(C786&lt;&gt;"Receipt",C786&lt;&gt;"Shipment",C786&lt;&gt;"Consumption",C786&lt;&gt;"Adjustment",C786&lt;&gt;"Production")),"CHECK INPUTS",IF(OR(AND(C786="Receipt",E786&lt;=0),AND(OR(C786="Shipment",C786="Consumption"),E786&gt;=0),E786=0),"CHECK SIGN","OK")))</f>
      </c>
    </row>
    <row r="787">
      <c r="A787" s="174"/>
      <c r="B787" s="175"/>
      <c r="C787" s="175"/>
      <c r="D787" s="175"/>
      <c r="E787" s="176"/>
      <c r="F787" s="175"/>
      <c r="G787" s="104" t="str">
        <f>IF(COUNTA(A787:F787)=0,"",IF(OR(A787="",NOT(ISNUMBER(A787)),B787="",COUNTIF('SKU Master'!$A$4:$A$253,B787)&lt;&gt;1,NOT(ISNUMBER(E787)),AND(C787&lt;&gt;"Receipt",C787&lt;&gt;"Shipment",C787&lt;&gt;"Consumption",C787&lt;&gt;"Adjustment",C787&lt;&gt;"Production")),"CHECK INPUTS",IF(OR(AND(C787="Receipt",E787&lt;=0),AND(OR(C787="Shipment",C787="Consumption"),E787&gt;=0),E787=0),"CHECK SIGN","OK")))</f>
      </c>
    </row>
    <row r="788">
      <c r="A788" s="174"/>
      <c r="B788" s="175"/>
      <c r="C788" s="175"/>
      <c r="D788" s="175"/>
      <c r="E788" s="176"/>
      <c r="F788" s="175"/>
      <c r="G788" s="104" t="str">
        <f>IF(COUNTA(A788:F788)=0,"",IF(OR(A788="",NOT(ISNUMBER(A788)),B788="",COUNTIF('SKU Master'!$A$4:$A$253,B788)&lt;&gt;1,NOT(ISNUMBER(E788)),AND(C788&lt;&gt;"Receipt",C788&lt;&gt;"Shipment",C788&lt;&gt;"Consumption",C788&lt;&gt;"Adjustment",C788&lt;&gt;"Production")),"CHECK INPUTS",IF(OR(AND(C788="Receipt",E788&lt;=0),AND(OR(C788="Shipment",C788="Consumption"),E788&gt;=0),E788=0),"CHECK SIGN","OK")))</f>
      </c>
    </row>
    <row r="789">
      <c r="A789" s="174"/>
      <c r="B789" s="175"/>
      <c r="C789" s="175"/>
      <c r="D789" s="175"/>
      <c r="E789" s="176"/>
      <c r="F789" s="175"/>
      <c r="G789" s="104" t="str">
        <f>IF(COUNTA(A789:F789)=0,"",IF(OR(A789="",NOT(ISNUMBER(A789)),B789="",COUNTIF('SKU Master'!$A$4:$A$253,B789)&lt;&gt;1,NOT(ISNUMBER(E789)),AND(C789&lt;&gt;"Receipt",C789&lt;&gt;"Shipment",C789&lt;&gt;"Consumption",C789&lt;&gt;"Adjustment",C789&lt;&gt;"Production")),"CHECK INPUTS",IF(OR(AND(C789="Receipt",E789&lt;=0),AND(OR(C789="Shipment",C789="Consumption"),E789&gt;=0),E789=0),"CHECK SIGN","OK")))</f>
      </c>
    </row>
    <row r="790">
      <c r="A790" s="174"/>
      <c r="B790" s="175"/>
      <c r="C790" s="175"/>
      <c r="D790" s="175"/>
      <c r="E790" s="176"/>
      <c r="F790" s="175"/>
      <c r="G790" s="104" t="str">
        <f>IF(COUNTA(A790:F790)=0,"",IF(OR(A790="",NOT(ISNUMBER(A790)),B790="",COUNTIF('SKU Master'!$A$4:$A$253,B790)&lt;&gt;1,NOT(ISNUMBER(E790)),AND(C790&lt;&gt;"Receipt",C790&lt;&gt;"Shipment",C790&lt;&gt;"Consumption",C790&lt;&gt;"Adjustment",C790&lt;&gt;"Production")),"CHECK INPUTS",IF(OR(AND(C790="Receipt",E790&lt;=0),AND(OR(C790="Shipment",C790="Consumption"),E790&gt;=0),E790=0),"CHECK SIGN","OK")))</f>
      </c>
    </row>
    <row r="791">
      <c r="A791" s="174"/>
      <c r="B791" s="175"/>
      <c r="C791" s="175"/>
      <c r="D791" s="175"/>
      <c r="E791" s="176"/>
      <c r="F791" s="175"/>
      <c r="G791" s="104" t="str">
        <f>IF(COUNTA(A791:F791)=0,"",IF(OR(A791="",NOT(ISNUMBER(A791)),B791="",COUNTIF('SKU Master'!$A$4:$A$253,B791)&lt;&gt;1,NOT(ISNUMBER(E791)),AND(C791&lt;&gt;"Receipt",C791&lt;&gt;"Shipment",C791&lt;&gt;"Consumption",C791&lt;&gt;"Adjustment",C791&lt;&gt;"Production")),"CHECK INPUTS",IF(OR(AND(C791="Receipt",E791&lt;=0),AND(OR(C791="Shipment",C791="Consumption"),E791&gt;=0),E791=0),"CHECK SIGN","OK")))</f>
      </c>
    </row>
    <row r="792">
      <c r="A792" s="174"/>
      <c r="B792" s="175"/>
      <c r="C792" s="175"/>
      <c r="D792" s="175"/>
      <c r="E792" s="176"/>
      <c r="F792" s="175"/>
      <c r="G792" s="104" t="str">
        <f>IF(COUNTA(A792:F792)=0,"",IF(OR(A792="",NOT(ISNUMBER(A792)),B792="",COUNTIF('SKU Master'!$A$4:$A$253,B792)&lt;&gt;1,NOT(ISNUMBER(E792)),AND(C792&lt;&gt;"Receipt",C792&lt;&gt;"Shipment",C792&lt;&gt;"Consumption",C792&lt;&gt;"Adjustment",C792&lt;&gt;"Production")),"CHECK INPUTS",IF(OR(AND(C792="Receipt",E792&lt;=0),AND(OR(C792="Shipment",C792="Consumption"),E792&gt;=0),E792=0),"CHECK SIGN","OK")))</f>
      </c>
    </row>
    <row r="793">
      <c r="A793" s="174"/>
      <c r="B793" s="175"/>
      <c r="C793" s="175"/>
      <c r="D793" s="175"/>
      <c r="E793" s="176"/>
      <c r="F793" s="175"/>
      <c r="G793" s="104" t="str">
        <f>IF(COUNTA(A793:F793)=0,"",IF(OR(A793="",NOT(ISNUMBER(A793)),B793="",COUNTIF('SKU Master'!$A$4:$A$253,B793)&lt;&gt;1,NOT(ISNUMBER(E793)),AND(C793&lt;&gt;"Receipt",C793&lt;&gt;"Shipment",C793&lt;&gt;"Consumption",C793&lt;&gt;"Adjustment",C793&lt;&gt;"Production")),"CHECK INPUTS",IF(OR(AND(C793="Receipt",E793&lt;=0),AND(OR(C793="Shipment",C793="Consumption"),E793&gt;=0),E793=0),"CHECK SIGN","OK")))</f>
      </c>
    </row>
    <row r="794">
      <c r="A794" s="174"/>
      <c r="B794" s="175"/>
      <c r="C794" s="175"/>
      <c r="D794" s="175"/>
      <c r="E794" s="176"/>
      <c r="F794" s="175"/>
      <c r="G794" s="104" t="str">
        <f>IF(COUNTA(A794:F794)=0,"",IF(OR(A794="",NOT(ISNUMBER(A794)),B794="",COUNTIF('SKU Master'!$A$4:$A$253,B794)&lt;&gt;1,NOT(ISNUMBER(E794)),AND(C794&lt;&gt;"Receipt",C794&lt;&gt;"Shipment",C794&lt;&gt;"Consumption",C794&lt;&gt;"Adjustment",C794&lt;&gt;"Production")),"CHECK INPUTS",IF(OR(AND(C794="Receipt",E794&lt;=0),AND(OR(C794="Shipment",C794="Consumption"),E794&gt;=0),E794=0),"CHECK SIGN","OK")))</f>
      </c>
    </row>
    <row r="795">
      <c r="A795" s="174"/>
      <c r="B795" s="175"/>
      <c r="C795" s="175"/>
      <c r="D795" s="175"/>
      <c r="E795" s="176"/>
      <c r="F795" s="175"/>
      <c r="G795" s="104" t="str">
        <f>IF(COUNTA(A795:F795)=0,"",IF(OR(A795="",NOT(ISNUMBER(A795)),B795="",COUNTIF('SKU Master'!$A$4:$A$253,B795)&lt;&gt;1,NOT(ISNUMBER(E795)),AND(C795&lt;&gt;"Receipt",C795&lt;&gt;"Shipment",C795&lt;&gt;"Consumption",C795&lt;&gt;"Adjustment",C795&lt;&gt;"Production")),"CHECK INPUTS",IF(OR(AND(C795="Receipt",E795&lt;=0),AND(OR(C795="Shipment",C795="Consumption"),E795&gt;=0),E795=0),"CHECK SIGN","OK")))</f>
      </c>
    </row>
    <row r="796">
      <c r="A796" s="174"/>
      <c r="B796" s="175"/>
      <c r="C796" s="175"/>
      <c r="D796" s="175"/>
      <c r="E796" s="176"/>
      <c r="F796" s="175"/>
      <c r="G796" s="104" t="str">
        <f>IF(COUNTA(A796:F796)=0,"",IF(OR(A796="",NOT(ISNUMBER(A796)),B796="",COUNTIF('SKU Master'!$A$4:$A$253,B796)&lt;&gt;1,NOT(ISNUMBER(E796)),AND(C796&lt;&gt;"Receipt",C796&lt;&gt;"Shipment",C796&lt;&gt;"Consumption",C796&lt;&gt;"Adjustment",C796&lt;&gt;"Production")),"CHECK INPUTS",IF(OR(AND(C796="Receipt",E796&lt;=0),AND(OR(C796="Shipment",C796="Consumption"),E796&gt;=0),E796=0),"CHECK SIGN","OK")))</f>
      </c>
    </row>
    <row r="797">
      <c r="A797" s="174"/>
      <c r="B797" s="175"/>
      <c r="C797" s="175"/>
      <c r="D797" s="175"/>
      <c r="E797" s="176"/>
      <c r="F797" s="175"/>
      <c r="G797" s="104" t="str">
        <f>IF(COUNTA(A797:F797)=0,"",IF(OR(A797="",NOT(ISNUMBER(A797)),B797="",COUNTIF('SKU Master'!$A$4:$A$253,B797)&lt;&gt;1,NOT(ISNUMBER(E797)),AND(C797&lt;&gt;"Receipt",C797&lt;&gt;"Shipment",C797&lt;&gt;"Consumption",C797&lt;&gt;"Adjustment",C797&lt;&gt;"Production")),"CHECK INPUTS",IF(OR(AND(C797="Receipt",E797&lt;=0),AND(OR(C797="Shipment",C797="Consumption"),E797&gt;=0),E797=0),"CHECK SIGN","OK")))</f>
      </c>
    </row>
    <row r="798">
      <c r="A798" s="174"/>
      <c r="B798" s="175"/>
      <c r="C798" s="175"/>
      <c r="D798" s="175"/>
      <c r="E798" s="176"/>
      <c r="F798" s="175"/>
      <c r="G798" s="104" t="str">
        <f>IF(COUNTA(A798:F798)=0,"",IF(OR(A798="",NOT(ISNUMBER(A798)),B798="",COUNTIF('SKU Master'!$A$4:$A$253,B798)&lt;&gt;1,NOT(ISNUMBER(E798)),AND(C798&lt;&gt;"Receipt",C798&lt;&gt;"Shipment",C798&lt;&gt;"Consumption",C798&lt;&gt;"Adjustment",C798&lt;&gt;"Production")),"CHECK INPUTS",IF(OR(AND(C798="Receipt",E798&lt;=0),AND(OR(C798="Shipment",C798="Consumption"),E798&gt;=0),E798=0),"CHECK SIGN","OK")))</f>
      </c>
    </row>
    <row r="799">
      <c r="A799" s="174"/>
      <c r="B799" s="175"/>
      <c r="C799" s="175"/>
      <c r="D799" s="175"/>
      <c r="E799" s="176"/>
      <c r="F799" s="175"/>
      <c r="G799" s="104" t="str">
        <f>IF(COUNTA(A799:F799)=0,"",IF(OR(A799="",NOT(ISNUMBER(A799)),B799="",COUNTIF('SKU Master'!$A$4:$A$253,B799)&lt;&gt;1,NOT(ISNUMBER(E799)),AND(C799&lt;&gt;"Receipt",C799&lt;&gt;"Shipment",C799&lt;&gt;"Consumption",C799&lt;&gt;"Adjustment",C799&lt;&gt;"Production")),"CHECK INPUTS",IF(OR(AND(C799="Receipt",E799&lt;=0),AND(OR(C799="Shipment",C799="Consumption"),E799&gt;=0),E799=0),"CHECK SIGN","OK")))</f>
      </c>
    </row>
    <row r="800">
      <c r="A800" s="174"/>
      <c r="B800" s="175"/>
      <c r="C800" s="175"/>
      <c r="D800" s="175"/>
      <c r="E800" s="176"/>
      <c r="F800" s="175"/>
      <c r="G800" s="104" t="str">
        <f>IF(COUNTA(A800:F800)=0,"",IF(OR(A800="",NOT(ISNUMBER(A800)),B800="",COUNTIF('SKU Master'!$A$4:$A$253,B800)&lt;&gt;1,NOT(ISNUMBER(E800)),AND(C800&lt;&gt;"Receipt",C800&lt;&gt;"Shipment",C800&lt;&gt;"Consumption",C800&lt;&gt;"Adjustment",C800&lt;&gt;"Production")),"CHECK INPUTS",IF(OR(AND(C800="Receipt",E800&lt;=0),AND(OR(C800="Shipment",C800="Consumption"),E800&gt;=0),E800=0),"CHECK SIGN","OK")))</f>
      </c>
    </row>
    <row r="801">
      <c r="A801" s="174"/>
      <c r="B801" s="175"/>
      <c r="C801" s="175"/>
      <c r="D801" s="175"/>
      <c r="E801" s="176"/>
      <c r="F801" s="175"/>
      <c r="G801" s="104" t="str">
        <f>IF(COUNTA(A801:F801)=0,"",IF(OR(A801="",NOT(ISNUMBER(A801)),B801="",COUNTIF('SKU Master'!$A$4:$A$253,B801)&lt;&gt;1,NOT(ISNUMBER(E801)),AND(C801&lt;&gt;"Receipt",C801&lt;&gt;"Shipment",C801&lt;&gt;"Consumption",C801&lt;&gt;"Adjustment",C801&lt;&gt;"Production")),"CHECK INPUTS",IF(OR(AND(C801="Receipt",E801&lt;=0),AND(OR(C801="Shipment",C801="Consumption"),E801&gt;=0),E801=0),"CHECK SIGN","OK")))</f>
      </c>
    </row>
    <row r="802">
      <c r="A802" s="174"/>
      <c r="B802" s="175"/>
      <c r="C802" s="175"/>
      <c r="D802" s="175"/>
      <c r="E802" s="176"/>
      <c r="F802" s="175"/>
      <c r="G802" s="104" t="str">
        <f>IF(COUNTA(A802:F802)=0,"",IF(OR(A802="",NOT(ISNUMBER(A802)),B802="",COUNTIF('SKU Master'!$A$4:$A$253,B802)&lt;&gt;1,NOT(ISNUMBER(E802)),AND(C802&lt;&gt;"Receipt",C802&lt;&gt;"Shipment",C802&lt;&gt;"Consumption",C802&lt;&gt;"Adjustment",C802&lt;&gt;"Production")),"CHECK INPUTS",IF(OR(AND(C802="Receipt",E802&lt;=0),AND(OR(C802="Shipment",C802="Consumption"),E802&gt;=0),E802=0),"CHECK SIGN","OK")))</f>
      </c>
    </row>
    <row r="803">
      <c r="A803" s="174"/>
      <c r="B803" s="175"/>
      <c r="C803" s="175"/>
      <c r="D803" s="175"/>
      <c r="E803" s="176"/>
      <c r="F803" s="175"/>
      <c r="G803" s="104" t="str">
        <f>IF(COUNTA(A803:F803)=0,"",IF(OR(A803="",NOT(ISNUMBER(A803)),B803="",COUNTIF('SKU Master'!$A$4:$A$253,B803)&lt;&gt;1,NOT(ISNUMBER(E803)),AND(C803&lt;&gt;"Receipt",C803&lt;&gt;"Shipment",C803&lt;&gt;"Consumption",C803&lt;&gt;"Adjustment",C803&lt;&gt;"Production")),"CHECK INPUTS",IF(OR(AND(C803="Receipt",E803&lt;=0),AND(OR(C803="Shipment",C803="Consumption"),E803&gt;=0),E803=0),"CHECK SIGN","OK")))</f>
      </c>
    </row>
    <row r="804">
      <c r="A804" s="174"/>
      <c r="B804" s="175"/>
      <c r="C804" s="175"/>
      <c r="D804" s="175"/>
      <c r="E804" s="176"/>
      <c r="F804" s="175"/>
      <c r="G804" s="104" t="str">
        <f>IF(COUNTA(A804:F804)=0,"",IF(OR(A804="",NOT(ISNUMBER(A804)),B804="",COUNTIF('SKU Master'!$A$4:$A$253,B804)&lt;&gt;1,NOT(ISNUMBER(E804)),AND(C804&lt;&gt;"Receipt",C804&lt;&gt;"Shipment",C804&lt;&gt;"Consumption",C804&lt;&gt;"Adjustment",C804&lt;&gt;"Production")),"CHECK INPUTS",IF(OR(AND(C804="Receipt",E804&lt;=0),AND(OR(C804="Shipment",C804="Consumption"),E804&gt;=0),E804=0),"CHECK SIGN","OK")))</f>
      </c>
    </row>
    <row r="805">
      <c r="A805" s="174"/>
      <c r="B805" s="175"/>
      <c r="C805" s="175"/>
      <c r="D805" s="175"/>
      <c r="E805" s="176"/>
      <c r="F805" s="175"/>
      <c r="G805" s="104" t="str">
        <f>IF(COUNTA(A805:F805)=0,"",IF(OR(A805="",NOT(ISNUMBER(A805)),B805="",COUNTIF('SKU Master'!$A$4:$A$253,B805)&lt;&gt;1,NOT(ISNUMBER(E805)),AND(C805&lt;&gt;"Receipt",C805&lt;&gt;"Shipment",C805&lt;&gt;"Consumption",C805&lt;&gt;"Adjustment",C805&lt;&gt;"Production")),"CHECK INPUTS",IF(OR(AND(C805="Receipt",E805&lt;=0),AND(OR(C805="Shipment",C805="Consumption"),E805&gt;=0),E805=0),"CHECK SIGN","OK")))</f>
      </c>
    </row>
    <row r="806">
      <c r="A806" s="174"/>
      <c r="B806" s="175"/>
      <c r="C806" s="175"/>
      <c r="D806" s="175"/>
      <c r="E806" s="176"/>
      <c r="F806" s="175"/>
      <c r="G806" s="104" t="str">
        <f>IF(COUNTA(A806:F806)=0,"",IF(OR(A806="",NOT(ISNUMBER(A806)),B806="",COUNTIF('SKU Master'!$A$4:$A$253,B806)&lt;&gt;1,NOT(ISNUMBER(E806)),AND(C806&lt;&gt;"Receipt",C806&lt;&gt;"Shipment",C806&lt;&gt;"Consumption",C806&lt;&gt;"Adjustment",C806&lt;&gt;"Production")),"CHECK INPUTS",IF(OR(AND(C806="Receipt",E806&lt;=0),AND(OR(C806="Shipment",C806="Consumption"),E806&gt;=0),E806=0),"CHECK SIGN","OK")))</f>
      </c>
    </row>
    <row r="807">
      <c r="A807" s="174"/>
      <c r="B807" s="175"/>
      <c r="C807" s="175"/>
      <c r="D807" s="175"/>
      <c r="E807" s="176"/>
      <c r="F807" s="175"/>
      <c r="G807" s="104" t="str">
        <f>IF(COUNTA(A807:F807)=0,"",IF(OR(A807="",NOT(ISNUMBER(A807)),B807="",COUNTIF('SKU Master'!$A$4:$A$253,B807)&lt;&gt;1,NOT(ISNUMBER(E807)),AND(C807&lt;&gt;"Receipt",C807&lt;&gt;"Shipment",C807&lt;&gt;"Consumption",C807&lt;&gt;"Adjustment",C807&lt;&gt;"Production")),"CHECK INPUTS",IF(OR(AND(C807="Receipt",E807&lt;=0),AND(OR(C807="Shipment",C807="Consumption"),E807&gt;=0),E807=0),"CHECK SIGN","OK")))</f>
      </c>
    </row>
    <row r="808">
      <c r="A808" s="174"/>
      <c r="B808" s="175"/>
      <c r="C808" s="175"/>
      <c r="D808" s="175"/>
      <c r="E808" s="176"/>
      <c r="F808" s="175"/>
      <c r="G808" s="104" t="str">
        <f>IF(COUNTA(A808:F808)=0,"",IF(OR(A808="",NOT(ISNUMBER(A808)),B808="",COUNTIF('SKU Master'!$A$4:$A$253,B808)&lt;&gt;1,NOT(ISNUMBER(E808)),AND(C808&lt;&gt;"Receipt",C808&lt;&gt;"Shipment",C808&lt;&gt;"Consumption",C808&lt;&gt;"Adjustment",C808&lt;&gt;"Production")),"CHECK INPUTS",IF(OR(AND(C808="Receipt",E808&lt;=0),AND(OR(C808="Shipment",C808="Consumption"),E808&gt;=0),E808=0),"CHECK SIGN","OK")))</f>
      </c>
    </row>
    <row r="809">
      <c r="A809" s="174"/>
      <c r="B809" s="175"/>
      <c r="C809" s="175"/>
      <c r="D809" s="175"/>
      <c r="E809" s="176"/>
      <c r="F809" s="175"/>
      <c r="G809" s="104" t="str">
        <f>IF(COUNTA(A809:F809)=0,"",IF(OR(A809="",NOT(ISNUMBER(A809)),B809="",COUNTIF('SKU Master'!$A$4:$A$253,B809)&lt;&gt;1,NOT(ISNUMBER(E809)),AND(C809&lt;&gt;"Receipt",C809&lt;&gt;"Shipment",C809&lt;&gt;"Consumption",C809&lt;&gt;"Adjustment",C809&lt;&gt;"Production")),"CHECK INPUTS",IF(OR(AND(C809="Receipt",E809&lt;=0),AND(OR(C809="Shipment",C809="Consumption"),E809&gt;=0),E809=0),"CHECK SIGN","OK")))</f>
      </c>
    </row>
    <row r="810">
      <c r="A810" s="174"/>
      <c r="B810" s="175"/>
      <c r="C810" s="175"/>
      <c r="D810" s="175"/>
      <c r="E810" s="176"/>
      <c r="F810" s="175"/>
      <c r="G810" s="104" t="str">
        <f>IF(COUNTA(A810:F810)=0,"",IF(OR(A810="",NOT(ISNUMBER(A810)),B810="",COUNTIF('SKU Master'!$A$4:$A$253,B810)&lt;&gt;1,NOT(ISNUMBER(E810)),AND(C810&lt;&gt;"Receipt",C810&lt;&gt;"Shipment",C810&lt;&gt;"Consumption",C810&lt;&gt;"Adjustment",C810&lt;&gt;"Production")),"CHECK INPUTS",IF(OR(AND(C810="Receipt",E810&lt;=0),AND(OR(C810="Shipment",C810="Consumption"),E810&gt;=0),E810=0),"CHECK SIGN","OK")))</f>
      </c>
    </row>
    <row r="811">
      <c r="A811" s="174"/>
      <c r="B811" s="175"/>
      <c r="C811" s="175"/>
      <c r="D811" s="175"/>
      <c r="E811" s="176"/>
      <c r="F811" s="175"/>
      <c r="G811" s="104" t="str">
        <f>IF(COUNTA(A811:F811)=0,"",IF(OR(A811="",NOT(ISNUMBER(A811)),B811="",COUNTIF('SKU Master'!$A$4:$A$253,B811)&lt;&gt;1,NOT(ISNUMBER(E811)),AND(C811&lt;&gt;"Receipt",C811&lt;&gt;"Shipment",C811&lt;&gt;"Consumption",C811&lt;&gt;"Adjustment",C811&lt;&gt;"Production")),"CHECK INPUTS",IF(OR(AND(C811="Receipt",E811&lt;=0),AND(OR(C811="Shipment",C811="Consumption"),E811&gt;=0),E811=0),"CHECK SIGN","OK")))</f>
      </c>
    </row>
    <row r="812">
      <c r="A812" s="174"/>
      <c r="B812" s="175"/>
      <c r="C812" s="175"/>
      <c r="D812" s="175"/>
      <c r="E812" s="176"/>
      <c r="F812" s="175"/>
      <c r="G812" s="104" t="str">
        <f>IF(COUNTA(A812:F812)=0,"",IF(OR(A812="",NOT(ISNUMBER(A812)),B812="",COUNTIF('SKU Master'!$A$4:$A$253,B812)&lt;&gt;1,NOT(ISNUMBER(E812)),AND(C812&lt;&gt;"Receipt",C812&lt;&gt;"Shipment",C812&lt;&gt;"Consumption",C812&lt;&gt;"Adjustment",C812&lt;&gt;"Production")),"CHECK INPUTS",IF(OR(AND(C812="Receipt",E812&lt;=0),AND(OR(C812="Shipment",C812="Consumption"),E812&gt;=0),E812=0),"CHECK SIGN","OK")))</f>
      </c>
    </row>
    <row r="813">
      <c r="A813" s="174"/>
      <c r="B813" s="175"/>
      <c r="C813" s="175"/>
      <c r="D813" s="175"/>
      <c r="E813" s="176"/>
      <c r="F813" s="175"/>
      <c r="G813" s="104" t="str">
        <f>IF(COUNTA(A813:F813)=0,"",IF(OR(A813="",NOT(ISNUMBER(A813)),B813="",COUNTIF('SKU Master'!$A$4:$A$253,B813)&lt;&gt;1,NOT(ISNUMBER(E813)),AND(C813&lt;&gt;"Receipt",C813&lt;&gt;"Shipment",C813&lt;&gt;"Consumption",C813&lt;&gt;"Adjustment",C813&lt;&gt;"Production")),"CHECK INPUTS",IF(OR(AND(C813="Receipt",E813&lt;=0),AND(OR(C813="Shipment",C813="Consumption"),E813&gt;=0),E813=0),"CHECK SIGN","OK")))</f>
      </c>
    </row>
    <row r="814">
      <c r="A814" s="174"/>
      <c r="B814" s="175"/>
      <c r="C814" s="175"/>
      <c r="D814" s="175"/>
      <c r="E814" s="176"/>
      <c r="F814" s="175"/>
      <c r="G814" s="104" t="str">
        <f>IF(COUNTA(A814:F814)=0,"",IF(OR(A814="",NOT(ISNUMBER(A814)),B814="",COUNTIF('SKU Master'!$A$4:$A$253,B814)&lt;&gt;1,NOT(ISNUMBER(E814)),AND(C814&lt;&gt;"Receipt",C814&lt;&gt;"Shipment",C814&lt;&gt;"Consumption",C814&lt;&gt;"Adjustment",C814&lt;&gt;"Production")),"CHECK INPUTS",IF(OR(AND(C814="Receipt",E814&lt;=0),AND(OR(C814="Shipment",C814="Consumption"),E814&gt;=0),E814=0),"CHECK SIGN","OK")))</f>
      </c>
    </row>
    <row r="815">
      <c r="A815" s="174"/>
      <c r="B815" s="175"/>
      <c r="C815" s="175"/>
      <c r="D815" s="175"/>
      <c r="E815" s="176"/>
      <c r="F815" s="175"/>
      <c r="G815" s="104" t="str">
        <f>IF(COUNTA(A815:F815)=0,"",IF(OR(A815="",NOT(ISNUMBER(A815)),B815="",COUNTIF('SKU Master'!$A$4:$A$253,B815)&lt;&gt;1,NOT(ISNUMBER(E815)),AND(C815&lt;&gt;"Receipt",C815&lt;&gt;"Shipment",C815&lt;&gt;"Consumption",C815&lt;&gt;"Adjustment",C815&lt;&gt;"Production")),"CHECK INPUTS",IF(OR(AND(C815="Receipt",E815&lt;=0),AND(OR(C815="Shipment",C815="Consumption"),E815&gt;=0),E815=0),"CHECK SIGN","OK")))</f>
      </c>
    </row>
    <row r="816">
      <c r="A816" s="174"/>
      <c r="B816" s="175"/>
      <c r="C816" s="175"/>
      <c r="D816" s="175"/>
      <c r="E816" s="176"/>
      <c r="F816" s="175"/>
      <c r="G816" s="104" t="str">
        <f>IF(COUNTA(A816:F816)=0,"",IF(OR(A816="",NOT(ISNUMBER(A816)),B816="",COUNTIF('SKU Master'!$A$4:$A$253,B816)&lt;&gt;1,NOT(ISNUMBER(E816)),AND(C816&lt;&gt;"Receipt",C816&lt;&gt;"Shipment",C816&lt;&gt;"Consumption",C816&lt;&gt;"Adjustment",C816&lt;&gt;"Production")),"CHECK INPUTS",IF(OR(AND(C816="Receipt",E816&lt;=0),AND(OR(C816="Shipment",C816="Consumption"),E816&gt;=0),E816=0),"CHECK SIGN","OK")))</f>
      </c>
    </row>
    <row r="817">
      <c r="A817" s="174"/>
      <c r="B817" s="175"/>
      <c r="C817" s="175"/>
      <c r="D817" s="175"/>
      <c r="E817" s="176"/>
      <c r="F817" s="175"/>
      <c r="G817" s="104" t="str">
        <f>IF(COUNTA(A817:F817)=0,"",IF(OR(A817="",NOT(ISNUMBER(A817)),B817="",COUNTIF('SKU Master'!$A$4:$A$253,B817)&lt;&gt;1,NOT(ISNUMBER(E817)),AND(C817&lt;&gt;"Receipt",C817&lt;&gt;"Shipment",C817&lt;&gt;"Consumption",C817&lt;&gt;"Adjustment",C817&lt;&gt;"Production")),"CHECK INPUTS",IF(OR(AND(C817="Receipt",E817&lt;=0),AND(OR(C817="Shipment",C817="Consumption"),E817&gt;=0),E817=0),"CHECK SIGN","OK")))</f>
      </c>
    </row>
    <row r="818">
      <c r="A818" s="174"/>
      <c r="B818" s="175"/>
      <c r="C818" s="175"/>
      <c r="D818" s="175"/>
      <c r="E818" s="176"/>
      <c r="F818" s="175"/>
      <c r="G818" s="104" t="str">
        <f>IF(COUNTA(A818:F818)=0,"",IF(OR(A818="",NOT(ISNUMBER(A818)),B818="",COUNTIF('SKU Master'!$A$4:$A$253,B818)&lt;&gt;1,NOT(ISNUMBER(E818)),AND(C818&lt;&gt;"Receipt",C818&lt;&gt;"Shipment",C818&lt;&gt;"Consumption",C818&lt;&gt;"Adjustment",C818&lt;&gt;"Production")),"CHECK INPUTS",IF(OR(AND(C818="Receipt",E818&lt;=0),AND(OR(C818="Shipment",C818="Consumption"),E818&gt;=0),E818=0),"CHECK SIGN","OK")))</f>
      </c>
    </row>
    <row r="819">
      <c r="A819" s="174"/>
      <c r="B819" s="175"/>
      <c r="C819" s="175"/>
      <c r="D819" s="175"/>
      <c r="E819" s="176"/>
      <c r="F819" s="175"/>
      <c r="G819" s="104" t="str">
        <f>IF(COUNTA(A819:F819)=0,"",IF(OR(A819="",NOT(ISNUMBER(A819)),B819="",COUNTIF('SKU Master'!$A$4:$A$253,B819)&lt;&gt;1,NOT(ISNUMBER(E819)),AND(C819&lt;&gt;"Receipt",C819&lt;&gt;"Shipment",C819&lt;&gt;"Consumption",C819&lt;&gt;"Adjustment",C819&lt;&gt;"Production")),"CHECK INPUTS",IF(OR(AND(C819="Receipt",E819&lt;=0),AND(OR(C819="Shipment",C819="Consumption"),E819&gt;=0),E819=0),"CHECK SIGN","OK")))</f>
      </c>
    </row>
    <row r="820">
      <c r="A820" s="174"/>
      <c r="B820" s="175"/>
      <c r="C820" s="175"/>
      <c r="D820" s="175"/>
      <c r="E820" s="176"/>
      <c r="F820" s="175"/>
      <c r="G820" s="104" t="str">
        <f>IF(COUNTA(A820:F820)=0,"",IF(OR(A820="",NOT(ISNUMBER(A820)),B820="",COUNTIF('SKU Master'!$A$4:$A$253,B820)&lt;&gt;1,NOT(ISNUMBER(E820)),AND(C820&lt;&gt;"Receipt",C820&lt;&gt;"Shipment",C820&lt;&gt;"Consumption",C820&lt;&gt;"Adjustment",C820&lt;&gt;"Production")),"CHECK INPUTS",IF(OR(AND(C820="Receipt",E820&lt;=0),AND(OR(C820="Shipment",C820="Consumption"),E820&gt;=0),E820=0),"CHECK SIGN","OK")))</f>
      </c>
    </row>
    <row r="821">
      <c r="A821" s="174"/>
      <c r="B821" s="175"/>
      <c r="C821" s="175"/>
      <c r="D821" s="175"/>
      <c r="E821" s="176"/>
      <c r="F821" s="175"/>
      <c r="G821" s="104" t="str">
        <f>IF(COUNTA(A821:F821)=0,"",IF(OR(A821="",NOT(ISNUMBER(A821)),B821="",COUNTIF('SKU Master'!$A$4:$A$253,B821)&lt;&gt;1,NOT(ISNUMBER(E821)),AND(C821&lt;&gt;"Receipt",C821&lt;&gt;"Shipment",C821&lt;&gt;"Consumption",C821&lt;&gt;"Adjustment",C821&lt;&gt;"Production")),"CHECK INPUTS",IF(OR(AND(C821="Receipt",E821&lt;=0),AND(OR(C821="Shipment",C821="Consumption"),E821&gt;=0),E821=0),"CHECK SIGN","OK")))</f>
      </c>
    </row>
    <row r="822">
      <c r="A822" s="174"/>
      <c r="B822" s="175"/>
      <c r="C822" s="175"/>
      <c r="D822" s="175"/>
      <c r="E822" s="176"/>
      <c r="F822" s="175"/>
      <c r="G822" s="104" t="str">
        <f>IF(COUNTA(A822:F822)=0,"",IF(OR(A822="",NOT(ISNUMBER(A822)),B822="",COUNTIF('SKU Master'!$A$4:$A$253,B822)&lt;&gt;1,NOT(ISNUMBER(E822)),AND(C822&lt;&gt;"Receipt",C822&lt;&gt;"Shipment",C822&lt;&gt;"Consumption",C822&lt;&gt;"Adjustment",C822&lt;&gt;"Production")),"CHECK INPUTS",IF(OR(AND(C822="Receipt",E822&lt;=0),AND(OR(C822="Shipment",C822="Consumption"),E822&gt;=0),E822=0),"CHECK SIGN","OK")))</f>
      </c>
    </row>
    <row r="823">
      <c r="A823" s="174"/>
      <c r="B823" s="175"/>
      <c r="C823" s="175"/>
      <c r="D823" s="175"/>
      <c r="E823" s="176"/>
      <c r="F823" s="175"/>
      <c r="G823" s="104" t="str">
        <f>IF(COUNTA(A823:F823)=0,"",IF(OR(A823="",NOT(ISNUMBER(A823)),B823="",COUNTIF('SKU Master'!$A$4:$A$253,B823)&lt;&gt;1,NOT(ISNUMBER(E823)),AND(C823&lt;&gt;"Receipt",C823&lt;&gt;"Shipment",C823&lt;&gt;"Consumption",C823&lt;&gt;"Adjustment",C823&lt;&gt;"Production")),"CHECK INPUTS",IF(OR(AND(C823="Receipt",E823&lt;=0),AND(OR(C823="Shipment",C823="Consumption"),E823&gt;=0),E823=0),"CHECK SIGN","OK")))</f>
      </c>
    </row>
    <row r="824">
      <c r="A824" s="174"/>
      <c r="B824" s="175"/>
      <c r="C824" s="175"/>
      <c r="D824" s="175"/>
      <c r="E824" s="176"/>
      <c r="F824" s="175"/>
      <c r="G824" s="104" t="str">
        <f>IF(COUNTA(A824:F824)=0,"",IF(OR(A824="",NOT(ISNUMBER(A824)),B824="",COUNTIF('SKU Master'!$A$4:$A$253,B824)&lt;&gt;1,NOT(ISNUMBER(E824)),AND(C824&lt;&gt;"Receipt",C824&lt;&gt;"Shipment",C824&lt;&gt;"Consumption",C824&lt;&gt;"Adjustment",C824&lt;&gt;"Production")),"CHECK INPUTS",IF(OR(AND(C824="Receipt",E824&lt;=0),AND(OR(C824="Shipment",C824="Consumption"),E824&gt;=0),E824=0),"CHECK SIGN","OK")))</f>
      </c>
    </row>
    <row r="825">
      <c r="A825" s="174"/>
      <c r="B825" s="175"/>
      <c r="C825" s="175"/>
      <c r="D825" s="175"/>
      <c r="E825" s="176"/>
      <c r="F825" s="175"/>
      <c r="G825" s="104" t="str">
        <f>IF(COUNTA(A825:F825)=0,"",IF(OR(A825="",NOT(ISNUMBER(A825)),B825="",COUNTIF('SKU Master'!$A$4:$A$253,B825)&lt;&gt;1,NOT(ISNUMBER(E825)),AND(C825&lt;&gt;"Receipt",C825&lt;&gt;"Shipment",C825&lt;&gt;"Consumption",C825&lt;&gt;"Adjustment",C825&lt;&gt;"Production")),"CHECK INPUTS",IF(OR(AND(C825="Receipt",E825&lt;=0),AND(OR(C825="Shipment",C825="Consumption"),E825&gt;=0),E825=0),"CHECK SIGN","OK")))</f>
      </c>
    </row>
    <row r="826">
      <c r="A826" s="174"/>
      <c r="B826" s="175"/>
      <c r="C826" s="175"/>
      <c r="D826" s="175"/>
      <c r="E826" s="176"/>
      <c r="F826" s="175"/>
      <c r="G826" s="104" t="str">
        <f>IF(COUNTA(A826:F826)=0,"",IF(OR(A826="",NOT(ISNUMBER(A826)),B826="",COUNTIF('SKU Master'!$A$4:$A$253,B826)&lt;&gt;1,NOT(ISNUMBER(E826)),AND(C826&lt;&gt;"Receipt",C826&lt;&gt;"Shipment",C826&lt;&gt;"Consumption",C826&lt;&gt;"Adjustment",C826&lt;&gt;"Production")),"CHECK INPUTS",IF(OR(AND(C826="Receipt",E826&lt;=0),AND(OR(C826="Shipment",C826="Consumption"),E826&gt;=0),E826=0),"CHECK SIGN","OK")))</f>
      </c>
    </row>
    <row r="827">
      <c r="A827" s="174"/>
      <c r="B827" s="175"/>
      <c r="C827" s="175"/>
      <c r="D827" s="175"/>
      <c r="E827" s="176"/>
      <c r="F827" s="175"/>
      <c r="G827" s="104" t="str">
        <f>IF(COUNTA(A827:F827)=0,"",IF(OR(A827="",NOT(ISNUMBER(A827)),B827="",COUNTIF('SKU Master'!$A$4:$A$253,B827)&lt;&gt;1,NOT(ISNUMBER(E827)),AND(C827&lt;&gt;"Receipt",C827&lt;&gt;"Shipment",C827&lt;&gt;"Consumption",C827&lt;&gt;"Adjustment",C827&lt;&gt;"Production")),"CHECK INPUTS",IF(OR(AND(C827="Receipt",E827&lt;=0),AND(OR(C827="Shipment",C827="Consumption"),E827&gt;=0),E827=0),"CHECK SIGN","OK")))</f>
      </c>
    </row>
    <row r="828">
      <c r="A828" s="174"/>
      <c r="B828" s="175"/>
      <c r="C828" s="175"/>
      <c r="D828" s="175"/>
      <c r="E828" s="176"/>
      <c r="F828" s="175"/>
      <c r="G828" s="104" t="str">
        <f>IF(COUNTA(A828:F828)=0,"",IF(OR(A828="",NOT(ISNUMBER(A828)),B828="",COUNTIF('SKU Master'!$A$4:$A$253,B828)&lt;&gt;1,NOT(ISNUMBER(E828)),AND(C828&lt;&gt;"Receipt",C828&lt;&gt;"Shipment",C828&lt;&gt;"Consumption",C828&lt;&gt;"Adjustment",C828&lt;&gt;"Production")),"CHECK INPUTS",IF(OR(AND(C828="Receipt",E828&lt;=0),AND(OR(C828="Shipment",C828="Consumption"),E828&gt;=0),E828=0),"CHECK SIGN","OK")))</f>
      </c>
    </row>
    <row r="829">
      <c r="A829" s="174"/>
      <c r="B829" s="175"/>
      <c r="C829" s="175"/>
      <c r="D829" s="175"/>
      <c r="E829" s="176"/>
      <c r="F829" s="175"/>
      <c r="G829" s="104" t="str">
        <f>IF(COUNTA(A829:F829)=0,"",IF(OR(A829="",NOT(ISNUMBER(A829)),B829="",COUNTIF('SKU Master'!$A$4:$A$253,B829)&lt;&gt;1,NOT(ISNUMBER(E829)),AND(C829&lt;&gt;"Receipt",C829&lt;&gt;"Shipment",C829&lt;&gt;"Consumption",C829&lt;&gt;"Adjustment",C829&lt;&gt;"Production")),"CHECK INPUTS",IF(OR(AND(C829="Receipt",E829&lt;=0),AND(OR(C829="Shipment",C829="Consumption"),E829&gt;=0),E829=0),"CHECK SIGN","OK")))</f>
      </c>
    </row>
    <row r="830">
      <c r="A830" s="174"/>
      <c r="B830" s="175"/>
      <c r="C830" s="175"/>
      <c r="D830" s="175"/>
      <c r="E830" s="176"/>
      <c r="F830" s="175"/>
      <c r="G830" s="104" t="str">
        <f>IF(COUNTA(A830:F830)=0,"",IF(OR(A830="",NOT(ISNUMBER(A830)),B830="",COUNTIF('SKU Master'!$A$4:$A$253,B830)&lt;&gt;1,NOT(ISNUMBER(E830)),AND(C830&lt;&gt;"Receipt",C830&lt;&gt;"Shipment",C830&lt;&gt;"Consumption",C830&lt;&gt;"Adjustment",C830&lt;&gt;"Production")),"CHECK INPUTS",IF(OR(AND(C830="Receipt",E830&lt;=0),AND(OR(C830="Shipment",C830="Consumption"),E830&gt;=0),E830=0),"CHECK SIGN","OK")))</f>
      </c>
    </row>
    <row r="831">
      <c r="A831" s="174"/>
      <c r="B831" s="175"/>
      <c r="C831" s="175"/>
      <c r="D831" s="175"/>
      <c r="E831" s="176"/>
      <c r="F831" s="175"/>
      <c r="G831" s="104" t="str">
        <f>IF(COUNTA(A831:F831)=0,"",IF(OR(A831="",NOT(ISNUMBER(A831)),B831="",COUNTIF('SKU Master'!$A$4:$A$253,B831)&lt;&gt;1,NOT(ISNUMBER(E831)),AND(C831&lt;&gt;"Receipt",C831&lt;&gt;"Shipment",C831&lt;&gt;"Consumption",C831&lt;&gt;"Adjustment",C831&lt;&gt;"Production")),"CHECK INPUTS",IF(OR(AND(C831="Receipt",E831&lt;=0),AND(OR(C831="Shipment",C831="Consumption"),E831&gt;=0),E831=0),"CHECK SIGN","OK")))</f>
      </c>
    </row>
    <row r="832">
      <c r="A832" s="174"/>
      <c r="B832" s="175"/>
      <c r="C832" s="175"/>
      <c r="D832" s="175"/>
      <c r="E832" s="176"/>
      <c r="F832" s="175"/>
      <c r="G832" s="104" t="str">
        <f>IF(COUNTA(A832:F832)=0,"",IF(OR(A832="",NOT(ISNUMBER(A832)),B832="",COUNTIF('SKU Master'!$A$4:$A$253,B832)&lt;&gt;1,NOT(ISNUMBER(E832)),AND(C832&lt;&gt;"Receipt",C832&lt;&gt;"Shipment",C832&lt;&gt;"Consumption",C832&lt;&gt;"Adjustment",C832&lt;&gt;"Production")),"CHECK INPUTS",IF(OR(AND(C832="Receipt",E832&lt;=0),AND(OR(C832="Shipment",C832="Consumption"),E832&gt;=0),E832=0),"CHECK SIGN","OK")))</f>
      </c>
    </row>
    <row r="833">
      <c r="A833" s="174"/>
      <c r="B833" s="175"/>
      <c r="C833" s="175"/>
      <c r="D833" s="175"/>
      <c r="E833" s="176"/>
      <c r="F833" s="175"/>
      <c r="G833" s="104" t="str">
        <f>IF(COUNTA(A833:F833)=0,"",IF(OR(A833="",NOT(ISNUMBER(A833)),B833="",COUNTIF('SKU Master'!$A$4:$A$253,B833)&lt;&gt;1,NOT(ISNUMBER(E833)),AND(C833&lt;&gt;"Receipt",C833&lt;&gt;"Shipment",C833&lt;&gt;"Consumption",C833&lt;&gt;"Adjustment",C833&lt;&gt;"Production")),"CHECK INPUTS",IF(OR(AND(C833="Receipt",E833&lt;=0),AND(OR(C833="Shipment",C833="Consumption"),E833&gt;=0),E833=0),"CHECK SIGN","OK")))</f>
      </c>
    </row>
    <row r="834">
      <c r="A834" s="174"/>
      <c r="B834" s="175"/>
      <c r="C834" s="175"/>
      <c r="D834" s="175"/>
      <c r="E834" s="176"/>
      <c r="F834" s="175"/>
      <c r="G834" s="104" t="str">
        <f>IF(COUNTA(A834:F834)=0,"",IF(OR(A834="",NOT(ISNUMBER(A834)),B834="",COUNTIF('SKU Master'!$A$4:$A$253,B834)&lt;&gt;1,NOT(ISNUMBER(E834)),AND(C834&lt;&gt;"Receipt",C834&lt;&gt;"Shipment",C834&lt;&gt;"Consumption",C834&lt;&gt;"Adjustment",C834&lt;&gt;"Production")),"CHECK INPUTS",IF(OR(AND(C834="Receipt",E834&lt;=0),AND(OR(C834="Shipment",C834="Consumption"),E834&gt;=0),E834=0),"CHECK SIGN","OK")))</f>
      </c>
    </row>
    <row r="835">
      <c r="A835" s="174"/>
      <c r="B835" s="175"/>
      <c r="C835" s="175"/>
      <c r="D835" s="175"/>
      <c r="E835" s="176"/>
      <c r="F835" s="175"/>
      <c r="G835" s="104" t="str">
        <f>IF(COUNTA(A835:F835)=0,"",IF(OR(A835="",NOT(ISNUMBER(A835)),B835="",COUNTIF('SKU Master'!$A$4:$A$253,B835)&lt;&gt;1,NOT(ISNUMBER(E835)),AND(C835&lt;&gt;"Receipt",C835&lt;&gt;"Shipment",C835&lt;&gt;"Consumption",C835&lt;&gt;"Adjustment",C835&lt;&gt;"Production")),"CHECK INPUTS",IF(OR(AND(C835="Receipt",E835&lt;=0),AND(OR(C835="Shipment",C835="Consumption"),E835&gt;=0),E835=0),"CHECK SIGN","OK")))</f>
      </c>
    </row>
    <row r="836">
      <c r="A836" s="174"/>
      <c r="B836" s="175"/>
      <c r="C836" s="175"/>
      <c r="D836" s="175"/>
      <c r="E836" s="176"/>
      <c r="F836" s="175"/>
      <c r="G836" s="104" t="str">
        <f>IF(COUNTA(A836:F836)=0,"",IF(OR(A836="",NOT(ISNUMBER(A836)),B836="",COUNTIF('SKU Master'!$A$4:$A$253,B836)&lt;&gt;1,NOT(ISNUMBER(E836)),AND(C836&lt;&gt;"Receipt",C836&lt;&gt;"Shipment",C836&lt;&gt;"Consumption",C836&lt;&gt;"Adjustment",C836&lt;&gt;"Production")),"CHECK INPUTS",IF(OR(AND(C836="Receipt",E836&lt;=0),AND(OR(C836="Shipment",C836="Consumption"),E836&gt;=0),E836=0),"CHECK SIGN","OK")))</f>
      </c>
    </row>
    <row r="837">
      <c r="A837" s="174"/>
      <c r="B837" s="175"/>
      <c r="C837" s="175"/>
      <c r="D837" s="175"/>
      <c r="E837" s="176"/>
      <c r="F837" s="175"/>
      <c r="G837" s="104" t="str">
        <f>IF(COUNTA(A837:F837)=0,"",IF(OR(A837="",NOT(ISNUMBER(A837)),B837="",COUNTIF('SKU Master'!$A$4:$A$253,B837)&lt;&gt;1,NOT(ISNUMBER(E837)),AND(C837&lt;&gt;"Receipt",C837&lt;&gt;"Shipment",C837&lt;&gt;"Consumption",C837&lt;&gt;"Adjustment",C837&lt;&gt;"Production")),"CHECK INPUTS",IF(OR(AND(C837="Receipt",E837&lt;=0),AND(OR(C837="Shipment",C837="Consumption"),E837&gt;=0),E837=0),"CHECK SIGN","OK")))</f>
      </c>
    </row>
    <row r="838">
      <c r="A838" s="174"/>
      <c r="B838" s="175"/>
      <c r="C838" s="175"/>
      <c r="D838" s="175"/>
      <c r="E838" s="176"/>
      <c r="F838" s="175"/>
      <c r="G838" s="104" t="str">
        <f>IF(COUNTA(A838:F838)=0,"",IF(OR(A838="",NOT(ISNUMBER(A838)),B838="",COUNTIF('SKU Master'!$A$4:$A$253,B838)&lt;&gt;1,NOT(ISNUMBER(E838)),AND(C838&lt;&gt;"Receipt",C838&lt;&gt;"Shipment",C838&lt;&gt;"Consumption",C838&lt;&gt;"Adjustment",C838&lt;&gt;"Production")),"CHECK INPUTS",IF(OR(AND(C838="Receipt",E838&lt;=0),AND(OR(C838="Shipment",C838="Consumption"),E838&gt;=0),E838=0),"CHECK SIGN","OK")))</f>
      </c>
    </row>
    <row r="839">
      <c r="A839" s="174"/>
      <c r="B839" s="175"/>
      <c r="C839" s="175"/>
      <c r="D839" s="175"/>
      <c r="E839" s="176"/>
      <c r="F839" s="175"/>
      <c r="G839" s="104" t="str">
        <f>IF(COUNTA(A839:F839)=0,"",IF(OR(A839="",NOT(ISNUMBER(A839)),B839="",COUNTIF('SKU Master'!$A$4:$A$253,B839)&lt;&gt;1,NOT(ISNUMBER(E839)),AND(C839&lt;&gt;"Receipt",C839&lt;&gt;"Shipment",C839&lt;&gt;"Consumption",C839&lt;&gt;"Adjustment",C839&lt;&gt;"Production")),"CHECK INPUTS",IF(OR(AND(C839="Receipt",E839&lt;=0),AND(OR(C839="Shipment",C839="Consumption"),E839&gt;=0),E839=0),"CHECK SIGN","OK")))</f>
      </c>
    </row>
    <row r="840">
      <c r="A840" s="174"/>
      <c r="B840" s="175"/>
      <c r="C840" s="175"/>
      <c r="D840" s="175"/>
      <c r="E840" s="176"/>
      <c r="F840" s="175"/>
      <c r="G840" s="104" t="str">
        <f>IF(COUNTA(A840:F840)=0,"",IF(OR(A840="",NOT(ISNUMBER(A840)),B840="",COUNTIF('SKU Master'!$A$4:$A$253,B840)&lt;&gt;1,NOT(ISNUMBER(E840)),AND(C840&lt;&gt;"Receipt",C840&lt;&gt;"Shipment",C840&lt;&gt;"Consumption",C840&lt;&gt;"Adjustment",C840&lt;&gt;"Production")),"CHECK INPUTS",IF(OR(AND(C840="Receipt",E840&lt;=0),AND(OR(C840="Shipment",C840="Consumption"),E840&gt;=0),E840=0),"CHECK SIGN","OK")))</f>
      </c>
    </row>
    <row r="841">
      <c r="A841" s="174"/>
      <c r="B841" s="175"/>
      <c r="C841" s="175"/>
      <c r="D841" s="175"/>
      <c r="E841" s="176"/>
      <c r="F841" s="175"/>
      <c r="G841" s="104" t="str">
        <f>IF(COUNTA(A841:F841)=0,"",IF(OR(A841="",NOT(ISNUMBER(A841)),B841="",COUNTIF('SKU Master'!$A$4:$A$253,B841)&lt;&gt;1,NOT(ISNUMBER(E841)),AND(C841&lt;&gt;"Receipt",C841&lt;&gt;"Shipment",C841&lt;&gt;"Consumption",C841&lt;&gt;"Adjustment",C841&lt;&gt;"Production")),"CHECK INPUTS",IF(OR(AND(C841="Receipt",E841&lt;=0),AND(OR(C841="Shipment",C841="Consumption"),E841&gt;=0),E841=0),"CHECK SIGN","OK")))</f>
      </c>
    </row>
    <row r="842">
      <c r="A842" s="174"/>
      <c r="B842" s="175"/>
      <c r="C842" s="175"/>
      <c r="D842" s="175"/>
      <c r="E842" s="176"/>
      <c r="F842" s="175"/>
      <c r="G842" s="104" t="str">
        <f>IF(COUNTA(A842:F842)=0,"",IF(OR(A842="",NOT(ISNUMBER(A842)),B842="",COUNTIF('SKU Master'!$A$4:$A$253,B842)&lt;&gt;1,NOT(ISNUMBER(E842)),AND(C842&lt;&gt;"Receipt",C842&lt;&gt;"Shipment",C842&lt;&gt;"Consumption",C842&lt;&gt;"Adjustment",C842&lt;&gt;"Production")),"CHECK INPUTS",IF(OR(AND(C842="Receipt",E842&lt;=0),AND(OR(C842="Shipment",C842="Consumption"),E842&gt;=0),E842=0),"CHECK SIGN","OK")))</f>
      </c>
    </row>
    <row r="843">
      <c r="A843" s="174"/>
      <c r="B843" s="175"/>
      <c r="C843" s="175"/>
      <c r="D843" s="175"/>
      <c r="E843" s="176"/>
      <c r="F843" s="175"/>
      <c r="G843" s="104" t="str">
        <f>IF(COUNTA(A843:F843)=0,"",IF(OR(A843="",NOT(ISNUMBER(A843)),B843="",COUNTIF('SKU Master'!$A$4:$A$253,B843)&lt;&gt;1,NOT(ISNUMBER(E843)),AND(C843&lt;&gt;"Receipt",C843&lt;&gt;"Shipment",C843&lt;&gt;"Consumption",C843&lt;&gt;"Adjustment",C843&lt;&gt;"Production")),"CHECK INPUTS",IF(OR(AND(C843="Receipt",E843&lt;=0),AND(OR(C843="Shipment",C843="Consumption"),E843&gt;=0),E843=0),"CHECK SIGN","OK")))</f>
      </c>
    </row>
    <row r="844">
      <c r="A844" s="174"/>
      <c r="B844" s="175"/>
      <c r="C844" s="175"/>
      <c r="D844" s="175"/>
      <c r="E844" s="176"/>
      <c r="F844" s="175"/>
      <c r="G844" s="104" t="str">
        <f>IF(COUNTA(A844:F844)=0,"",IF(OR(A844="",NOT(ISNUMBER(A844)),B844="",COUNTIF('SKU Master'!$A$4:$A$253,B844)&lt;&gt;1,NOT(ISNUMBER(E844)),AND(C844&lt;&gt;"Receipt",C844&lt;&gt;"Shipment",C844&lt;&gt;"Consumption",C844&lt;&gt;"Adjustment",C844&lt;&gt;"Production")),"CHECK INPUTS",IF(OR(AND(C844="Receipt",E844&lt;=0),AND(OR(C844="Shipment",C844="Consumption"),E844&gt;=0),E844=0),"CHECK SIGN","OK")))</f>
      </c>
    </row>
    <row r="845">
      <c r="A845" s="174"/>
      <c r="B845" s="175"/>
      <c r="C845" s="175"/>
      <c r="D845" s="175"/>
      <c r="E845" s="176"/>
      <c r="F845" s="175"/>
      <c r="G845" s="104" t="str">
        <f>IF(COUNTA(A845:F845)=0,"",IF(OR(A845="",NOT(ISNUMBER(A845)),B845="",COUNTIF('SKU Master'!$A$4:$A$253,B845)&lt;&gt;1,NOT(ISNUMBER(E845)),AND(C845&lt;&gt;"Receipt",C845&lt;&gt;"Shipment",C845&lt;&gt;"Consumption",C845&lt;&gt;"Adjustment",C845&lt;&gt;"Production")),"CHECK INPUTS",IF(OR(AND(C845="Receipt",E845&lt;=0),AND(OR(C845="Shipment",C845="Consumption"),E845&gt;=0),E845=0),"CHECK SIGN","OK")))</f>
      </c>
    </row>
    <row r="846">
      <c r="A846" s="174"/>
      <c r="B846" s="175"/>
      <c r="C846" s="175"/>
      <c r="D846" s="175"/>
      <c r="E846" s="176"/>
      <c r="F846" s="175"/>
      <c r="G846" s="104" t="str">
        <f>IF(COUNTA(A846:F846)=0,"",IF(OR(A846="",NOT(ISNUMBER(A846)),B846="",COUNTIF('SKU Master'!$A$4:$A$253,B846)&lt;&gt;1,NOT(ISNUMBER(E846)),AND(C846&lt;&gt;"Receipt",C846&lt;&gt;"Shipment",C846&lt;&gt;"Consumption",C846&lt;&gt;"Adjustment",C846&lt;&gt;"Production")),"CHECK INPUTS",IF(OR(AND(C846="Receipt",E846&lt;=0),AND(OR(C846="Shipment",C846="Consumption"),E846&gt;=0),E846=0),"CHECK SIGN","OK")))</f>
      </c>
    </row>
    <row r="847">
      <c r="A847" s="174"/>
      <c r="B847" s="175"/>
      <c r="C847" s="175"/>
      <c r="D847" s="175"/>
      <c r="E847" s="176"/>
      <c r="F847" s="175"/>
      <c r="G847" s="104" t="str">
        <f>IF(COUNTA(A847:F847)=0,"",IF(OR(A847="",NOT(ISNUMBER(A847)),B847="",COUNTIF('SKU Master'!$A$4:$A$253,B847)&lt;&gt;1,NOT(ISNUMBER(E847)),AND(C847&lt;&gt;"Receipt",C847&lt;&gt;"Shipment",C847&lt;&gt;"Consumption",C847&lt;&gt;"Adjustment",C847&lt;&gt;"Production")),"CHECK INPUTS",IF(OR(AND(C847="Receipt",E847&lt;=0),AND(OR(C847="Shipment",C847="Consumption"),E847&gt;=0),E847=0),"CHECK SIGN","OK")))</f>
      </c>
    </row>
    <row r="848">
      <c r="A848" s="174"/>
      <c r="B848" s="175"/>
      <c r="C848" s="175"/>
      <c r="D848" s="175"/>
      <c r="E848" s="176"/>
      <c r="F848" s="175"/>
      <c r="G848" s="104" t="str">
        <f>IF(COUNTA(A848:F848)=0,"",IF(OR(A848="",NOT(ISNUMBER(A848)),B848="",COUNTIF('SKU Master'!$A$4:$A$253,B848)&lt;&gt;1,NOT(ISNUMBER(E848)),AND(C848&lt;&gt;"Receipt",C848&lt;&gt;"Shipment",C848&lt;&gt;"Consumption",C848&lt;&gt;"Adjustment",C848&lt;&gt;"Production")),"CHECK INPUTS",IF(OR(AND(C848="Receipt",E848&lt;=0),AND(OR(C848="Shipment",C848="Consumption"),E848&gt;=0),E848=0),"CHECK SIGN","OK")))</f>
      </c>
    </row>
    <row r="849">
      <c r="A849" s="174"/>
      <c r="B849" s="175"/>
      <c r="C849" s="175"/>
      <c r="D849" s="175"/>
      <c r="E849" s="176"/>
      <c r="F849" s="175"/>
      <c r="G849" s="104" t="str">
        <f>IF(COUNTA(A849:F849)=0,"",IF(OR(A849="",NOT(ISNUMBER(A849)),B849="",COUNTIF('SKU Master'!$A$4:$A$253,B849)&lt;&gt;1,NOT(ISNUMBER(E849)),AND(C849&lt;&gt;"Receipt",C849&lt;&gt;"Shipment",C849&lt;&gt;"Consumption",C849&lt;&gt;"Adjustment",C849&lt;&gt;"Production")),"CHECK INPUTS",IF(OR(AND(C849="Receipt",E849&lt;=0),AND(OR(C849="Shipment",C849="Consumption"),E849&gt;=0),E849=0),"CHECK SIGN","OK")))</f>
      </c>
    </row>
    <row r="850">
      <c r="A850" s="174"/>
      <c r="B850" s="175"/>
      <c r="C850" s="175"/>
      <c r="D850" s="175"/>
      <c r="E850" s="176"/>
      <c r="F850" s="175"/>
      <c r="G850" s="104" t="str">
        <f>IF(COUNTA(A850:F850)=0,"",IF(OR(A850="",NOT(ISNUMBER(A850)),B850="",COUNTIF('SKU Master'!$A$4:$A$253,B850)&lt;&gt;1,NOT(ISNUMBER(E850)),AND(C850&lt;&gt;"Receipt",C850&lt;&gt;"Shipment",C850&lt;&gt;"Consumption",C850&lt;&gt;"Adjustment",C850&lt;&gt;"Production")),"CHECK INPUTS",IF(OR(AND(C850="Receipt",E850&lt;=0),AND(OR(C850="Shipment",C850="Consumption"),E850&gt;=0),E850=0),"CHECK SIGN","OK")))</f>
      </c>
    </row>
    <row r="851">
      <c r="A851" s="174"/>
      <c r="B851" s="175"/>
      <c r="C851" s="175"/>
      <c r="D851" s="175"/>
      <c r="E851" s="176"/>
      <c r="F851" s="175"/>
      <c r="G851" s="104" t="str">
        <f>IF(COUNTA(A851:F851)=0,"",IF(OR(A851="",NOT(ISNUMBER(A851)),B851="",COUNTIF('SKU Master'!$A$4:$A$253,B851)&lt;&gt;1,NOT(ISNUMBER(E851)),AND(C851&lt;&gt;"Receipt",C851&lt;&gt;"Shipment",C851&lt;&gt;"Consumption",C851&lt;&gt;"Adjustment",C851&lt;&gt;"Production")),"CHECK INPUTS",IF(OR(AND(C851="Receipt",E851&lt;=0),AND(OR(C851="Shipment",C851="Consumption"),E851&gt;=0),E851=0),"CHECK SIGN","OK")))</f>
      </c>
    </row>
    <row r="852">
      <c r="A852" s="174"/>
      <c r="B852" s="175"/>
      <c r="C852" s="175"/>
      <c r="D852" s="175"/>
      <c r="E852" s="176"/>
      <c r="F852" s="175"/>
      <c r="G852" s="104" t="str">
        <f>IF(COUNTA(A852:F852)=0,"",IF(OR(A852="",NOT(ISNUMBER(A852)),B852="",COUNTIF('SKU Master'!$A$4:$A$253,B852)&lt;&gt;1,NOT(ISNUMBER(E852)),AND(C852&lt;&gt;"Receipt",C852&lt;&gt;"Shipment",C852&lt;&gt;"Consumption",C852&lt;&gt;"Adjustment",C852&lt;&gt;"Production")),"CHECK INPUTS",IF(OR(AND(C852="Receipt",E852&lt;=0),AND(OR(C852="Shipment",C852="Consumption"),E852&gt;=0),E852=0),"CHECK SIGN","OK")))</f>
      </c>
    </row>
    <row r="853">
      <c r="A853" s="174"/>
      <c r="B853" s="175"/>
      <c r="C853" s="175"/>
      <c r="D853" s="175"/>
      <c r="E853" s="176"/>
      <c r="F853" s="175"/>
      <c r="G853" s="104" t="str">
        <f>IF(COUNTA(A853:F853)=0,"",IF(OR(A853="",NOT(ISNUMBER(A853)),B853="",COUNTIF('SKU Master'!$A$4:$A$253,B853)&lt;&gt;1,NOT(ISNUMBER(E853)),AND(C853&lt;&gt;"Receipt",C853&lt;&gt;"Shipment",C853&lt;&gt;"Consumption",C853&lt;&gt;"Adjustment",C853&lt;&gt;"Production")),"CHECK INPUTS",IF(OR(AND(C853="Receipt",E853&lt;=0),AND(OR(C853="Shipment",C853="Consumption"),E853&gt;=0),E853=0),"CHECK SIGN","OK")))</f>
      </c>
    </row>
    <row r="854">
      <c r="A854" s="174"/>
      <c r="B854" s="175"/>
      <c r="C854" s="175"/>
      <c r="D854" s="175"/>
      <c r="E854" s="176"/>
      <c r="F854" s="175"/>
      <c r="G854" s="104" t="str">
        <f>IF(COUNTA(A854:F854)=0,"",IF(OR(A854="",NOT(ISNUMBER(A854)),B854="",COUNTIF('SKU Master'!$A$4:$A$253,B854)&lt;&gt;1,NOT(ISNUMBER(E854)),AND(C854&lt;&gt;"Receipt",C854&lt;&gt;"Shipment",C854&lt;&gt;"Consumption",C854&lt;&gt;"Adjustment",C854&lt;&gt;"Production")),"CHECK INPUTS",IF(OR(AND(C854="Receipt",E854&lt;=0),AND(OR(C854="Shipment",C854="Consumption"),E854&gt;=0),E854=0),"CHECK SIGN","OK")))</f>
      </c>
    </row>
    <row r="855">
      <c r="A855" s="174"/>
      <c r="B855" s="175"/>
      <c r="C855" s="175"/>
      <c r="D855" s="175"/>
      <c r="E855" s="176"/>
      <c r="F855" s="175"/>
      <c r="G855" s="104" t="str">
        <f>IF(COUNTA(A855:F855)=0,"",IF(OR(A855="",NOT(ISNUMBER(A855)),B855="",COUNTIF('SKU Master'!$A$4:$A$253,B855)&lt;&gt;1,NOT(ISNUMBER(E855)),AND(C855&lt;&gt;"Receipt",C855&lt;&gt;"Shipment",C855&lt;&gt;"Consumption",C855&lt;&gt;"Adjustment",C855&lt;&gt;"Production")),"CHECK INPUTS",IF(OR(AND(C855="Receipt",E855&lt;=0),AND(OR(C855="Shipment",C855="Consumption"),E855&gt;=0),E855=0),"CHECK SIGN","OK")))</f>
      </c>
    </row>
    <row r="856">
      <c r="A856" s="174"/>
      <c r="B856" s="175"/>
      <c r="C856" s="175"/>
      <c r="D856" s="175"/>
      <c r="E856" s="176"/>
      <c r="F856" s="175"/>
      <c r="G856" s="104" t="str">
        <f>IF(COUNTA(A856:F856)=0,"",IF(OR(A856="",NOT(ISNUMBER(A856)),B856="",COUNTIF('SKU Master'!$A$4:$A$253,B856)&lt;&gt;1,NOT(ISNUMBER(E856)),AND(C856&lt;&gt;"Receipt",C856&lt;&gt;"Shipment",C856&lt;&gt;"Consumption",C856&lt;&gt;"Adjustment",C856&lt;&gt;"Production")),"CHECK INPUTS",IF(OR(AND(C856="Receipt",E856&lt;=0),AND(OR(C856="Shipment",C856="Consumption"),E856&gt;=0),E856=0),"CHECK SIGN","OK")))</f>
      </c>
    </row>
    <row r="857">
      <c r="A857" s="174"/>
      <c r="B857" s="175"/>
      <c r="C857" s="175"/>
      <c r="D857" s="175"/>
      <c r="E857" s="176"/>
      <c r="F857" s="175"/>
      <c r="G857" s="104" t="str">
        <f>IF(COUNTA(A857:F857)=0,"",IF(OR(A857="",NOT(ISNUMBER(A857)),B857="",COUNTIF('SKU Master'!$A$4:$A$253,B857)&lt;&gt;1,NOT(ISNUMBER(E857)),AND(C857&lt;&gt;"Receipt",C857&lt;&gt;"Shipment",C857&lt;&gt;"Consumption",C857&lt;&gt;"Adjustment",C857&lt;&gt;"Production")),"CHECK INPUTS",IF(OR(AND(C857="Receipt",E857&lt;=0),AND(OR(C857="Shipment",C857="Consumption"),E857&gt;=0),E857=0),"CHECK SIGN","OK")))</f>
      </c>
    </row>
    <row r="858">
      <c r="A858" s="174"/>
      <c r="B858" s="175"/>
      <c r="C858" s="175"/>
      <c r="D858" s="175"/>
      <c r="E858" s="176"/>
      <c r="F858" s="175"/>
      <c r="G858" s="104" t="str">
        <f>IF(COUNTA(A858:F858)=0,"",IF(OR(A858="",NOT(ISNUMBER(A858)),B858="",COUNTIF('SKU Master'!$A$4:$A$253,B858)&lt;&gt;1,NOT(ISNUMBER(E858)),AND(C858&lt;&gt;"Receipt",C858&lt;&gt;"Shipment",C858&lt;&gt;"Consumption",C858&lt;&gt;"Adjustment",C858&lt;&gt;"Production")),"CHECK INPUTS",IF(OR(AND(C858="Receipt",E858&lt;=0),AND(OR(C858="Shipment",C858="Consumption"),E858&gt;=0),E858=0),"CHECK SIGN","OK")))</f>
      </c>
    </row>
    <row r="859">
      <c r="A859" s="174"/>
      <c r="B859" s="175"/>
      <c r="C859" s="175"/>
      <c r="D859" s="175"/>
      <c r="E859" s="176"/>
      <c r="F859" s="175"/>
      <c r="G859" s="104" t="str">
        <f>IF(COUNTA(A859:F859)=0,"",IF(OR(A859="",NOT(ISNUMBER(A859)),B859="",COUNTIF('SKU Master'!$A$4:$A$253,B859)&lt;&gt;1,NOT(ISNUMBER(E859)),AND(C859&lt;&gt;"Receipt",C859&lt;&gt;"Shipment",C859&lt;&gt;"Consumption",C859&lt;&gt;"Adjustment",C859&lt;&gt;"Production")),"CHECK INPUTS",IF(OR(AND(C859="Receipt",E859&lt;=0),AND(OR(C859="Shipment",C859="Consumption"),E859&gt;=0),E859=0),"CHECK SIGN","OK")))</f>
      </c>
    </row>
    <row r="860">
      <c r="A860" s="174"/>
      <c r="B860" s="175"/>
      <c r="C860" s="175"/>
      <c r="D860" s="175"/>
      <c r="E860" s="176"/>
      <c r="F860" s="175"/>
      <c r="G860" s="104" t="str">
        <f>IF(COUNTA(A860:F860)=0,"",IF(OR(A860="",NOT(ISNUMBER(A860)),B860="",COUNTIF('SKU Master'!$A$4:$A$253,B860)&lt;&gt;1,NOT(ISNUMBER(E860)),AND(C860&lt;&gt;"Receipt",C860&lt;&gt;"Shipment",C860&lt;&gt;"Consumption",C860&lt;&gt;"Adjustment",C860&lt;&gt;"Production")),"CHECK INPUTS",IF(OR(AND(C860="Receipt",E860&lt;=0),AND(OR(C860="Shipment",C860="Consumption"),E860&gt;=0),E860=0),"CHECK SIGN","OK")))</f>
      </c>
    </row>
    <row r="861">
      <c r="A861" s="174"/>
      <c r="B861" s="175"/>
      <c r="C861" s="175"/>
      <c r="D861" s="175"/>
      <c r="E861" s="176"/>
      <c r="F861" s="175"/>
      <c r="G861" s="104" t="str">
        <f>IF(COUNTA(A861:F861)=0,"",IF(OR(A861="",NOT(ISNUMBER(A861)),B861="",COUNTIF('SKU Master'!$A$4:$A$253,B861)&lt;&gt;1,NOT(ISNUMBER(E861)),AND(C861&lt;&gt;"Receipt",C861&lt;&gt;"Shipment",C861&lt;&gt;"Consumption",C861&lt;&gt;"Adjustment",C861&lt;&gt;"Production")),"CHECK INPUTS",IF(OR(AND(C861="Receipt",E861&lt;=0),AND(OR(C861="Shipment",C861="Consumption"),E861&gt;=0),E861=0),"CHECK SIGN","OK")))</f>
      </c>
    </row>
    <row r="862">
      <c r="A862" s="174"/>
      <c r="B862" s="175"/>
      <c r="C862" s="175"/>
      <c r="D862" s="175"/>
      <c r="E862" s="176"/>
      <c r="F862" s="175"/>
      <c r="G862" s="104" t="str">
        <f>IF(COUNTA(A862:F862)=0,"",IF(OR(A862="",NOT(ISNUMBER(A862)),B862="",COUNTIF('SKU Master'!$A$4:$A$253,B862)&lt;&gt;1,NOT(ISNUMBER(E862)),AND(C862&lt;&gt;"Receipt",C862&lt;&gt;"Shipment",C862&lt;&gt;"Consumption",C862&lt;&gt;"Adjustment",C862&lt;&gt;"Production")),"CHECK INPUTS",IF(OR(AND(C862="Receipt",E862&lt;=0),AND(OR(C862="Shipment",C862="Consumption"),E862&gt;=0),E862=0),"CHECK SIGN","OK")))</f>
      </c>
    </row>
    <row r="863">
      <c r="A863" s="174"/>
      <c r="B863" s="175"/>
      <c r="C863" s="175"/>
      <c r="D863" s="175"/>
      <c r="E863" s="176"/>
      <c r="F863" s="175"/>
      <c r="G863" s="104" t="str">
        <f>IF(COUNTA(A863:F863)=0,"",IF(OR(A863="",NOT(ISNUMBER(A863)),B863="",COUNTIF('SKU Master'!$A$4:$A$253,B863)&lt;&gt;1,NOT(ISNUMBER(E863)),AND(C863&lt;&gt;"Receipt",C863&lt;&gt;"Shipment",C863&lt;&gt;"Consumption",C863&lt;&gt;"Adjustment",C863&lt;&gt;"Production")),"CHECK INPUTS",IF(OR(AND(C863="Receipt",E863&lt;=0),AND(OR(C863="Shipment",C863="Consumption"),E863&gt;=0),E863=0),"CHECK SIGN","OK")))</f>
      </c>
    </row>
    <row r="864">
      <c r="A864" s="174"/>
      <c r="B864" s="175"/>
      <c r="C864" s="175"/>
      <c r="D864" s="175"/>
      <c r="E864" s="176"/>
      <c r="F864" s="175"/>
      <c r="G864" s="104" t="str">
        <f>IF(COUNTA(A864:F864)=0,"",IF(OR(A864="",NOT(ISNUMBER(A864)),B864="",COUNTIF('SKU Master'!$A$4:$A$253,B864)&lt;&gt;1,NOT(ISNUMBER(E864)),AND(C864&lt;&gt;"Receipt",C864&lt;&gt;"Shipment",C864&lt;&gt;"Consumption",C864&lt;&gt;"Adjustment",C864&lt;&gt;"Production")),"CHECK INPUTS",IF(OR(AND(C864="Receipt",E864&lt;=0),AND(OR(C864="Shipment",C864="Consumption"),E864&gt;=0),E864=0),"CHECK SIGN","OK")))</f>
      </c>
    </row>
    <row r="865">
      <c r="A865" s="174"/>
      <c r="B865" s="175"/>
      <c r="C865" s="175"/>
      <c r="D865" s="175"/>
      <c r="E865" s="176"/>
      <c r="F865" s="175"/>
      <c r="G865" s="104" t="str">
        <f>IF(COUNTA(A865:F865)=0,"",IF(OR(A865="",NOT(ISNUMBER(A865)),B865="",COUNTIF('SKU Master'!$A$4:$A$253,B865)&lt;&gt;1,NOT(ISNUMBER(E865)),AND(C865&lt;&gt;"Receipt",C865&lt;&gt;"Shipment",C865&lt;&gt;"Consumption",C865&lt;&gt;"Adjustment",C865&lt;&gt;"Production")),"CHECK INPUTS",IF(OR(AND(C865="Receipt",E865&lt;=0),AND(OR(C865="Shipment",C865="Consumption"),E865&gt;=0),E865=0),"CHECK SIGN","OK")))</f>
      </c>
    </row>
    <row r="866">
      <c r="A866" s="174"/>
      <c r="B866" s="175"/>
      <c r="C866" s="175"/>
      <c r="D866" s="175"/>
      <c r="E866" s="176"/>
      <c r="F866" s="175"/>
      <c r="G866" s="104" t="str">
        <f>IF(COUNTA(A866:F866)=0,"",IF(OR(A866="",NOT(ISNUMBER(A866)),B866="",COUNTIF('SKU Master'!$A$4:$A$253,B866)&lt;&gt;1,NOT(ISNUMBER(E866)),AND(C866&lt;&gt;"Receipt",C866&lt;&gt;"Shipment",C866&lt;&gt;"Consumption",C866&lt;&gt;"Adjustment",C866&lt;&gt;"Production")),"CHECK INPUTS",IF(OR(AND(C866="Receipt",E866&lt;=0),AND(OR(C866="Shipment",C866="Consumption"),E866&gt;=0),E866=0),"CHECK SIGN","OK")))</f>
      </c>
    </row>
    <row r="867">
      <c r="A867" s="174"/>
      <c r="B867" s="175"/>
      <c r="C867" s="175"/>
      <c r="D867" s="175"/>
      <c r="E867" s="176"/>
      <c r="F867" s="175"/>
      <c r="G867" s="104" t="str">
        <f>IF(COUNTA(A867:F867)=0,"",IF(OR(A867="",NOT(ISNUMBER(A867)),B867="",COUNTIF('SKU Master'!$A$4:$A$253,B867)&lt;&gt;1,NOT(ISNUMBER(E867)),AND(C867&lt;&gt;"Receipt",C867&lt;&gt;"Shipment",C867&lt;&gt;"Consumption",C867&lt;&gt;"Adjustment",C867&lt;&gt;"Production")),"CHECK INPUTS",IF(OR(AND(C867="Receipt",E867&lt;=0),AND(OR(C867="Shipment",C867="Consumption"),E867&gt;=0),E867=0),"CHECK SIGN","OK")))</f>
      </c>
    </row>
    <row r="868">
      <c r="A868" s="174"/>
      <c r="B868" s="175"/>
      <c r="C868" s="175"/>
      <c r="D868" s="175"/>
      <c r="E868" s="176"/>
      <c r="F868" s="175"/>
      <c r="G868" s="104" t="str">
        <f>IF(COUNTA(A868:F868)=0,"",IF(OR(A868="",NOT(ISNUMBER(A868)),B868="",COUNTIF('SKU Master'!$A$4:$A$253,B868)&lt;&gt;1,NOT(ISNUMBER(E868)),AND(C868&lt;&gt;"Receipt",C868&lt;&gt;"Shipment",C868&lt;&gt;"Consumption",C868&lt;&gt;"Adjustment",C868&lt;&gt;"Production")),"CHECK INPUTS",IF(OR(AND(C868="Receipt",E868&lt;=0),AND(OR(C868="Shipment",C868="Consumption"),E868&gt;=0),E868=0),"CHECK SIGN","OK")))</f>
      </c>
    </row>
    <row r="869">
      <c r="A869" s="174"/>
      <c r="B869" s="175"/>
      <c r="C869" s="175"/>
      <c r="D869" s="175"/>
      <c r="E869" s="176"/>
      <c r="F869" s="175"/>
      <c r="G869" s="104" t="str">
        <f>IF(COUNTA(A869:F869)=0,"",IF(OR(A869="",NOT(ISNUMBER(A869)),B869="",COUNTIF('SKU Master'!$A$4:$A$253,B869)&lt;&gt;1,NOT(ISNUMBER(E869)),AND(C869&lt;&gt;"Receipt",C869&lt;&gt;"Shipment",C869&lt;&gt;"Consumption",C869&lt;&gt;"Adjustment",C869&lt;&gt;"Production")),"CHECK INPUTS",IF(OR(AND(C869="Receipt",E869&lt;=0),AND(OR(C869="Shipment",C869="Consumption"),E869&gt;=0),E869=0),"CHECK SIGN","OK")))</f>
      </c>
    </row>
    <row r="870">
      <c r="A870" s="174"/>
      <c r="B870" s="175"/>
      <c r="C870" s="175"/>
      <c r="D870" s="175"/>
      <c r="E870" s="176"/>
      <c r="F870" s="175"/>
      <c r="G870" s="104" t="str">
        <f>IF(COUNTA(A870:F870)=0,"",IF(OR(A870="",NOT(ISNUMBER(A870)),B870="",COUNTIF('SKU Master'!$A$4:$A$253,B870)&lt;&gt;1,NOT(ISNUMBER(E870)),AND(C870&lt;&gt;"Receipt",C870&lt;&gt;"Shipment",C870&lt;&gt;"Consumption",C870&lt;&gt;"Adjustment",C870&lt;&gt;"Production")),"CHECK INPUTS",IF(OR(AND(C870="Receipt",E870&lt;=0),AND(OR(C870="Shipment",C870="Consumption"),E870&gt;=0),E870=0),"CHECK SIGN","OK")))</f>
      </c>
    </row>
    <row r="871">
      <c r="A871" s="174"/>
      <c r="B871" s="175"/>
      <c r="C871" s="175"/>
      <c r="D871" s="175"/>
      <c r="E871" s="176"/>
      <c r="F871" s="175"/>
      <c r="G871" s="104" t="str">
        <f>IF(COUNTA(A871:F871)=0,"",IF(OR(A871="",NOT(ISNUMBER(A871)),B871="",COUNTIF('SKU Master'!$A$4:$A$253,B871)&lt;&gt;1,NOT(ISNUMBER(E871)),AND(C871&lt;&gt;"Receipt",C871&lt;&gt;"Shipment",C871&lt;&gt;"Consumption",C871&lt;&gt;"Adjustment",C871&lt;&gt;"Production")),"CHECK INPUTS",IF(OR(AND(C871="Receipt",E871&lt;=0),AND(OR(C871="Shipment",C871="Consumption"),E871&gt;=0),E871=0),"CHECK SIGN","OK")))</f>
      </c>
    </row>
    <row r="872">
      <c r="A872" s="174"/>
      <c r="B872" s="175"/>
      <c r="C872" s="175"/>
      <c r="D872" s="175"/>
      <c r="E872" s="176"/>
      <c r="F872" s="175"/>
      <c r="G872" s="104" t="str">
        <f>IF(COUNTA(A872:F872)=0,"",IF(OR(A872="",NOT(ISNUMBER(A872)),B872="",COUNTIF('SKU Master'!$A$4:$A$253,B872)&lt;&gt;1,NOT(ISNUMBER(E872)),AND(C872&lt;&gt;"Receipt",C872&lt;&gt;"Shipment",C872&lt;&gt;"Consumption",C872&lt;&gt;"Adjustment",C872&lt;&gt;"Production")),"CHECK INPUTS",IF(OR(AND(C872="Receipt",E872&lt;=0),AND(OR(C872="Shipment",C872="Consumption"),E872&gt;=0),E872=0),"CHECK SIGN","OK")))</f>
      </c>
    </row>
    <row r="873">
      <c r="A873" s="174"/>
      <c r="B873" s="175"/>
      <c r="C873" s="175"/>
      <c r="D873" s="175"/>
      <c r="E873" s="176"/>
      <c r="F873" s="175"/>
      <c r="G873" s="104" t="str">
        <f>IF(COUNTA(A873:F873)=0,"",IF(OR(A873="",NOT(ISNUMBER(A873)),B873="",COUNTIF('SKU Master'!$A$4:$A$253,B873)&lt;&gt;1,NOT(ISNUMBER(E873)),AND(C873&lt;&gt;"Receipt",C873&lt;&gt;"Shipment",C873&lt;&gt;"Consumption",C873&lt;&gt;"Adjustment",C873&lt;&gt;"Production")),"CHECK INPUTS",IF(OR(AND(C873="Receipt",E873&lt;=0),AND(OR(C873="Shipment",C873="Consumption"),E873&gt;=0),E873=0),"CHECK SIGN","OK")))</f>
      </c>
    </row>
    <row r="874">
      <c r="A874" s="174"/>
      <c r="B874" s="175"/>
      <c r="C874" s="175"/>
      <c r="D874" s="175"/>
      <c r="E874" s="176"/>
      <c r="F874" s="175"/>
      <c r="G874" s="104" t="str">
        <f>IF(COUNTA(A874:F874)=0,"",IF(OR(A874="",NOT(ISNUMBER(A874)),B874="",COUNTIF('SKU Master'!$A$4:$A$253,B874)&lt;&gt;1,NOT(ISNUMBER(E874)),AND(C874&lt;&gt;"Receipt",C874&lt;&gt;"Shipment",C874&lt;&gt;"Consumption",C874&lt;&gt;"Adjustment",C874&lt;&gt;"Production")),"CHECK INPUTS",IF(OR(AND(C874="Receipt",E874&lt;=0),AND(OR(C874="Shipment",C874="Consumption"),E874&gt;=0),E874=0),"CHECK SIGN","OK")))</f>
      </c>
    </row>
    <row r="875">
      <c r="A875" s="174"/>
      <c r="B875" s="175"/>
      <c r="C875" s="175"/>
      <c r="D875" s="175"/>
      <c r="E875" s="176"/>
      <c r="F875" s="175"/>
      <c r="G875" s="104" t="str">
        <f>IF(COUNTA(A875:F875)=0,"",IF(OR(A875="",NOT(ISNUMBER(A875)),B875="",COUNTIF('SKU Master'!$A$4:$A$253,B875)&lt;&gt;1,NOT(ISNUMBER(E875)),AND(C875&lt;&gt;"Receipt",C875&lt;&gt;"Shipment",C875&lt;&gt;"Consumption",C875&lt;&gt;"Adjustment",C875&lt;&gt;"Production")),"CHECK INPUTS",IF(OR(AND(C875="Receipt",E875&lt;=0),AND(OR(C875="Shipment",C875="Consumption"),E875&gt;=0),E875=0),"CHECK SIGN","OK")))</f>
      </c>
    </row>
    <row r="876">
      <c r="A876" s="174"/>
      <c r="B876" s="175"/>
      <c r="C876" s="175"/>
      <c r="D876" s="175"/>
      <c r="E876" s="176"/>
      <c r="F876" s="175"/>
      <c r="G876" s="104" t="str">
        <f>IF(COUNTA(A876:F876)=0,"",IF(OR(A876="",NOT(ISNUMBER(A876)),B876="",COUNTIF('SKU Master'!$A$4:$A$253,B876)&lt;&gt;1,NOT(ISNUMBER(E876)),AND(C876&lt;&gt;"Receipt",C876&lt;&gt;"Shipment",C876&lt;&gt;"Consumption",C876&lt;&gt;"Adjustment",C876&lt;&gt;"Production")),"CHECK INPUTS",IF(OR(AND(C876="Receipt",E876&lt;=0),AND(OR(C876="Shipment",C876="Consumption"),E876&gt;=0),E876=0),"CHECK SIGN","OK")))</f>
      </c>
    </row>
    <row r="877">
      <c r="A877" s="174"/>
      <c r="B877" s="175"/>
      <c r="C877" s="175"/>
      <c r="D877" s="175"/>
      <c r="E877" s="176"/>
      <c r="F877" s="175"/>
      <c r="G877" s="104" t="str">
        <f>IF(COUNTA(A877:F877)=0,"",IF(OR(A877="",NOT(ISNUMBER(A877)),B877="",COUNTIF('SKU Master'!$A$4:$A$253,B877)&lt;&gt;1,NOT(ISNUMBER(E877)),AND(C877&lt;&gt;"Receipt",C877&lt;&gt;"Shipment",C877&lt;&gt;"Consumption",C877&lt;&gt;"Adjustment",C877&lt;&gt;"Production")),"CHECK INPUTS",IF(OR(AND(C877="Receipt",E877&lt;=0),AND(OR(C877="Shipment",C877="Consumption"),E877&gt;=0),E877=0),"CHECK SIGN","OK")))</f>
      </c>
    </row>
    <row r="878">
      <c r="A878" s="174"/>
      <c r="B878" s="175"/>
      <c r="C878" s="175"/>
      <c r="D878" s="175"/>
      <c r="E878" s="176"/>
      <c r="F878" s="175"/>
      <c r="G878" s="104" t="str">
        <f>IF(COUNTA(A878:F878)=0,"",IF(OR(A878="",NOT(ISNUMBER(A878)),B878="",COUNTIF('SKU Master'!$A$4:$A$253,B878)&lt;&gt;1,NOT(ISNUMBER(E878)),AND(C878&lt;&gt;"Receipt",C878&lt;&gt;"Shipment",C878&lt;&gt;"Consumption",C878&lt;&gt;"Adjustment",C878&lt;&gt;"Production")),"CHECK INPUTS",IF(OR(AND(C878="Receipt",E878&lt;=0),AND(OR(C878="Shipment",C878="Consumption"),E878&gt;=0),E878=0),"CHECK SIGN","OK")))</f>
      </c>
    </row>
    <row r="879">
      <c r="A879" s="174"/>
      <c r="B879" s="175"/>
      <c r="C879" s="175"/>
      <c r="D879" s="175"/>
      <c r="E879" s="176"/>
      <c r="F879" s="175"/>
      <c r="G879" s="104" t="str">
        <f>IF(COUNTA(A879:F879)=0,"",IF(OR(A879="",NOT(ISNUMBER(A879)),B879="",COUNTIF('SKU Master'!$A$4:$A$253,B879)&lt;&gt;1,NOT(ISNUMBER(E879)),AND(C879&lt;&gt;"Receipt",C879&lt;&gt;"Shipment",C879&lt;&gt;"Consumption",C879&lt;&gt;"Adjustment",C879&lt;&gt;"Production")),"CHECK INPUTS",IF(OR(AND(C879="Receipt",E879&lt;=0),AND(OR(C879="Shipment",C879="Consumption"),E879&gt;=0),E879=0),"CHECK SIGN","OK")))</f>
      </c>
    </row>
    <row r="880">
      <c r="A880" s="174"/>
      <c r="B880" s="175"/>
      <c r="C880" s="175"/>
      <c r="D880" s="175"/>
      <c r="E880" s="176"/>
      <c r="F880" s="175"/>
      <c r="G880" s="104" t="str">
        <f>IF(COUNTA(A880:F880)=0,"",IF(OR(A880="",NOT(ISNUMBER(A880)),B880="",COUNTIF('SKU Master'!$A$4:$A$253,B880)&lt;&gt;1,NOT(ISNUMBER(E880)),AND(C880&lt;&gt;"Receipt",C880&lt;&gt;"Shipment",C880&lt;&gt;"Consumption",C880&lt;&gt;"Adjustment",C880&lt;&gt;"Production")),"CHECK INPUTS",IF(OR(AND(C880="Receipt",E880&lt;=0),AND(OR(C880="Shipment",C880="Consumption"),E880&gt;=0),E880=0),"CHECK SIGN","OK")))</f>
      </c>
    </row>
    <row r="881">
      <c r="A881" s="174"/>
      <c r="B881" s="175"/>
      <c r="C881" s="175"/>
      <c r="D881" s="175"/>
      <c r="E881" s="176"/>
      <c r="F881" s="175"/>
      <c r="G881" s="104" t="str">
        <f>IF(COUNTA(A881:F881)=0,"",IF(OR(A881="",NOT(ISNUMBER(A881)),B881="",COUNTIF('SKU Master'!$A$4:$A$253,B881)&lt;&gt;1,NOT(ISNUMBER(E881)),AND(C881&lt;&gt;"Receipt",C881&lt;&gt;"Shipment",C881&lt;&gt;"Consumption",C881&lt;&gt;"Adjustment",C881&lt;&gt;"Production")),"CHECK INPUTS",IF(OR(AND(C881="Receipt",E881&lt;=0),AND(OR(C881="Shipment",C881="Consumption"),E881&gt;=0),E881=0),"CHECK SIGN","OK")))</f>
      </c>
    </row>
    <row r="882">
      <c r="A882" s="174"/>
      <c r="B882" s="175"/>
      <c r="C882" s="175"/>
      <c r="D882" s="175"/>
      <c r="E882" s="176"/>
      <c r="F882" s="175"/>
      <c r="G882" s="104" t="str">
        <f>IF(COUNTA(A882:F882)=0,"",IF(OR(A882="",NOT(ISNUMBER(A882)),B882="",COUNTIF('SKU Master'!$A$4:$A$253,B882)&lt;&gt;1,NOT(ISNUMBER(E882)),AND(C882&lt;&gt;"Receipt",C882&lt;&gt;"Shipment",C882&lt;&gt;"Consumption",C882&lt;&gt;"Adjustment",C882&lt;&gt;"Production")),"CHECK INPUTS",IF(OR(AND(C882="Receipt",E882&lt;=0),AND(OR(C882="Shipment",C882="Consumption"),E882&gt;=0),E882=0),"CHECK SIGN","OK")))</f>
      </c>
    </row>
    <row r="883">
      <c r="A883" s="174"/>
      <c r="B883" s="175"/>
      <c r="C883" s="175"/>
      <c r="D883" s="175"/>
      <c r="E883" s="176"/>
      <c r="F883" s="175"/>
      <c r="G883" s="104" t="str">
        <f>IF(COUNTA(A883:F883)=0,"",IF(OR(A883="",NOT(ISNUMBER(A883)),B883="",COUNTIF('SKU Master'!$A$4:$A$253,B883)&lt;&gt;1,NOT(ISNUMBER(E883)),AND(C883&lt;&gt;"Receipt",C883&lt;&gt;"Shipment",C883&lt;&gt;"Consumption",C883&lt;&gt;"Adjustment",C883&lt;&gt;"Production")),"CHECK INPUTS",IF(OR(AND(C883="Receipt",E883&lt;=0),AND(OR(C883="Shipment",C883="Consumption"),E883&gt;=0),E883=0),"CHECK SIGN","OK")))</f>
      </c>
    </row>
    <row r="884">
      <c r="A884" s="174"/>
      <c r="B884" s="175"/>
      <c r="C884" s="175"/>
      <c r="D884" s="175"/>
      <c r="E884" s="176"/>
      <c r="F884" s="175"/>
      <c r="G884" s="104" t="str">
        <f>IF(COUNTA(A884:F884)=0,"",IF(OR(A884="",NOT(ISNUMBER(A884)),B884="",COUNTIF('SKU Master'!$A$4:$A$253,B884)&lt;&gt;1,NOT(ISNUMBER(E884)),AND(C884&lt;&gt;"Receipt",C884&lt;&gt;"Shipment",C884&lt;&gt;"Consumption",C884&lt;&gt;"Adjustment",C884&lt;&gt;"Production")),"CHECK INPUTS",IF(OR(AND(C884="Receipt",E884&lt;=0),AND(OR(C884="Shipment",C884="Consumption"),E884&gt;=0),E884=0),"CHECK SIGN","OK")))</f>
      </c>
    </row>
    <row r="885">
      <c r="A885" s="174"/>
      <c r="B885" s="175"/>
      <c r="C885" s="175"/>
      <c r="D885" s="175"/>
      <c r="E885" s="176"/>
      <c r="F885" s="175"/>
      <c r="G885" s="104" t="str">
        <f>IF(COUNTA(A885:F885)=0,"",IF(OR(A885="",NOT(ISNUMBER(A885)),B885="",COUNTIF('SKU Master'!$A$4:$A$253,B885)&lt;&gt;1,NOT(ISNUMBER(E885)),AND(C885&lt;&gt;"Receipt",C885&lt;&gt;"Shipment",C885&lt;&gt;"Consumption",C885&lt;&gt;"Adjustment",C885&lt;&gt;"Production")),"CHECK INPUTS",IF(OR(AND(C885="Receipt",E885&lt;=0),AND(OR(C885="Shipment",C885="Consumption"),E885&gt;=0),E885=0),"CHECK SIGN","OK")))</f>
      </c>
    </row>
    <row r="886">
      <c r="A886" s="174"/>
      <c r="B886" s="175"/>
      <c r="C886" s="175"/>
      <c r="D886" s="175"/>
      <c r="E886" s="176"/>
      <c r="F886" s="175"/>
      <c r="G886" s="104" t="str">
        <f>IF(COUNTA(A886:F886)=0,"",IF(OR(A886="",NOT(ISNUMBER(A886)),B886="",COUNTIF('SKU Master'!$A$4:$A$253,B886)&lt;&gt;1,NOT(ISNUMBER(E886)),AND(C886&lt;&gt;"Receipt",C886&lt;&gt;"Shipment",C886&lt;&gt;"Consumption",C886&lt;&gt;"Adjustment",C886&lt;&gt;"Production")),"CHECK INPUTS",IF(OR(AND(C886="Receipt",E886&lt;=0),AND(OR(C886="Shipment",C886="Consumption"),E886&gt;=0),E886=0),"CHECK SIGN","OK")))</f>
      </c>
    </row>
    <row r="887">
      <c r="A887" s="174"/>
      <c r="B887" s="175"/>
      <c r="C887" s="175"/>
      <c r="D887" s="175"/>
      <c r="E887" s="176"/>
      <c r="F887" s="175"/>
      <c r="G887" s="104" t="str">
        <f>IF(COUNTA(A887:F887)=0,"",IF(OR(A887="",NOT(ISNUMBER(A887)),B887="",COUNTIF('SKU Master'!$A$4:$A$253,B887)&lt;&gt;1,NOT(ISNUMBER(E887)),AND(C887&lt;&gt;"Receipt",C887&lt;&gt;"Shipment",C887&lt;&gt;"Consumption",C887&lt;&gt;"Adjustment",C887&lt;&gt;"Production")),"CHECK INPUTS",IF(OR(AND(C887="Receipt",E887&lt;=0),AND(OR(C887="Shipment",C887="Consumption"),E887&gt;=0),E887=0),"CHECK SIGN","OK")))</f>
      </c>
    </row>
    <row r="888">
      <c r="A888" s="174"/>
      <c r="B888" s="175"/>
      <c r="C888" s="175"/>
      <c r="D888" s="175"/>
      <c r="E888" s="176"/>
      <c r="F888" s="175"/>
      <c r="G888" s="104" t="str">
        <f>IF(COUNTA(A888:F888)=0,"",IF(OR(A888="",NOT(ISNUMBER(A888)),B888="",COUNTIF('SKU Master'!$A$4:$A$253,B888)&lt;&gt;1,NOT(ISNUMBER(E888)),AND(C888&lt;&gt;"Receipt",C888&lt;&gt;"Shipment",C888&lt;&gt;"Consumption",C888&lt;&gt;"Adjustment",C888&lt;&gt;"Production")),"CHECK INPUTS",IF(OR(AND(C888="Receipt",E888&lt;=0),AND(OR(C888="Shipment",C888="Consumption"),E888&gt;=0),E888=0),"CHECK SIGN","OK")))</f>
      </c>
    </row>
    <row r="889">
      <c r="A889" s="174"/>
      <c r="B889" s="175"/>
      <c r="C889" s="175"/>
      <c r="D889" s="175"/>
      <c r="E889" s="176"/>
      <c r="F889" s="175"/>
      <c r="G889" s="104" t="str">
        <f>IF(COUNTA(A889:F889)=0,"",IF(OR(A889="",NOT(ISNUMBER(A889)),B889="",COUNTIF('SKU Master'!$A$4:$A$253,B889)&lt;&gt;1,NOT(ISNUMBER(E889)),AND(C889&lt;&gt;"Receipt",C889&lt;&gt;"Shipment",C889&lt;&gt;"Consumption",C889&lt;&gt;"Adjustment",C889&lt;&gt;"Production")),"CHECK INPUTS",IF(OR(AND(C889="Receipt",E889&lt;=0),AND(OR(C889="Shipment",C889="Consumption"),E889&gt;=0),E889=0),"CHECK SIGN","OK")))</f>
      </c>
    </row>
    <row r="890">
      <c r="A890" s="174"/>
      <c r="B890" s="175"/>
      <c r="C890" s="175"/>
      <c r="D890" s="175"/>
      <c r="E890" s="176"/>
      <c r="F890" s="175"/>
      <c r="G890" s="104" t="str">
        <f>IF(COUNTA(A890:F890)=0,"",IF(OR(A890="",NOT(ISNUMBER(A890)),B890="",COUNTIF('SKU Master'!$A$4:$A$253,B890)&lt;&gt;1,NOT(ISNUMBER(E890)),AND(C890&lt;&gt;"Receipt",C890&lt;&gt;"Shipment",C890&lt;&gt;"Consumption",C890&lt;&gt;"Adjustment",C890&lt;&gt;"Production")),"CHECK INPUTS",IF(OR(AND(C890="Receipt",E890&lt;=0),AND(OR(C890="Shipment",C890="Consumption"),E890&gt;=0),E890=0),"CHECK SIGN","OK")))</f>
      </c>
    </row>
    <row r="891">
      <c r="A891" s="174"/>
      <c r="B891" s="175"/>
      <c r="C891" s="175"/>
      <c r="D891" s="175"/>
      <c r="E891" s="176"/>
      <c r="F891" s="175"/>
      <c r="G891" s="104" t="str">
        <f>IF(COUNTA(A891:F891)=0,"",IF(OR(A891="",NOT(ISNUMBER(A891)),B891="",COUNTIF('SKU Master'!$A$4:$A$253,B891)&lt;&gt;1,NOT(ISNUMBER(E891)),AND(C891&lt;&gt;"Receipt",C891&lt;&gt;"Shipment",C891&lt;&gt;"Consumption",C891&lt;&gt;"Adjustment",C891&lt;&gt;"Production")),"CHECK INPUTS",IF(OR(AND(C891="Receipt",E891&lt;=0),AND(OR(C891="Shipment",C891="Consumption"),E891&gt;=0),E891=0),"CHECK SIGN","OK")))</f>
      </c>
    </row>
    <row r="892">
      <c r="A892" s="174"/>
      <c r="B892" s="175"/>
      <c r="C892" s="175"/>
      <c r="D892" s="175"/>
      <c r="E892" s="176"/>
      <c r="F892" s="175"/>
      <c r="G892" s="104" t="str">
        <f>IF(COUNTA(A892:F892)=0,"",IF(OR(A892="",NOT(ISNUMBER(A892)),B892="",COUNTIF('SKU Master'!$A$4:$A$253,B892)&lt;&gt;1,NOT(ISNUMBER(E892)),AND(C892&lt;&gt;"Receipt",C892&lt;&gt;"Shipment",C892&lt;&gt;"Consumption",C892&lt;&gt;"Adjustment",C892&lt;&gt;"Production")),"CHECK INPUTS",IF(OR(AND(C892="Receipt",E892&lt;=0),AND(OR(C892="Shipment",C892="Consumption"),E892&gt;=0),E892=0),"CHECK SIGN","OK")))</f>
      </c>
    </row>
    <row r="893">
      <c r="A893" s="174"/>
      <c r="B893" s="175"/>
      <c r="C893" s="175"/>
      <c r="D893" s="175"/>
      <c r="E893" s="176"/>
      <c r="F893" s="175"/>
      <c r="G893" s="104" t="str">
        <f>IF(COUNTA(A893:F893)=0,"",IF(OR(A893="",NOT(ISNUMBER(A893)),B893="",COUNTIF('SKU Master'!$A$4:$A$253,B893)&lt;&gt;1,NOT(ISNUMBER(E893)),AND(C893&lt;&gt;"Receipt",C893&lt;&gt;"Shipment",C893&lt;&gt;"Consumption",C893&lt;&gt;"Adjustment",C893&lt;&gt;"Production")),"CHECK INPUTS",IF(OR(AND(C893="Receipt",E893&lt;=0),AND(OR(C893="Shipment",C893="Consumption"),E893&gt;=0),E893=0),"CHECK SIGN","OK")))</f>
      </c>
    </row>
    <row r="894">
      <c r="A894" s="174"/>
      <c r="B894" s="175"/>
      <c r="C894" s="175"/>
      <c r="D894" s="175"/>
      <c r="E894" s="176"/>
      <c r="F894" s="175"/>
      <c r="G894" s="104" t="str">
        <f>IF(COUNTA(A894:F894)=0,"",IF(OR(A894="",NOT(ISNUMBER(A894)),B894="",COUNTIF('SKU Master'!$A$4:$A$253,B894)&lt;&gt;1,NOT(ISNUMBER(E894)),AND(C894&lt;&gt;"Receipt",C894&lt;&gt;"Shipment",C894&lt;&gt;"Consumption",C894&lt;&gt;"Adjustment",C894&lt;&gt;"Production")),"CHECK INPUTS",IF(OR(AND(C894="Receipt",E894&lt;=0),AND(OR(C894="Shipment",C894="Consumption"),E894&gt;=0),E894=0),"CHECK SIGN","OK")))</f>
      </c>
    </row>
    <row r="895">
      <c r="A895" s="174"/>
      <c r="B895" s="175"/>
      <c r="C895" s="175"/>
      <c r="D895" s="175"/>
      <c r="E895" s="176"/>
      <c r="F895" s="175"/>
      <c r="G895" s="104" t="str">
        <f>IF(COUNTA(A895:F895)=0,"",IF(OR(A895="",NOT(ISNUMBER(A895)),B895="",COUNTIF('SKU Master'!$A$4:$A$253,B895)&lt;&gt;1,NOT(ISNUMBER(E895)),AND(C895&lt;&gt;"Receipt",C895&lt;&gt;"Shipment",C895&lt;&gt;"Consumption",C895&lt;&gt;"Adjustment",C895&lt;&gt;"Production")),"CHECK INPUTS",IF(OR(AND(C895="Receipt",E895&lt;=0),AND(OR(C895="Shipment",C895="Consumption"),E895&gt;=0),E895=0),"CHECK SIGN","OK")))</f>
      </c>
    </row>
    <row r="896">
      <c r="A896" s="174"/>
      <c r="B896" s="175"/>
      <c r="C896" s="175"/>
      <c r="D896" s="175"/>
      <c r="E896" s="176"/>
      <c r="F896" s="175"/>
      <c r="G896" s="104" t="str">
        <f>IF(COUNTA(A896:F896)=0,"",IF(OR(A896="",NOT(ISNUMBER(A896)),B896="",COUNTIF('SKU Master'!$A$4:$A$253,B896)&lt;&gt;1,NOT(ISNUMBER(E896)),AND(C896&lt;&gt;"Receipt",C896&lt;&gt;"Shipment",C896&lt;&gt;"Consumption",C896&lt;&gt;"Adjustment",C896&lt;&gt;"Production")),"CHECK INPUTS",IF(OR(AND(C896="Receipt",E896&lt;=0),AND(OR(C896="Shipment",C896="Consumption"),E896&gt;=0),E896=0),"CHECK SIGN","OK")))</f>
      </c>
    </row>
    <row r="897">
      <c r="A897" s="174"/>
      <c r="B897" s="175"/>
      <c r="C897" s="175"/>
      <c r="D897" s="175"/>
      <c r="E897" s="176"/>
      <c r="F897" s="175"/>
      <c r="G897" s="104" t="str">
        <f>IF(COUNTA(A897:F897)=0,"",IF(OR(A897="",NOT(ISNUMBER(A897)),B897="",COUNTIF('SKU Master'!$A$4:$A$253,B897)&lt;&gt;1,NOT(ISNUMBER(E897)),AND(C897&lt;&gt;"Receipt",C897&lt;&gt;"Shipment",C897&lt;&gt;"Consumption",C897&lt;&gt;"Adjustment",C897&lt;&gt;"Production")),"CHECK INPUTS",IF(OR(AND(C897="Receipt",E897&lt;=0),AND(OR(C897="Shipment",C897="Consumption"),E897&gt;=0),E897=0),"CHECK SIGN","OK")))</f>
      </c>
    </row>
    <row r="898">
      <c r="A898" s="174"/>
      <c r="B898" s="175"/>
      <c r="C898" s="175"/>
      <c r="D898" s="175"/>
      <c r="E898" s="176"/>
      <c r="F898" s="175"/>
      <c r="G898" s="104" t="str">
        <f>IF(COUNTA(A898:F898)=0,"",IF(OR(A898="",NOT(ISNUMBER(A898)),B898="",COUNTIF('SKU Master'!$A$4:$A$253,B898)&lt;&gt;1,NOT(ISNUMBER(E898)),AND(C898&lt;&gt;"Receipt",C898&lt;&gt;"Shipment",C898&lt;&gt;"Consumption",C898&lt;&gt;"Adjustment",C898&lt;&gt;"Production")),"CHECK INPUTS",IF(OR(AND(C898="Receipt",E898&lt;=0),AND(OR(C898="Shipment",C898="Consumption"),E898&gt;=0),E898=0),"CHECK SIGN","OK")))</f>
      </c>
    </row>
    <row r="899">
      <c r="A899" s="174"/>
      <c r="B899" s="175"/>
      <c r="C899" s="175"/>
      <c r="D899" s="175"/>
      <c r="E899" s="176"/>
      <c r="F899" s="175"/>
      <c r="G899" s="104" t="str">
        <f>IF(COUNTA(A899:F899)=0,"",IF(OR(A899="",NOT(ISNUMBER(A899)),B899="",COUNTIF('SKU Master'!$A$4:$A$253,B899)&lt;&gt;1,NOT(ISNUMBER(E899)),AND(C899&lt;&gt;"Receipt",C899&lt;&gt;"Shipment",C899&lt;&gt;"Consumption",C899&lt;&gt;"Adjustment",C899&lt;&gt;"Production")),"CHECK INPUTS",IF(OR(AND(C899="Receipt",E899&lt;=0),AND(OR(C899="Shipment",C899="Consumption"),E899&gt;=0),E899=0),"CHECK SIGN","OK")))</f>
      </c>
    </row>
    <row r="900">
      <c r="A900" s="174"/>
      <c r="B900" s="175"/>
      <c r="C900" s="175"/>
      <c r="D900" s="175"/>
      <c r="E900" s="176"/>
      <c r="F900" s="175"/>
      <c r="G900" s="104" t="str">
        <f>IF(COUNTA(A900:F900)=0,"",IF(OR(A900="",NOT(ISNUMBER(A900)),B900="",COUNTIF('SKU Master'!$A$4:$A$253,B900)&lt;&gt;1,NOT(ISNUMBER(E900)),AND(C900&lt;&gt;"Receipt",C900&lt;&gt;"Shipment",C900&lt;&gt;"Consumption",C900&lt;&gt;"Adjustment",C900&lt;&gt;"Production")),"CHECK INPUTS",IF(OR(AND(C900="Receipt",E900&lt;=0),AND(OR(C900="Shipment",C900="Consumption"),E900&gt;=0),E900=0),"CHECK SIGN","OK")))</f>
      </c>
    </row>
    <row r="901">
      <c r="A901" s="174"/>
      <c r="B901" s="175"/>
      <c r="C901" s="175"/>
      <c r="D901" s="175"/>
      <c r="E901" s="176"/>
      <c r="F901" s="175"/>
      <c r="G901" s="104" t="str">
        <f>IF(COUNTA(A901:F901)=0,"",IF(OR(A901="",NOT(ISNUMBER(A901)),B901="",COUNTIF('SKU Master'!$A$4:$A$253,B901)&lt;&gt;1,NOT(ISNUMBER(E901)),AND(C901&lt;&gt;"Receipt",C901&lt;&gt;"Shipment",C901&lt;&gt;"Consumption",C901&lt;&gt;"Adjustment",C901&lt;&gt;"Production")),"CHECK INPUTS",IF(OR(AND(C901="Receipt",E901&lt;=0),AND(OR(C901="Shipment",C901="Consumption"),E901&gt;=0),E901=0),"CHECK SIGN","OK")))</f>
      </c>
    </row>
    <row r="902">
      <c r="A902" s="174"/>
      <c r="B902" s="175"/>
      <c r="C902" s="175"/>
      <c r="D902" s="175"/>
      <c r="E902" s="176"/>
      <c r="F902" s="175"/>
      <c r="G902" s="104" t="str">
        <f>IF(COUNTA(A902:F902)=0,"",IF(OR(A902="",NOT(ISNUMBER(A902)),B902="",COUNTIF('SKU Master'!$A$4:$A$253,B902)&lt;&gt;1,NOT(ISNUMBER(E902)),AND(C902&lt;&gt;"Receipt",C902&lt;&gt;"Shipment",C902&lt;&gt;"Consumption",C902&lt;&gt;"Adjustment",C902&lt;&gt;"Production")),"CHECK INPUTS",IF(OR(AND(C902="Receipt",E902&lt;=0),AND(OR(C902="Shipment",C902="Consumption"),E902&gt;=0),E902=0),"CHECK SIGN","OK")))</f>
      </c>
    </row>
    <row r="903">
      <c r="A903" s="174"/>
      <c r="B903" s="175"/>
      <c r="C903" s="175"/>
      <c r="D903" s="175"/>
      <c r="E903" s="176"/>
      <c r="F903" s="175"/>
      <c r="G903" s="104" t="str">
        <f>IF(COUNTA(A903:F903)=0,"",IF(OR(A903="",NOT(ISNUMBER(A903)),B903="",COUNTIF('SKU Master'!$A$4:$A$253,B903)&lt;&gt;1,NOT(ISNUMBER(E903)),AND(C903&lt;&gt;"Receipt",C903&lt;&gt;"Shipment",C903&lt;&gt;"Consumption",C903&lt;&gt;"Adjustment",C903&lt;&gt;"Production")),"CHECK INPUTS",IF(OR(AND(C903="Receipt",E903&lt;=0),AND(OR(C903="Shipment",C903="Consumption"),E903&gt;=0),E903=0),"CHECK SIGN","OK")))</f>
      </c>
    </row>
    <row r="904">
      <c r="A904" s="174"/>
      <c r="B904" s="175"/>
      <c r="C904" s="175"/>
      <c r="D904" s="175"/>
      <c r="E904" s="176"/>
      <c r="F904" s="175"/>
      <c r="G904" s="104" t="str">
        <f>IF(COUNTA(A904:F904)=0,"",IF(OR(A904="",NOT(ISNUMBER(A904)),B904="",COUNTIF('SKU Master'!$A$4:$A$253,B904)&lt;&gt;1,NOT(ISNUMBER(E904)),AND(C904&lt;&gt;"Receipt",C904&lt;&gt;"Shipment",C904&lt;&gt;"Consumption",C904&lt;&gt;"Adjustment",C904&lt;&gt;"Production")),"CHECK INPUTS",IF(OR(AND(C904="Receipt",E904&lt;=0),AND(OR(C904="Shipment",C904="Consumption"),E904&gt;=0),E904=0),"CHECK SIGN","OK")))</f>
      </c>
    </row>
    <row r="905">
      <c r="A905" s="174"/>
      <c r="B905" s="175"/>
      <c r="C905" s="175"/>
      <c r="D905" s="175"/>
      <c r="E905" s="176"/>
      <c r="F905" s="175"/>
      <c r="G905" s="104" t="str">
        <f>IF(COUNTA(A905:F905)=0,"",IF(OR(A905="",NOT(ISNUMBER(A905)),B905="",COUNTIF('SKU Master'!$A$4:$A$253,B905)&lt;&gt;1,NOT(ISNUMBER(E905)),AND(C905&lt;&gt;"Receipt",C905&lt;&gt;"Shipment",C905&lt;&gt;"Consumption",C905&lt;&gt;"Adjustment",C905&lt;&gt;"Production")),"CHECK INPUTS",IF(OR(AND(C905="Receipt",E905&lt;=0),AND(OR(C905="Shipment",C905="Consumption"),E905&gt;=0),E905=0),"CHECK SIGN","OK")))</f>
      </c>
    </row>
    <row r="906">
      <c r="A906" s="174"/>
      <c r="B906" s="175"/>
      <c r="C906" s="175"/>
      <c r="D906" s="175"/>
      <c r="E906" s="176"/>
      <c r="F906" s="175"/>
      <c r="G906" s="104" t="str">
        <f>IF(COUNTA(A906:F906)=0,"",IF(OR(A906="",NOT(ISNUMBER(A906)),B906="",COUNTIF('SKU Master'!$A$4:$A$253,B906)&lt;&gt;1,NOT(ISNUMBER(E906)),AND(C906&lt;&gt;"Receipt",C906&lt;&gt;"Shipment",C906&lt;&gt;"Consumption",C906&lt;&gt;"Adjustment",C906&lt;&gt;"Production")),"CHECK INPUTS",IF(OR(AND(C906="Receipt",E906&lt;=0),AND(OR(C906="Shipment",C906="Consumption"),E906&gt;=0),E906=0),"CHECK SIGN","OK")))</f>
      </c>
    </row>
    <row r="907">
      <c r="A907" s="174"/>
      <c r="B907" s="175"/>
      <c r="C907" s="175"/>
      <c r="D907" s="175"/>
      <c r="E907" s="176"/>
      <c r="F907" s="175"/>
      <c r="G907" s="104" t="str">
        <f>IF(COUNTA(A907:F907)=0,"",IF(OR(A907="",NOT(ISNUMBER(A907)),B907="",COUNTIF('SKU Master'!$A$4:$A$253,B907)&lt;&gt;1,NOT(ISNUMBER(E907)),AND(C907&lt;&gt;"Receipt",C907&lt;&gt;"Shipment",C907&lt;&gt;"Consumption",C907&lt;&gt;"Adjustment",C907&lt;&gt;"Production")),"CHECK INPUTS",IF(OR(AND(C907="Receipt",E907&lt;=0),AND(OR(C907="Shipment",C907="Consumption"),E907&gt;=0),E907=0),"CHECK SIGN","OK")))</f>
      </c>
    </row>
    <row r="908">
      <c r="A908" s="174"/>
      <c r="B908" s="175"/>
      <c r="C908" s="175"/>
      <c r="D908" s="175"/>
      <c r="E908" s="176"/>
      <c r="F908" s="175"/>
      <c r="G908" s="104" t="str">
        <f>IF(COUNTA(A908:F908)=0,"",IF(OR(A908="",NOT(ISNUMBER(A908)),B908="",COUNTIF('SKU Master'!$A$4:$A$253,B908)&lt;&gt;1,NOT(ISNUMBER(E908)),AND(C908&lt;&gt;"Receipt",C908&lt;&gt;"Shipment",C908&lt;&gt;"Consumption",C908&lt;&gt;"Adjustment",C908&lt;&gt;"Production")),"CHECK INPUTS",IF(OR(AND(C908="Receipt",E908&lt;=0),AND(OR(C908="Shipment",C908="Consumption"),E908&gt;=0),E908=0),"CHECK SIGN","OK")))</f>
      </c>
    </row>
    <row r="909">
      <c r="A909" s="174"/>
      <c r="B909" s="175"/>
      <c r="C909" s="175"/>
      <c r="D909" s="175"/>
      <c r="E909" s="176"/>
      <c r="F909" s="175"/>
      <c r="G909" s="104" t="str">
        <f>IF(COUNTA(A909:F909)=0,"",IF(OR(A909="",NOT(ISNUMBER(A909)),B909="",COUNTIF('SKU Master'!$A$4:$A$253,B909)&lt;&gt;1,NOT(ISNUMBER(E909)),AND(C909&lt;&gt;"Receipt",C909&lt;&gt;"Shipment",C909&lt;&gt;"Consumption",C909&lt;&gt;"Adjustment",C909&lt;&gt;"Production")),"CHECK INPUTS",IF(OR(AND(C909="Receipt",E909&lt;=0),AND(OR(C909="Shipment",C909="Consumption"),E909&gt;=0),E909=0),"CHECK SIGN","OK")))</f>
      </c>
    </row>
    <row r="910">
      <c r="A910" s="174"/>
      <c r="B910" s="175"/>
      <c r="C910" s="175"/>
      <c r="D910" s="175"/>
      <c r="E910" s="176"/>
      <c r="F910" s="175"/>
      <c r="G910" s="104" t="str">
        <f>IF(COUNTA(A910:F910)=0,"",IF(OR(A910="",NOT(ISNUMBER(A910)),B910="",COUNTIF('SKU Master'!$A$4:$A$253,B910)&lt;&gt;1,NOT(ISNUMBER(E910)),AND(C910&lt;&gt;"Receipt",C910&lt;&gt;"Shipment",C910&lt;&gt;"Consumption",C910&lt;&gt;"Adjustment",C910&lt;&gt;"Production")),"CHECK INPUTS",IF(OR(AND(C910="Receipt",E910&lt;=0),AND(OR(C910="Shipment",C910="Consumption"),E910&gt;=0),E910=0),"CHECK SIGN","OK")))</f>
      </c>
    </row>
    <row r="911">
      <c r="A911" s="174"/>
      <c r="B911" s="175"/>
      <c r="C911" s="175"/>
      <c r="D911" s="175"/>
      <c r="E911" s="176"/>
      <c r="F911" s="175"/>
      <c r="G911" s="104" t="str">
        <f>IF(COUNTA(A911:F911)=0,"",IF(OR(A911="",NOT(ISNUMBER(A911)),B911="",COUNTIF('SKU Master'!$A$4:$A$253,B911)&lt;&gt;1,NOT(ISNUMBER(E911)),AND(C911&lt;&gt;"Receipt",C911&lt;&gt;"Shipment",C911&lt;&gt;"Consumption",C911&lt;&gt;"Adjustment",C911&lt;&gt;"Production")),"CHECK INPUTS",IF(OR(AND(C911="Receipt",E911&lt;=0),AND(OR(C911="Shipment",C911="Consumption"),E911&gt;=0),E911=0),"CHECK SIGN","OK")))</f>
      </c>
    </row>
    <row r="912">
      <c r="A912" s="174"/>
      <c r="B912" s="175"/>
      <c r="C912" s="175"/>
      <c r="D912" s="175"/>
      <c r="E912" s="176"/>
      <c r="F912" s="175"/>
      <c r="G912" s="104" t="str">
        <f>IF(COUNTA(A912:F912)=0,"",IF(OR(A912="",NOT(ISNUMBER(A912)),B912="",COUNTIF('SKU Master'!$A$4:$A$253,B912)&lt;&gt;1,NOT(ISNUMBER(E912)),AND(C912&lt;&gt;"Receipt",C912&lt;&gt;"Shipment",C912&lt;&gt;"Consumption",C912&lt;&gt;"Adjustment",C912&lt;&gt;"Production")),"CHECK INPUTS",IF(OR(AND(C912="Receipt",E912&lt;=0),AND(OR(C912="Shipment",C912="Consumption"),E912&gt;=0),E912=0),"CHECK SIGN","OK")))</f>
      </c>
    </row>
    <row r="913">
      <c r="A913" s="174"/>
      <c r="B913" s="175"/>
      <c r="C913" s="175"/>
      <c r="D913" s="175"/>
      <c r="E913" s="176"/>
      <c r="F913" s="175"/>
      <c r="G913" s="104" t="str">
        <f>IF(COUNTA(A913:F913)=0,"",IF(OR(A913="",NOT(ISNUMBER(A913)),B913="",COUNTIF('SKU Master'!$A$4:$A$253,B913)&lt;&gt;1,NOT(ISNUMBER(E913)),AND(C913&lt;&gt;"Receipt",C913&lt;&gt;"Shipment",C913&lt;&gt;"Consumption",C913&lt;&gt;"Adjustment",C913&lt;&gt;"Production")),"CHECK INPUTS",IF(OR(AND(C913="Receipt",E913&lt;=0),AND(OR(C913="Shipment",C913="Consumption"),E913&gt;=0),E913=0),"CHECK SIGN","OK")))</f>
      </c>
    </row>
    <row r="914">
      <c r="A914" s="174"/>
      <c r="B914" s="175"/>
      <c r="C914" s="175"/>
      <c r="D914" s="175"/>
      <c r="E914" s="176"/>
      <c r="F914" s="175"/>
      <c r="G914" s="104" t="str">
        <f>IF(COUNTA(A914:F914)=0,"",IF(OR(A914="",NOT(ISNUMBER(A914)),B914="",COUNTIF('SKU Master'!$A$4:$A$253,B914)&lt;&gt;1,NOT(ISNUMBER(E914)),AND(C914&lt;&gt;"Receipt",C914&lt;&gt;"Shipment",C914&lt;&gt;"Consumption",C914&lt;&gt;"Adjustment",C914&lt;&gt;"Production")),"CHECK INPUTS",IF(OR(AND(C914="Receipt",E914&lt;=0),AND(OR(C914="Shipment",C914="Consumption"),E914&gt;=0),E914=0),"CHECK SIGN","OK")))</f>
      </c>
    </row>
    <row r="915">
      <c r="A915" s="174"/>
      <c r="B915" s="175"/>
      <c r="C915" s="175"/>
      <c r="D915" s="175"/>
      <c r="E915" s="176"/>
      <c r="F915" s="175"/>
      <c r="G915" s="104" t="str">
        <f>IF(COUNTA(A915:F915)=0,"",IF(OR(A915="",NOT(ISNUMBER(A915)),B915="",COUNTIF('SKU Master'!$A$4:$A$253,B915)&lt;&gt;1,NOT(ISNUMBER(E915)),AND(C915&lt;&gt;"Receipt",C915&lt;&gt;"Shipment",C915&lt;&gt;"Consumption",C915&lt;&gt;"Adjustment",C915&lt;&gt;"Production")),"CHECK INPUTS",IF(OR(AND(C915="Receipt",E915&lt;=0),AND(OR(C915="Shipment",C915="Consumption"),E915&gt;=0),E915=0),"CHECK SIGN","OK")))</f>
      </c>
    </row>
    <row r="916">
      <c r="A916" s="174"/>
      <c r="B916" s="175"/>
      <c r="C916" s="175"/>
      <c r="D916" s="175"/>
      <c r="E916" s="176"/>
      <c r="F916" s="175"/>
      <c r="G916" s="104" t="str">
        <f>IF(COUNTA(A916:F916)=0,"",IF(OR(A916="",NOT(ISNUMBER(A916)),B916="",COUNTIF('SKU Master'!$A$4:$A$253,B916)&lt;&gt;1,NOT(ISNUMBER(E916)),AND(C916&lt;&gt;"Receipt",C916&lt;&gt;"Shipment",C916&lt;&gt;"Consumption",C916&lt;&gt;"Adjustment",C916&lt;&gt;"Production")),"CHECK INPUTS",IF(OR(AND(C916="Receipt",E916&lt;=0),AND(OR(C916="Shipment",C916="Consumption"),E916&gt;=0),E916=0),"CHECK SIGN","OK")))</f>
      </c>
    </row>
    <row r="917">
      <c r="A917" s="174"/>
      <c r="B917" s="175"/>
      <c r="C917" s="175"/>
      <c r="D917" s="175"/>
      <c r="E917" s="176"/>
      <c r="F917" s="175"/>
      <c r="G917" s="104" t="str">
        <f>IF(COUNTA(A917:F917)=0,"",IF(OR(A917="",NOT(ISNUMBER(A917)),B917="",COUNTIF('SKU Master'!$A$4:$A$253,B917)&lt;&gt;1,NOT(ISNUMBER(E917)),AND(C917&lt;&gt;"Receipt",C917&lt;&gt;"Shipment",C917&lt;&gt;"Consumption",C917&lt;&gt;"Adjustment",C917&lt;&gt;"Production")),"CHECK INPUTS",IF(OR(AND(C917="Receipt",E917&lt;=0),AND(OR(C917="Shipment",C917="Consumption"),E917&gt;=0),E917=0),"CHECK SIGN","OK")))</f>
      </c>
    </row>
    <row r="918">
      <c r="A918" s="174"/>
      <c r="B918" s="175"/>
      <c r="C918" s="175"/>
      <c r="D918" s="175"/>
      <c r="E918" s="176"/>
      <c r="F918" s="175"/>
      <c r="G918" s="104" t="str">
        <f>IF(COUNTA(A918:F918)=0,"",IF(OR(A918="",NOT(ISNUMBER(A918)),B918="",COUNTIF('SKU Master'!$A$4:$A$253,B918)&lt;&gt;1,NOT(ISNUMBER(E918)),AND(C918&lt;&gt;"Receipt",C918&lt;&gt;"Shipment",C918&lt;&gt;"Consumption",C918&lt;&gt;"Adjustment",C918&lt;&gt;"Production")),"CHECK INPUTS",IF(OR(AND(C918="Receipt",E918&lt;=0),AND(OR(C918="Shipment",C918="Consumption"),E918&gt;=0),E918=0),"CHECK SIGN","OK")))</f>
      </c>
    </row>
    <row r="919">
      <c r="A919" s="174"/>
      <c r="B919" s="175"/>
      <c r="C919" s="175"/>
      <c r="D919" s="175"/>
      <c r="E919" s="176"/>
      <c r="F919" s="175"/>
      <c r="G919" s="104" t="str">
        <f>IF(COUNTA(A919:F919)=0,"",IF(OR(A919="",NOT(ISNUMBER(A919)),B919="",COUNTIF('SKU Master'!$A$4:$A$253,B919)&lt;&gt;1,NOT(ISNUMBER(E919)),AND(C919&lt;&gt;"Receipt",C919&lt;&gt;"Shipment",C919&lt;&gt;"Consumption",C919&lt;&gt;"Adjustment",C919&lt;&gt;"Production")),"CHECK INPUTS",IF(OR(AND(C919="Receipt",E919&lt;=0),AND(OR(C919="Shipment",C919="Consumption"),E919&gt;=0),E919=0),"CHECK SIGN","OK")))</f>
      </c>
    </row>
    <row r="920">
      <c r="A920" s="174"/>
      <c r="B920" s="175"/>
      <c r="C920" s="175"/>
      <c r="D920" s="175"/>
      <c r="E920" s="176"/>
      <c r="F920" s="175"/>
      <c r="G920" s="104" t="str">
        <f>IF(COUNTA(A920:F920)=0,"",IF(OR(A920="",NOT(ISNUMBER(A920)),B920="",COUNTIF('SKU Master'!$A$4:$A$253,B920)&lt;&gt;1,NOT(ISNUMBER(E920)),AND(C920&lt;&gt;"Receipt",C920&lt;&gt;"Shipment",C920&lt;&gt;"Consumption",C920&lt;&gt;"Adjustment",C920&lt;&gt;"Production")),"CHECK INPUTS",IF(OR(AND(C920="Receipt",E920&lt;=0),AND(OR(C920="Shipment",C920="Consumption"),E920&gt;=0),E920=0),"CHECK SIGN","OK")))</f>
      </c>
    </row>
    <row r="921">
      <c r="A921" s="174"/>
      <c r="B921" s="175"/>
      <c r="C921" s="175"/>
      <c r="D921" s="175"/>
      <c r="E921" s="176"/>
      <c r="F921" s="175"/>
      <c r="G921" s="104" t="str">
        <f>IF(COUNTA(A921:F921)=0,"",IF(OR(A921="",NOT(ISNUMBER(A921)),B921="",COUNTIF('SKU Master'!$A$4:$A$253,B921)&lt;&gt;1,NOT(ISNUMBER(E921)),AND(C921&lt;&gt;"Receipt",C921&lt;&gt;"Shipment",C921&lt;&gt;"Consumption",C921&lt;&gt;"Adjustment",C921&lt;&gt;"Production")),"CHECK INPUTS",IF(OR(AND(C921="Receipt",E921&lt;=0),AND(OR(C921="Shipment",C921="Consumption"),E921&gt;=0),E921=0),"CHECK SIGN","OK")))</f>
      </c>
    </row>
    <row r="922">
      <c r="A922" s="174"/>
      <c r="B922" s="175"/>
      <c r="C922" s="175"/>
      <c r="D922" s="175"/>
      <c r="E922" s="176"/>
      <c r="F922" s="175"/>
      <c r="G922" s="104" t="str">
        <f>IF(COUNTA(A922:F922)=0,"",IF(OR(A922="",NOT(ISNUMBER(A922)),B922="",COUNTIF('SKU Master'!$A$4:$A$253,B922)&lt;&gt;1,NOT(ISNUMBER(E922)),AND(C922&lt;&gt;"Receipt",C922&lt;&gt;"Shipment",C922&lt;&gt;"Consumption",C922&lt;&gt;"Adjustment",C922&lt;&gt;"Production")),"CHECK INPUTS",IF(OR(AND(C922="Receipt",E922&lt;=0),AND(OR(C922="Shipment",C922="Consumption"),E922&gt;=0),E922=0),"CHECK SIGN","OK")))</f>
      </c>
    </row>
    <row r="923">
      <c r="A923" s="174"/>
      <c r="B923" s="175"/>
      <c r="C923" s="175"/>
      <c r="D923" s="175"/>
      <c r="E923" s="176"/>
      <c r="F923" s="175"/>
      <c r="G923" s="104" t="str">
        <f>IF(COUNTA(A923:F923)=0,"",IF(OR(A923="",NOT(ISNUMBER(A923)),B923="",COUNTIF('SKU Master'!$A$4:$A$253,B923)&lt;&gt;1,NOT(ISNUMBER(E923)),AND(C923&lt;&gt;"Receipt",C923&lt;&gt;"Shipment",C923&lt;&gt;"Consumption",C923&lt;&gt;"Adjustment",C923&lt;&gt;"Production")),"CHECK INPUTS",IF(OR(AND(C923="Receipt",E923&lt;=0),AND(OR(C923="Shipment",C923="Consumption"),E923&gt;=0),E923=0),"CHECK SIGN","OK")))</f>
      </c>
    </row>
    <row r="924">
      <c r="A924" s="174"/>
      <c r="B924" s="175"/>
      <c r="C924" s="175"/>
      <c r="D924" s="175"/>
      <c r="E924" s="176"/>
      <c r="F924" s="175"/>
      <c r="G924" s="104" t="str">
        <f>IF(COUNTA(A924:F924)=0,"",IF(OR(A924="",NOT(ISNUMBER(A924)),B924="",COUNTIF('SKU Master'!$A$4:$A$253,B924)&lt;&gt;1,NOT(ISNUMBER(E924)),AND(C924&lt;&gt;"Receipt",C924&lt;&gt;"Shipment",C924&lt;&gt;"Consumption",C924&lt;&gt;"Adjustment",C924&lt;&gt;"Production")),"CHECK INPUTS",IF(OR(AND(C924="Receipt",E924&lt;=0),AND(OR(C924="Shipment",C924="Consumption"),E924&gt;=0),E924=0),"CHECK SIGN","OK")))</f>
      </c>
    </row>
    <row r="925">
      <c r="A925" s="174"/>
      <c r="B925" s="175"/>
      <c r="C925" s="175"/>
      <c r="D925" s="175"/>
      <c r="E925" s="176"/>
      <c r="F925" s="175"/>
      <c r="G925" s="104" t="str">
        <f>IF(COUNTA(A925:F925)=0,"",IF(OR(A925="",NOT(ISNUMBER(A925)),B925="",COUNTIF('SKU Master'!$A$4:$A$253,B925)&lt;&gt;1,NOT(ISNUMBER(E925)),AND(C925&lt;&gt;"Receipt",C925&lt;&gt;"Shipment",C925&lt;&gt;"Consumption",C925&lt;&gt;"Adjustment",C925&lt;&gt;"Production")),"CHECK INPUTS",IF(OR(AND(C925="Receipt",E925&lt;=0),AND(OR(C925="Shipment",C925="Consumption"),E925&gt;=0),E925=0),"CHECK SIGN","OK")))</f>
      </c>
    </row>
    <row r="926">
      <c r="A926" s="174"/>
      <c r="B926" s="175"/>
      <c r="C926" s="175"/>
      <c r="D926" s="175"/>
      <c r="E926" s="176"/>
      <c r="F926" s="175"/>
      <c r="G926" s="104" t="str">
        <f>IF(COUNTA(A926:F926)=0,"",IF(OR(A926="",NOT(ISNUMBER(A926)),B926="",COUNTIF('SKU Master'!$A$4:$A$253,B926)&lt;&gt;1,NOT(ISNUMBER(E926)),AND(C926&lt;&gt;"Receipt",C926&lt;&gt;"Shipment",C926&lt;&gt;"Consumption",C926&lt;&gt;"Adjustment",C926&lt;&gt;"Production")),"CHECK INPUTS",IF(OR(AND(C926="Receipt",E926&lt;=0),AND(OR(C926="Shipment",C926="Consumption"),E926&gt;=0),E926=0),"CHECK SIGN","OK")))</f>
      </c>
    </row>
    <row r="927">
      <c r="A927" s="174"/>
      <c r="B927" s="175"/>
      <c r="C927" s="175"/>
      <c r="D927" s="175"/>
      <c r="E927" s="176"/>
      <c r="F927" s="175"/>
      <c r="G927" s="104" t="str">
        <f>IF(COUNTA(A927:F927)=0,"",IF(OR(A927="",NOT(ISNUMBER(A927)),B927="",COUNTIF('SKU Master'!$A$4:$A$253,B927)&lt;&gt;1,NOT(ISNUMBER(E927)),AND(C927&lt;&gt;"Receipt",C927&lt;&gt;"Shipment",C927&lt;&gt;"Consumption",C927&lt;&gt;"Adjustment",C927&lt;&gt;"Production")),"CHECK INPUTS",IF(OR(AND(C927="Receipt",E927&lt;=0),AND(OR(C927="Shipment",C927="Consumption"),E927&gt;=0),E927=0),"CHECK SIGN","OK")))</f>
      </c>
    </row>
    <row r="928">
      <c r="A928" s="174"/>
      <c r="B928" s="175"/>
      <c r="C928" s="175"/>
      <c r="D928" s="175"/>
      <c r="E928" s="176"/>
      <c r="F928" s="175"/>
      <c r="G928" s="104" t="str">
        <f>IF(COUNTA(A928:F928)=0,"",IF(OR(A928="",NOT(ISNUMBER(A928)),B928="",COUNTIF('SKU Master'!$A$4:$A$253,B928)&lt;&gt;1,NOT(ISNUMBER(E928)),AND(C928&lt;&gt;"Receipt",C928&lt;&gt;"Shipment",C928&lt;&gt;"Consumption",C928&lt;&gt;"Adjustment",C928&lt;&gt;"Production")),"CHECK INPUTS",IF(OR(AND(C928="Receipt",E928&lt;=0),AND(OR(C928="Shipment",C928="Consumption"),E928&gt;=0),E928=0),"CHECK SIGN","OK")))</f>
      </c>
    </row>
    <row r="929">
      <c r="A929" s="174"/>
      <c r="B929" s="175"/>
      <c r="C929" s="175"/>
      <c r="D929" s="175"/>
      <c r="E929" s="176"/>
      <c r="F929" s="175"/>
      <c r="G929" s="104" t="str">
        <f>IF(COUNTA(A929:F929)=0,"",IF(OR(A929="",NOT(ISNUMBER(A929)),B929="",COUNTIF('SKU Master'!$A$4:$A$253,B929)&lt;&gt;1,NOT(ISNUMBER(E929)),AND(C929&lt;&gt;"Receipt",C929&lt;&gt;"Shipment",C929&lt;&gt;"Consumption",C929&lt;&gt;"Adjustment",C929&lt;&gt;"Production")),"CHECK INPUTS",IF(OR(AND(C929="Receipt",E929&lt;=0),AND(OR(C929="Shipment",C929="Consumption"),E929&gt;=0),E929=0),"CHECK SIGN","OK")))</f>
      </c>
    </row>
    <row r="930">
      <c r="A930" s="174"/>
      <c r="B930" s="175"/>
      <c r="C930" s="175"/>
      <c r="D930" s="175"/>
      <c r="E930" s="176"/>
      <c r="F930" s="175"/>
      <c r="G930" s="104" t="str">
        <f>IF(COUNTA(A930:F930)=0,"",IF(OR(A930="",NOT(ISNUMBER(A930)),B930="",COUNTIF('SKU Master'!$A$4:$A$253,B930)&lt;&gt;1,NOT(ISNUMBER(E930)),AND(C930&lt;&gt;"Receipt",C930&lt;&gt;"Shipment",C930&lt;&gt;"Consumption",C930&lt;&gt;"Adjustment",C930&lt;&gt;"Production")),"CHECK INPUTS",IF(OR(AND(C930="Receipt",E930&lt;=0),AND(OR(C930="Shipment",C930="Consumption"),E930&gt;=0),E930=0),"CHECK SIGN","OK")))</f>
      </c>
    </row>
    <row r="931">
      <c r="A931" s="174"/>
      <c r="B931" s="175"/>
      <c r="C931" s="175"/>
      <c r="D931" s="175"/>
      <c r="E931" s="176"/>
      <c r="F931" s="175"/>
      <c r="G931" s="104" t="str">
        <f>IF(COUNTA(A931:F931)=0,"",IF(OR(A931="",NOT(ISNUMBER(A931)),B931="",COUNTIF('SKU Master'!$A$4:$A$253,B931)&lt;&gt;1,NOT(ISNUMBER(E931)),AND(C931&lt;&gt;"Receipt",C931&lt;&gt;"Shipment",C931&lt;&gt;"Consumption",C931&lt;&gt;"Adjustment",C931&lt;&gt;"Production")),"CHECK INPUTS",IF(OR(AND(C931="Receipt",E931&lt;=0),AND(OR(C931="Shipment",C931="Consumption"),E931&gt;=0),E931=0),"CHECK SIGN","OK")))</f>
      </c>
    </row>
    <row r="932">
      <c r="A932" s="174"/>
      <c r="B932" s="175"/>
      <c r="C932" s="175"/>
      <c r="D932" s="175"/>
      <c r="E932" s="176"/>
      <c r="F932" s="175"/>
      <c r="G932" s="104" t="str">
        <f>IF(COUNTA(A932:F932)=0,"",IF(OR(A932="",NOT(ISNUMBER(A932)),B932="",COUNTIF('SKU Master'!$A$4:$A$253,B932)&lt;&gt;1,NOT(ISNUMBER(E932)),AND(C932&lt;&gt;"Receipt",C932&lt;&gt;"Shipment",C932&lt;&gt;"Consumption",C932&lt;&gt;"Adjustment",C932&lt;&gt;"Production")),"CHECK INPUTS",IF(OR(AND(C932="Receipt",E932&lt;=0),AND(OR(C932="Shipment",C932="Consumption"),E932&gt;=0),E932=0),"CHECK SIGN","OK")))</f>
      </c>
    </row>
    <row r="933">
      <c r="A933" s="174"/>
      <c r="B933" s="175"/>
      <c r="C933" s="175"/>
      <c r="D933" s="175"/>
      <c r="E933" s="176"/>
      <c r="F933" s="175"/>
      <c r="G933" s="104" t="str">
        <f>IF(COUNTA(A933:F933)=0,"",IF(OR(A933="",NOT(ISNUMBER(A933)),B933="",COUNTIF('SKU Master'!$A$4:$A$253,B933)&lt;&gt;1,NOT(ISNUMBER(E933)),AND(C933&lt;&gt;"Receipt",C933&lt;&gt;"Shipment",C933&lt;&gt;"Consumption",C933&lt;&gt;"Adjustment",C933&lt;&gt;"Production")),"CHECK INPUTS",IF(OR(AND(C933="Receipt",E933&lt;=0),AND(OR(C933="Shipment",C933="Consumption"),E933&gt;=0),E933=0),"CHECK SIGN","OK")))</f>
      </c>
    </row>
    <row r="934">
      <c r="A934" s="174"/>
      <c r="B934" s="175"/>
      <c r="C934" s="175"/>
      <c r="D934" s="175"/>
      <c r="E934" s="176"/>
      <c r="F934" s="175"/>
      <c r="G934" s="104" t="str">
        <f>IF(COUNTA(A934:F934)=0,"",IF(OR(A934="",NOT(ISNUMBER(A934)),B934="",COUNTIF('SKU Master'!$A$4:$A$253,B934)&lt;&gt;1,NOT(ISNUMBER(E934)),AND(C934&lt;&gt;"Receipt",C934&lt;&gt;"Shipment",C934&lt;&gt;"Consumption",C934&lt;&gt;"Adjustment",C934&lt;&gt;"Production")),"CHECK INPUTS",IF(OR(AND(C934="Receipt",E934&lt;=0),AND(OR(C934="Shipment",C934="Consumption"),E934&gt;=0),E934=0),"CHECK SIGN","OK")))</f>
      </c>
    </row>
    <row r="935">
      <c r="A935" s="174"/>
      <c r="B935" s="175"/>
      <c r="C935" s="175"/>
      <c r="D935" s="175"/>
      <c r="E935" s="176"/>
      <c r="F935" s="175"/>
      <c r="G935" s="104" t="str">
        <f>IF(COUNTA(A935:F935)=0,"",IF(OR(A935="",NOT(ISNUMBER(A935)),B935="",COUNTIF('SKU Master'!$A$4:$A$253,B935)&lt;&gt;1,NOT(ISNUMBER(E935)),AND(C935&lt;&gt;"Receipt",C935&lt;&gt;"Shipment",C935&lt;&gt;"Consumption",C935&lt;&gt;"Adjustment",C935&lt;&gt;"Production")),"CHECK INPUTS",IF(OR(AND(C935="Receipt",E935&lt;=0),AND(OR(C935="Shipment",C935="Consumption"),E935&gt;=0),E935=0),"CHECK SIGN","OK")))</f>
      </c>
    </row>
    <row r="936">
      <c r="A936" s="174"/>
      <c r="B936" s="175"/>
      <c r="C936" s="175"/>
      <c r="D936" s="175"/>
      <c r="E936" s="176"/>
      <c r="F936" s="175"/>
      <c r="G936" s="104" t="str">
        <f>IF(COUNTA(A936:F936)=0,"",IF(OR(A936="",NOT(ISNUMBER(A936)),B936="",COUNTIF('SKU Master'!$A$4:$A$253,B936)&lt;&gt;1,NOT(ISNUMBER(E936)),AND(C936&lt;&gt;"Receipt",C936&lt;&gt;"Shipment",C936&lt;&gt;"Consumption",C936&lt;&gt;"Adjustment",C936&lt;&gt;"Production")),"CHECK INPUTS",IF(OR(AND(C936="Receipt",E936&lt;=0),AND(OR(C936="Shipment",C936="Consumption"),E936&gt;=0),E936=0),"CHECK SIGN","OK")))</f>
      </c>
    </row>
    <row r="937">
      <c r="A937" s="174"/>
      <c r="B937" s="175"/>
      <c r="C937" s="175"/>
      <c r="D937" s="175"/>
      <c r="E937" s="176"/>
      <c r="F937" s="175"/>
      <c r="G937" s="104" t="str">
        <f>IF(COUNTA(A937:F937)=0,"",IF(OR(A937="",NOT(ISNUMBER(A937)),B937="",COUNTIF('SKU Master'!$A$4:$A$253,B937)&lt;&gt;1,NOT(ISNUMBER(E937)),AND(C937&lt;&gt;"Receipt",C937&lt;&gt;"Shipment",C937&lt;&gt;"Consumption",C937&lt;&gt;"Adjustment",C937&lt;&gt;"Production")),"CHECK INPUTS",IF(OR(AND(C937="Receipt",E937&lt;=0),AND(OR(C937="Shipment",C937="Consumption"),E937&gt;=0),E937=0),"CHECK SIGN","OK")))</f>
      </c>
    </row>
    <row r="938">
      <c r="A938" s="174"/>
      <c r="B938" s="175"/>
      <c r="C938" s="175"/>
      <c r="D938" s="175"/>
      <c r="E938" s="176"/>
      <c r="F938" s="175"/>
      <c r="G938" s="104" t="str">
        <f>IF(COUNTA(A938:F938)=0,"",IF(OR(A938="",NOT(ISNUMBER(A938)),B938="",COUNTIF('SKU Master'!$A$4:$A$253,B938)&lt;&gt;1,NOT(ISNUMBER(E938)),AND(C938&lt;&gt;"Receipt",C938&lt;&gt;"Shipment",C938&lt;&gt;"Consumption",C938&lt;&gt;"Adjustment",C938&lt;&gt;"Production")),"CHECK INPUTS",IF(OR(AND(C938="Receipt",E938&lt;=0),AND(OR(C938="Shipment",C938="Consumption"),E938&gt;=0),E938=0),"CHECK SIGN","OK")))</f>
      </c>
    </row>
    <row r="939">
      <c r="A939" s="174"/>
      <c r="B939" s="175"/>
      <c r="C939" s="175"/>
      <c r="D939" s="175"/>
      <c r="E939" s="176"/>
      <c r="F939" s="175"/>
      <c r="G939" s="104" t="str">
        <f>IF(COUNTA(A939:F939)=0,"",IF(OR(A939="",NOT(ISNUMBER(A939)),B939="",COUNTIF('SKU Master'!$A$4:$A$253,B939)&lt;&gt;1,NOT(ISNUMBER(E939)),AND(C939&lt;&gt;"Receipt",C939&lt;&gt;"Shipment",C939&lt;&gt;"Consumption",C939&lt;&gt;"Adjustment",C939&lt;&gt;"Production")),"CHECK INPUTS",IF(OR(AND(C939="Receipt",E939&lt;=0),AND(OR(C939="Shipment",C939="Consumption"),E939&gt;=0),E939=0),"CHECK SIGN","OK")))</f>
      </c>
    </row>
    <row r="940">
      <c r="A940" s="174"/>
      <c r="B940" s="175"/>
      <c r="C940" s="175"/>
      <c r="D940" s="175"/>
      <c r="E940" s="176"/>
      <c r="F940" s="175"/>
      <c r="G940" s="104" t="str">
        <f>IF(COUNTA(A940:F940)=0,"",IF(OR(A940="",NOT(ISNUMBER(A940)),B940="",COUNTIF('SKU Master'!$A$4:$A$253,B940)&lt;&gt;1,NOT(ISNUMBER(E940)),AND(C940&lt;&gt;"Receipt",C940&lt;&gt;"Shipment",C940&lt;&gt;"Consumption",C940&lt;&gt;"Adjustment",C940&lt;&gt;"Production")),"CHECK INPUTS",IF(OR(AND(C940="Receipt",E940&lt;=0),AND(OR(C940="Shipment",C940="Consumption"),E940&gt;=0),E940=0),"CHECK SIGN","OK")))</f>
      </c>
    </row>
    <row r="941">
      <c r="A941" s="174"/>
      <c r="B941" s="175"/>
      <c r="C941" s="175"/>
      <c r="D941" s="175"/>
      <c r="E941" s="176"/>
      <c r="F941" s="175"/>
      <c r="G941" s="104" t="str">
        <f>IF(COUNTA(A941:F941)=0,"",IF(OR(A941="",NOT(ISNUMBER(A941)),B941="",COUNTIF('SKU Master'!$A$4:$A$253,B941)&lt;&gt;1,NOT(ISNUMBER(E941)),AND(C941&lt;&gt;"Receipt",C941&lt;&gt;"Shipment",C941&lt;&gt;"Consumption",C941&lt;&gt;"Adjustment",C941&lt;&gt;"Production")),"CHECK INPUTS",IF(OR(AND(C941="Receipt",E941&lt;=0),AND(OR(C941="Shipment",C941="Consumption"),E941&gt;=0),E941=0),"CHECK SIGN","OK")))</f>
      </c>
    </row>
    <row r="942">
      <c r="A942" s="174"/>
      <c r="B942" s="175"/>
      <c r="C942" s="175"/>
      <c r="D942" s="175"/>
      <c r="E942" s="176"/>
      <c r="F942" s="175"/>
      <c r="G942" s="104" t="str">
        <f>IF(COUNTA(A942:F942)=0,"",IF(OR(A942="",NOT(ISNUMBER(A942)),B942="",COUNTIF('SKU Master'!$A$4:$A$253,B942)&lt;&gt;1,NOT(ISNUMBER(E942)),AND(C942&lt;&gt;"Receipt",C942&lt;&gt;"Shipment",C942&lt;&gt;"Consumption",C942&lt;&gt;"Adjustment",C942&lt;&gt;"Production")),"CHECK INPUTS",IF(OR(AND(C942="Receipt",E942&lt;=0),AND(OR(C942="Shipment",C942="Consumption"),E942&gt;=0),E942=0),"CHECK SIGN","OK")))</f>
      </c>
    </row>
    <row r="943">
      <c r="A943" s="174"/>
      <c r="B943" s="175"/>
      <c r="C943" s="175"/>
      <c r="D943" s="175"/>
      <c r="E943" s="176"/>
      <c r="F943" s="175"/>
      <c r="G943" s="104" t="str">
        <f>IF(COUNTA(A943:F943)=0,"",IF(OR(A943="",NOT(ISNUMBER(A943)),B943="",COUNTIF('SKU Master'!$A$4:$A$253,B943)&lt;&gt;1,NOT(ISNUMBER(E943)),AND(C943&lt;&gt;"Receipt",C943&lt;&gt;"Shipment",C943&lt;&gt;"Consumption",C943&lt;&gt;"Adjustment",C943&lt;&gt;"Production")),"CHECK INPUTS",IF(OR(AND(C943="Receipt",E943&lt;=0),AND(OR(C943="Shipment",C943="Consumption"),E943&gt;=0),E943=0),"CHECK SIGN","OK")))</f>
      </c>
    </row>
    <row r="944">
      <c r="A944" s="174"/>
      <c r="B944" s="175"/>
      <c r="C944" s="175"/>
      <c r="D944" s="175"/>
      <c r="E944" s="176"/>
      <c r="F944" s="175"/>
      <c r="G944" s="104" t="str">
        <f>IF(COUNTA(A944:F944)=0,"",IF(OR(A944="",NOT(ISNUMBER(A944)),B944="",COUNTIF('SKU Master'!$A$4:$A$253,B944)&lt;&gt;1,NOT(ISNUMBER(E944)),AND(C944&lt;&gt;"Receipt",C944&lt;&gt;"Shipment",C944&lt;&gt;"Consumption",C944&lt;&gt;"Adjustment",C944&lt;&gt;"Production")),"CHECK INPUTS",IF(OR(AND(C944="Receipt",E944&lt;=0),AND(OR(C944="Shipment",C944="Consumption"),E944&gt;=0),E944=0),"CHECK SIGN","OK")))</f>
      </c>
    </row>
    <row r="945">
      <c r="A945" s="174"/>
      <c r="B945" s="175"/>
      <c r="C945" s="175"/>
      <c r="D945" s="175"/>
      <c r="E945" s="176"/>
      <c r="F945" s="175"/>
      <c r="G945" s="104" t="str">
        <f>IF(COUNTA(A945:F945)=0,"",IF(OR(A945="",NOT(ISNUMBER(A945)),B945="",COUNTIF('SKU Master'!$A$4:$A$253,B945)&lt;&gt;1,NOT(ISNUMBER(E945)),AND(C945&lt;&gt;"Receipt",C945&lt;&gt;"Shipment",C945&lt;&gt;"Consumption",C945&lt;&gt;"Adjustment",C945&lt;&gt;"Production")),"CHECK INPUTS",IF(OR(AND(C945="Receipt",E945&lt;=0),AND(OR(C945="Shipment",C945="Consumption"),E945&gt;=0),E945=0),"CHECK SIGN","OK")))</f>
      </c>
    </row>
    <row r="946">
      <c r="A946" s="174"/>
      <c r="B946" s="175"/>
      <c r="C946" s="175"/>
      <c r="D946" s="175"/>
      <c r="E946" s="176"/>
      <c r="F946" s="175"/>
      <c r="G946" s="104" t="str">
        <f>IF(COUNTA(A946:F946)=0,"",IF(OR(A946="",NOT(ISNUMBER(A946)),B946="",COUNTIF('SKU Master'!$A$4:$A$253,B946)&lt;&gt;1,NOT(ISNUMBER(E946)),AND(C946&lt;&gt;"Receipt",C946&lt;&gt;"Shipment",C946&lt;&gt;"Consumption",C946&lt;&gt;"Adjustment",C946&lt;&gt;"Production")),"CHECK INPUTS",IF(OR(AND(C946="Receipt",E946&lt;=0),AND(OR(C946="Shipment",C946="Consumption"),E946&gt;=0),E946=0),"CHECK SIGN","OK")))</f>
      </c>
    </row>
    <row r="947">
      <c r="A947" s="174"/>
      <c r="B947" s="175"/>
      <c r="C947" s="175"/>
      <c r="D947" s="175"/>
      <c r="E947" s="176"/>
      <c r="F947" s="175"/>
      <c r="G947" s="104" t="str">
        <f>IF(COUNTA(A947:F947)=0,"",IF(OR(A947="",NOT(ISNUMBER(A947)),B947="",COUNTIF('SKU Master'!$A$4:$A$253,B947)&lt;&gt;1,NOT(ISNUMBER(E947)),AND(C947&lt;&gt;"Receipt",C947&lt;&gt;"Shipment",C947&lt;&gt;"Consumption",C947&lt;&gt;"Adjustment",C947&lt;&gt;"Production")),"CHECK INPUTS",IF(OR(AND(C947="Receipt",E947&lt;=0),AND(OR(C947="Shipment",C947="Consumption"),E947&gt;=0),E947=0),"CHECK SIGN","OK")))</f>
      </c>
    </row>
    <row r="948">
      <c r="A948" s="174"/>
      <c r="B948" s="175"/>
      <c r="C948" s="175"/>
      <c r="D948" s="175"/>
      <c r="E948" s="176"/>
      <c r="F948" s="175"/>
      <c r="G948" s="104" t="str">
        <f>IF(COUNTA(A948:F948)=0,"",IF(OR(A948="",NOT(ISNUMBER(A948)),B948="",COUNTIF('SKU Master'!$A$4:$A$253,B948)&lt;&gt;1,NOT(ISNUMBER(E948)),AND(C948&lt;&gt;"Receipt",C948&lt;&gt;"Shipment",C948&lt;&gt;"Consumption",C948&lt;&gt;"Adjustment",C948&lt;&gt;"Production")),"CHECK INPUTS",IF(OR(AND(C948="Receipt",E948&lt;=0),AND(OR(C948="Shipment",C948="Consumption"),E948&gt;=0),E948=0),"CHECK SIGN","OK")))</f>
      </c>
    </row>
    <row r="949">
      <c r="A949" s="174"/>
      <c r="B949" s="175"/>
      <c r="C949" s="175"/>
      <c r="D949" s="175"/>
      <c r="E949" s="176"/>
      <c r="F949" s="175"/>
      <c r="G949" s="104" t="str">
        <f>IF(COUNTA(A949:F949)=0,"",IF(OR(A949="",NOT(ISNUMBER(A949)),B949="",COUNTIF('SKU Master'!$A$4:$A$253,B949)&lt;&gt;1,NOT(ISNUMBER(E949)),AND(C949&lt;&gt;"Receipt",C949&lt;&gt;"Shipment",C949&lt;&gt;"Consumption",C949&lt;&gt;"Adjustment",C949&lt;&gt;"Production")),"CHECK INPUTS",IF(OR(AND(C949="Receipt",E949&lt;=0),AND(OR(C949="Shipment",C949="Consumption"),E949&gt;=0),E949=0),"CHECK SIGN","OK")))</f>
      </c>
    </row>
    <row r="950">
      <c r="A950" s="174"/>
      <c r="B950" s="175"/>
      <c r="C950" s="175"/>
      <c r="D950" s="175"/>
      <c r="E950" s="176"/>
      <c r="F950" s="175"/>
      <c r="G950" s="104" t="str">
        <f>IF(COUNTA(A950:F950)=0,"",IF(OR(A950="",NOT(ISNUMBER(A950)),B950="",COUNTIF('SKU Master'!$A$4:$A$253,B950)&lt;&gt;1,NOT(ISNUMBER(E950)),AND(C950&lt;&gt;"Receipt",C950&lt;&gt;"Shipment",C950&lt;&gt;"Consumption",C950&lt;&gt;"Adjustment",C950&lt;&gt;"Production")),"CHECK INPUTS",IF(OR(AND(C950="Receipt",E950&lt;=0),AND(OR(C950="Shipment",C950="Consumption"),E950&gt;=0),E950=0),"CHECK SIGN","OK")))</f>
      </c>
    </row>
    <row r="951">
      <c r="A951" s="174"/>
      <c r="B951" s="175"/>
      <c r="C951" s="175"/>
      <c r="D951" s="175"/>
      <c r="E951" s="176"/>
      <c r="F951" s="175"/>
      <c r="G951" s="104" t="str">
        <f>IF(COUNTA(A951:F951)=0,"",IF(OR(A951="",NOT(ISNUMBER(A951)),B951="",COUNTIF('SKU Master'!$A$4:$A$253,B951)&lt;&gt;1,NOT(ISNUMBER(E951)),AND(C951&lt;&gt;"Receipt",C951&lt;&gt;"Shipment",C951&lt;&gt;"Consumption",C951&lt;&gt;"Adjustment",C951&lt;&gt;"Production")),"CHECK INPUTS",IF(OR(AND(C951="Receipt",E951&lt;=0),AND(OR(C951="Shipment",C951="Consumption"),E951&gt;=0),E951=0),"CHECK SIGN","OK")))</f>
      </c>
    </row>
    <row r="952">
      <c r="A952" s="174"/>
      <c r="B952" s="175"/>
      <c r="C952" s="175"/>
      <c r="D952" s="175"/>
      <c r="E952" s="176"/>
      <c r="F952" s="175"/>
      <c r="G952" s="104" t="str">
        <f>IF(COUNTA(A952:F952)=0,"",IF(OR(A952="",NOT(ISNUMBER(A952)),B952="",COUNTIF('SKU Master'!$A$4:$A$253,B952)&lt;&gt;1,NOT(ISNUMBER(E952)),AND(C952&lt;&gt;"Receipt",C952&lt;&gt;"Shipment",C952&lt;&gt;"Consumption",C952&lt;&gt;"Adjustment",C952&lt;&gt;"Production")),"CHECK INPUTS",IF(OR(AND(C952="Receipt",E952&lt;=0),AND(OR(C952="Shipment",C952="Consumption"),E952&gt;=0),E952=0),"CHECK SIGN","OK")))</f>
      </c>
    </row>
    <row r="953">
      <c r="A953" s="174"/>
      <c r="B953" s="175"/>
      <c r="C953" s="175"/>
      <c r="D953" s="175"/>
      <c r="E953" s="176"/>
      <c r="F953" s="175"/>
      <c r="G953" s="104" t="str">
        <f>IF(COUNTA(A953:F953)=0,"",IF(OR(A953="",NOT(ISNUMBER(A953)),B953="",COUNTIF('SKU Master'!$A$4:$A$253,B953)&lt;&gt;1,NOT(ISNUMBER(E953)),AND(C953&lt;&gt;"Receipt",C953&lt;&gt;"Shipment",C953&lt;&gt;"Consumption",C953&lt;&gt;"Adjustment",C953&lt;&gt;"Production")),"CHECK INPUTS",IF(OR(AND(C953="Receipt",E953&lt;=0),AND(OR(C953="Shipment",C953="Consumption"),E953&gt;=0),E953=0),"CHECK SIGN","OK")))</f>
      </c>
    </row>
    <row r="954">
      <c r="A954" s="174"/>
      <c r="B954" s="175"/>
      <c r="C954" s="175"/>
      <c r="D954" s="175"/>
      <c r="E954" s="176"/>
      <c r="F954" s="175"/>
      <c r="G954" s="104" t="str">
        <f>IF(COUNTA(A954:F954)=0,"",IF(OR(A954="",NOT(ISNUMBER(A954)),B954="",COUNTIF('SKU Master'!$A$4:$A$253,B954)&lt;&gt;1,NOT(ISNUMBER(E954)),AND(C954&lt;&gt;"Receipt",C954&lt;&gt;"Shipment",C954&lt;&gt;"Consumption",C954&lt;&gt;"Adjustment",C954&lt;&gt;"Production")),"CHECK INPUTS",IF(OR(AND(C954="Receipt",E954&lt;=0),AND(OR(C954="Shipment",C954="Consumption"),E954&gt;=0),E954=0),"CHECK SIGN","OK")))</f>
      </c>
    </row>
    <row r="955">
      <c r="A955" s="174"/>
      <c r="B955" s="175"/>
      <c r="C955" s="175"/>
      <c r="D955" s="175"/>
      <c r="E955" s="176"/>
      <c r="F955" s="175"/>
      <c r="G955" s="104" t="str">
        <f>IF(COUNTA(A955:F955)=0,"",IF(OR(A955="",NOT(ISNUMBER(A955)),B955="",COUNTIF('SKU Master'!$A$4:$A$253,B955)&lt;&gt;1,NOT(ISNUMBER(E955)),AND(C955&lt;&gt;"Receipt",C955&lt;&gt;"Shipment",C955&lt;&gt;"Consumption",C955&lt;&gt;"Adjustment",C955&lt;&gt;"Production")),"CHECK INPUTS",IF(OR(AND(C955="Receipt",E955&lt;=0),AND(OR(C955="Shipment",C955="Consumption"),E955&gt;=0),E955=0),"CHECK SIGN","OK")))</f>
      </c>
    </row>
    <row r="956">
      <c r="A956" s="174"/>
      <c r="B956" s="175"/>
      <c r="C956" s="175"/>
      <c r="D956" s="175"/>
      <c r="E956" s="176"/>
      <c r="F956" s="175"/>
      <c r="G956" s="104" t="str">
        <f>IF(COUNTA(A956:F956)=0,"",IF(OR(A956="",NOT(ISNUMBER(A956)),B956="",COUNTIF('SKU Master'!$A$4:$A$253,B956)&lt;&gt;1,NOT(ISNUMBER(E956)),AND(C956&lt;&gt;"Receipt",C956&lt;&gt;"Shipment",C956&lt;&gt;"Consumption",C956&lt;&gt;"Adjustment",C956&lt;&gt;"Production")),"CHECK INPUTS",IF(OR(AND(C956="Receipt",E956&lt;=0),AND(OR(C956="Shipment",C956="Consumption"),E956&gt;=0),E956=0),"CHECK SIGN","OK")))</f>
      </c>
    </row>
    <row r="957">
      <c r="A957" s="174"/>
      <c r="B957" s="175"/>
      <c r="C957" s="175"/>
      <c r="D957" s="175"/>
      <c r="E957" s="176"/>
      <c r="F957" s="175"/>
      <c r="G957" s="104" t="str">
        <f>IF(COUNTA(A957:F957)=0,"",IF(OR(A957="",NOT(ISNUMBER(A957)),B957="",COUNTIF('SKU Master'!$A$4:$A$253,B957)&lt;&gt;1,NOT(ISNUMBER(E957)),AND(C957&lt;&gt;"Receipt",C957&lt;&gt;"Shipment",C957&lt;&gt;"Consumption",C957&lt;&gt;"Adjustment",C957&lt;&gt;"Production")),"CHECK INPUTS",IF(OR(AND(C957="Receipt",E957&lt;=0),AND(OR(C957="Shipment",C957="Consumption"),E957&gt;=0),E957=0),"CHECK SIGN","OK")))</f>
      </c>
    </row>
    <row r="958">
      <c r="A958" s="174"/>
      <c r="B958" s="175"/>
      <c r="C958" s="175"/>
      <c r="D958" s="175"/>
      <c r="E958" s="176"/>
      <c r="F958" s="175"/>
      <c r="G958" s="104" t="str">
        <f>IF(COUNTA(A958:F958)=0,"",IF(OR(A958="",NOT(ISNUMBER(A958)),B958="",COUNTIF('SKU Master'!$A$4:$A$253,B958)&lt;&gt;1,NOT(ISNUMBER(E958)),AND(C958&lt;&gt;"Receipt",C958&lt;&gt;"Shipment",C958&lt;&gt;"Consumption",C958&lt;&gt;"Adjustment",C958&lt;&gt;"Production")),"CHECK INPUTS",IF(OR(AND(C958="Receipt",E958&lt;=0),AND(OR(C958="Shipment",C958="Consumption"),E958&gt;=0),E958=0),"CHECK SIGN","OK")))</f>
      </c>
    </row>
    <row r="959">
      <c r="A959" s="174"/>
      <c r="B959" s="175"/>
      <c r="C959" s="175"/>
      <c r="D959" s="175"/>
      <c r="E959" s="176"/>
      <c r="F959" s="175"/>
      <c r="G959" s="104" t="str">
        <f>IF(COUNTA(A959:F959)=0,"",IF(OR(A959="",NOT(ISNUMBER(A959)),B959="",COUNTIF('SKU Master'!$A$4:$A$253,B959)&lt;&gt;1,NOT(ISNUMBER(E959)),AND(C959&lt;&gt;"Receipt",C959&lt;&gt;"Shipment",C959&lt;&gt;"Consumption",C959&lt;&gt;"Adjustment",C959&lt;&gt;"Production")),"CHECK INPUTS",IF(OR(AND(C959="Receipt",E959&lt;=0),AND(OR(C959="Shipment",C959="Consumption"),E959&gt;=0),E959=0),"CHECK SIGN","OK")))</f>
      </c>
    </row>
    <row r="960">
      <c r="A960" s="174"/>
      <c r="B960" s="175"/>
      <c r="C960" s="175"/>
      <c r="D960" s="175"/>
      <c r="E960" s="176"/>
      <c r="F960" s="175"/>
      <c r="G960" s="104" t="str">
        <f>IF(COUNTA(A960:F960)=0,"",IF(OR(A960="",NOT(ISNUMBER(A960)),B960="",COUNTIF('SKU Master'!$A$4:$A$253,B960)&lt;&gt;1,NOT(ISNUMBER(E960)),AND(C960&lt;&gt;"Receipt",C960&lt;&gt;"Shipment",C960&lt;&gt;"Consumption",C960&lt;&gt;"Adjustment",C960&lt;&gt;"Production")),"CHECK INPUTS",IF(OR(AND(C960="Receipt",E960&lt;=0),AND(OR(C960="Shipment",C960="Consumption"),E960&gt;=0),E960=0),"CHECK SIGN","OK")))</f>
      </c>
    </row>
    <row r="961">
      <c r="A961" s="174"/>
      <c r="B961" s="175"/>
      <c r="C961" s="175"/>
      <c r="D961" s="175"/>
      <c r="E961" s="176"/>
      <c r="F961" s="175"/>
      <c r="G961" s="104" t="str">
        <f>IF(COUNTA(A961:F961)=0,"",IF(OR(A961="",NOT(ISNUMBER(A961)),B961="",COUNTIF('SKU Master'!$A$4:$A$253,B961)&lt;&gt;1,NOT(ISNUMBER(E961)),AND(C961&lt;&gt;"Receipt",C961&lt;&gt;"Shipment",C961&lt;&gt;"Consumption",C961&lt;&gt;"Adjustment",C961&lt;&gt;"Production")),"CHECK INPUTS",IF(OR(AND(C961="Receipt",E961&lt;=0),AND(OR(C961="Shipment",C961="Consumption"),E961&gt;=0),E961=0),"CHECK SIGN","OK")))</f>
      </c>
    </row>
    <row r="962">
      <c r="A962" s="174"/>
      <c r="B962" s="175"/>
      <c r="C962" s="175"/>
      <c r="D962" s="175"/>
      <c r="E962" s="176"/>
      <c r="F962" s="175"/>
      <c r="G962" s="104" t="str">
        <f>IF(COUNTA(A962:F962)=0,"",IF(OR(A962="",NOT(ISNUMBER(A962)),B962="",COUNTIF('SKU Master'!$A$4:$A$253,B962)&lt;&gt;1,NOT(ISNUMBER(E962)),AND(C962&lt;&gt;"Receipt",C962&lt;&gt;"Shipment",C962&lt;&gt;"Consumption",C962&lt;&gt;"Adjustment",C962&lt;&gt;"Production")),"CHECK INPUTS",IF(OR(AND(C962="Receipt",E962&lt;=0),AND(OR(C962="Shipment",C962="Consumption"),E962&gt;=0),E962=0),"CHECK SIGN","OK")))</f>
      </c>
    </row>
    <row r="963">
      <c r="A963" s="174"/>
      <c r="B963" s="175"/>
      <c r="C963" s="175"/>
      <c r="D963" s="175"/>
      <c r="E963" s="176"/>
      <c r="F963" s="175"/>
      <c r="G963" s="104" t="str">
        <f>IF(COUNTA(A963:F963)=0,"",IF(OR(A963="",NOT(ISNUMBER(A963)),B963="",COUNTIF('SKU Master'!$A$4:$A$253,B963)&lt;&gt;1,NOT(ISNUMBER(E963)),AND(C963&lt;&gt;"Receipt",C963&lt;&gt;"Shipment",C963&lt;&gt;"Consumption",C963&lt;&gt;"Adjustment",C963&lt;&gt;"Production")),"CHECK INPUTS",IF(OR(AND(C963="Receipt",E963&lt;=0),AND(OR(C963="Shipment",C963="Consumption"),E963&gt;=0),E963=0),"CHECK SIGN","OK")))</f>
      </c>
    </row>
    <row r="964">
      <c r="A964" s="174"/>
      <c r="B964" s="175"/>
      <c r="C964" s="175"/>
      <c r="D964" s="175"/>
      <c r="E964" s="176"/>
      <c r="F964" s="175"/>
      <c r="G964" s="104" t="str">
        <f>IF(COUNTA(A964:F964)=0,"",IF(OR(A964="",NOT(ISNUMBER(A964)),B964="",COUNTIF('SKU Master'!$A$4:$A$253,B964)&lt;&gt;1,NOT(ISNUMBER(E964)),AND(C964&lt;&gt;"Receipt",C964&lt;&gt;"Shipment",C964&lt;&gt;"Consumption",C964&lt;&gt;"Adjustment",C964&lt;&gt;"Production")),"CHECK INPUTS",IF(OR(AND(C964="Receipt",E964&lt;=0),AND(OR(C964="Shipment",C964="Consumption"),E964&gt;=0),E964=0),"CHECK SIGN","OK")))</f>
      </c>
    </row>
    <row r="965">
      <c r="A965" s="174"/>
      <c r="B965" s="175"/>
      <c r="C965" s="175"/>
      <c r="D965" s="175"/>
      <c r="E965" s="176"/>
      <c r="F965" s="175"/>
      <c r="G965" s="104" t="str">
        <f>IF(COUNTA(A965:F965)=0,"",IF(OR(A965="",NOT(ISNUMBER(A965)),B965="",COUNTIF('SKU Master'!$A$4:$A$253,B965)&lt;&gt;1,NOT(ISNUMBER(E965)),AND(C965&lt;&gt;"Receipt",C965&lt;&gt;"Shipment",C965&lt;&gt;"Consumption",C965&lt;&gt;"Adjustment",C965&lt;&gt;"Production")),"CHECK INPUTS",IF(OR(AND(C965="Receipt",E965&lt;=0),AND(OR(C965="Shipment",C965="Consumption"),E965&gt;=0),E965=0),"CHECK SIGN","OK")))</f>
      </c>
    </row>
    <row r="966">
      <c r="A966" s="174"/>
      <c r="B966" s="175"/>
      <c r="C966" s="175"/>
      <c r="D966" s="175"/>
      <c r="E966" s="176"/>
      <c r="F966" s="175"/>
      <c r="G966" s="104" t="str">
        <f>IF(COUNTA(A966:F966)=0,"",IF(OR(A966="",NOT(ISNUMBER(A966)),B966="",COUNTIF('SKU Master'!$A$4:$A$253,B966)&lt;&gt;1,NOT(ISNUMBER(E966)),AND(C966&lt;&gt;"Receipt",C966&lt;&gt;"Shipment",C966&lt;&gt;"Consumption",C966&lt;&gt;"Adjustment",C966&lt;&gt;"Production")),"CHECK INPUTS",IF(OR(AND(C966="Receipt",E966&lt;=0),AND(OR(C966="Shipment",C966="Consumption"),E966&gt;=0),E966=0),"CHECK SIGN","OK")))</f>
      </c>
    </row>
    <row r="967">
      <c r="A967" s="174"/>
      <c r="B967" s="175"/>
      <c r="C967" s="175"/>
      <c r="D967" s="175"/>
      <c r="E967" s="176"/>
      <c r="F967" s="175"/>
      <c r="G967" s="104" t="str">
        <f>IF(COUNTA(A967:F967)=0,"",IF(OR(A967="",NOT(ISNUMBER(A967)),B967="",COUNTIF('SKU Master'!$A$4:$A$253,B967)&lt;&gt;1,NOT(ISNUMBER(E967)),AND(C967&lt;&gt;"Receipt",C967&lt;&gt;"Shipment",C967&lt;&gt;"Consumption",C967&lt;&gt;"Adjustment",C967&lt;&gt;"Production")),"CHECK INPUTS",IF(OR(AND(C967="Receipt",E967&lt;=0),AND(OR(C967="Shipment",C967="Consumption"),E967&gt;=0),E967=0),"CHECK SIGN","OK")))</f>
      </c>
    </row>
    <row r="968">
      <c r="A968" s="174"/>
      <c r="B968" s="175"/>
      <c r="C968" s="175"/>
      <c r="D968" s="175"/>
      <c r="E968" s="176"/>
      <c r="F968" s="175"/>
      <c r="G968" s="104" t="str">
        <f>IF(COUNTA(A968:F968)=0,"",IF(OR(A968="",NOT(ISNUMBER(A968)),B968="",COUNTIF('SKU Master'!$A$4:$A$253,B968)&lt;&gt;1,NOT(ISNUMBER(E968)),AND(C968&lt;&gt;"Receipt",C968&lt;&gt;"Shipment",C968&lt;&gt;"Consumption",C968&lt;&gt;"Adjustment",C968&lt;&gt;"Production")),"CHECK INPUTS",IF(OR(AND(C968="Receipt",E968&lt;=0),AND(OR(C968="Shipment",C968="Consumption"),E968&gt;=0),E968=0),"CHECK SIGN","OK")))</f>
      </c>
    </row>
    <row r="969">
      <c r="A969" s="174"/>
      <c r="B969" s="175"/>
      <c r="C969" s="175"/>
      <c r="D969" s="175"/>
      <c r="E969" s="176"/>
      <c r="F969" s="175"/>
      <c r="G969" s="104" t="str">
        <f>IF(COUNTA(A969:F969)=0,"",IF(OR(A969="",NOT(ISNUMBER(A969)),B969="",COUNTIF('SKU Master'!$A$4:$A$253,B969)&lt;&gt;1,NOT(ISNUMBER(E969)),AND(C969&lt;&gt;"Receipt",C969&lt;&gt;"Shipment",C969&lt;&gt;"Consumption",C969&lt;&gt;"Adjustment",C969&lt;&gt;"Production")),"CHECK INPUTS",IF(OR(AND(C969="Receipt",E969&lt;=0),AND(OR(C969="Shipment",C969="Consumption"),E969&gt;=0),E969=0),"CHECK SIGN","OK")))</f>
      </c>
    </row>
    <row r="970">
      <c r="A970" s="174"/>
      <c r="B970" s="175"/>
      <c r="C970" s="175"/>
      <c r="D970" s="175"/>
      <c r="E970" s="176"/>
      <c r="F970" s="175"/>
      <c r="G970" s="104" t="str">
        <f>IF(COUNTA(A970:F970)=0,"",IF(OR(A970="",NOT(ISNUMBER(A970)),B970="",COUNTIF('SKU Master'!$A$4:$A$253,B970)&lt;&gt;1,NOT(ISNUMBER(E970)),AND(C970&lt;&gt;"Receipt",C970&lt;&gt;"Shipment",C970&lt;&gt;"Consumption",C970&lt;&gt;"Adjustment",C970&lt;&gt;"Production")),"CHECK INPUTS",IF(OR(AND(C970="Receipt",E970&lt;=0),AND(OR(C970="Shipment",C970="Consumption"),E970&gt;=0),E970=0),"CHECK SIGN","OK")))</f>
      </c>
    </row>
    <row r="971">
      <c r="A971" s="174"/>
      <c r="B971" s="175"/>
      <c r="C971" s="175"/>
      <c r="D971" s="175"/>
      <c r="E971" s="176"/>
      <c r="F971" s="175"/>
      <c r="G971" s="104" t="str">
        <f>IF(COUNTA(A971:F971)=0,"",IF(OR(A971="",NOT(ISNUMBER(A971)),B971="",COUNTIF('SKU Master'!$A$4:$A$253,B971)&lt;&gt;1,NOT(ISNUMBER(E971)),AND(C971&lt;&gt;"Receipt",C971&lt;&gt;"Shipment",C971&lt;&gt;"Consumption",C971&lt;&gt;"Adjustment",C971&lt;&gt;"Production")),"CHECK INPUTS",IF(OR(AND(C971="Receipt",E971&lt;=0),AND(OR(C971="Shipment",C971="Consumption"),E971&gt;=0),E971=0),"CHECK SIGN","OK")))</f>
      </c>
    </row>
    <row r="972">
      <c r="A972" s="174"/>
      <c r="B972" s="175"/>
      <c r="C972" s="175"/>
      <c r="D972" s="175"/>
      <c r="E972" s="176"/>
      <c r="F972" s="175"/>
      <c r="G972" s="104" t="str">
        <f>IF(COUNTA(A972:F972)=0,"",IF(OR(A972="",NOT(ISNUMBER(A972)),B972="",COUNTIF('SKU Master'!$A$4:$A$253,B972)&lt;&gt;1,NOT(ISNUMBER(E972)),AND(C972&lt;&gt;"Receipt",C972&lt;&gt;"Shipment",C972&lt;&gt;"Consumption",C972&lt;&gt;"Adjustment",C972&lt;&gt;"Production")),"CHECK INPUTS",IF(OR(AND(C972="Receipt",E972&lt;=0),AND(OR(C972="Shipment",C972="Consumption"),E972&gt;=0),E972=0),"CHECK SIGN","OK")))</f>
      </c>
    </row>
    <row r="973">
      <c r="A973" s="174"/>
      <c r="B973" s="175"/>
      <c r="C973" s="175"/>
      <c r="D973" s="175"/>
      <c r="E973" s="176"/>
      <c r="F973" s="175"/>
      <c r="G973" s="104" t="str">
        <f>IF(COUNTA(A973:F973)=0,"",IF(OR(A973="",NOT(ISNUMBER(A973)),B973="",COUNTIF('SKU Master'!$A$4:$A$253,B973)&lt;&gt;1,NOT(ISNUMBER(E973)),AND(C973&lt;&gt;"Receipt",C973&lt;&gt;"Shipment",C973&lt;&gt;"Consumption",C973&lt;&gt;"Adjustment",C973&lt;&gt;"Production")),"CHECK INPUTS",IF(OR(AND(C973="Receipt",E973&lt;=0),AND(OR(C973="Shipment",C973="Consumption"),E973&gt;=0),E973=0),"CHECK SIGN","OK")))</f>
      </c>
    </row>
    <row r="974">
      <c r="A974" s="174"/>
      <c r="B974" s="175"/>
      <c r="C974" s="175"/>
      <c r="D974" s="175"/>
      <c r="E974" s="176"/>
      <c r="F974" s="175"/>
      <c r="G974" s="104" t="str">
        <f>IF(COUNTA(A974:F974)=0,"",IF(OR(A974="",NOT(ISNUMBER(A974)),B974="",COUNTIF('SKU Master'!$A$4:$A$253,B974)&lt;&gt;1,NOT(ISNUMBER(E974)),AND(C974&lt;&gt;"Receipt",C974&lt;&gt;"Shipment",C974&lt;&gt;"Consumption",C974&lt;&gt;"Adjustment",C974&lt;&gt;"Production")),"CHECK INPUTS",IF(OR(AND(C974="Receipt",E974&lt;=0),AND(OR(C974="Shipment",C974="Consumption"),E974&gt;=0),E974=0),"CHECK SIGN","OK")))</f>
      </c>
    </row>
    <row r="975">
      <c r="A975" s="174"/>
      <c r="B975" s="175"/>
      <c r="C975" s="175"/>
      <c r="D975" s="175"/>
      <c r="E975" s="176"/>
      <c r="F975" s="175"/>
      <c r="G975" s="104" t="str">
        <f>IF(COUNTA(A975:F975)=0,"",IF(OR(A975="",NOT(ISNUMBER(A975)),B975="",COUNTIF('SKU Master'!$A$4:$A$253,B975)&lt;&gt;1,NOT(ISNUMBER(E975)),AND(C975&lt;&gt;"Receipt",C975&lt;&gt;"Shipment",C975&lt;&gt;"Consumption",C975&lt;&gt;"Adjustment",C975&lt;&gt;"Production")),"CHECK INPUTS",IF(OR(AND(C975="Receipt",E975&lt;=0),AND(OR(C975="Shipment",C975="Consumption"),E975&gt;=0),E975=0),"CHECK SIGN","OK")))</f>
      </c>
    </row>
    <row r="976">
      <c r="A976" s="174"/>
      <c r="B976" s="175"/>
      <c r="C976" s="175"/>
      <c r="D976" s="175"/>
      <c r="E976" s="176"/>
      <c r="F976" s="175"/>
      <c r="G976" s="104" t="str">
        <f>IF(COUNTA(A976:F976)=0,"",IF(OR(A976="",NOT(ISNUMBER(A976)),B976="",COUNTIF('SKU Master'!$A$4:$A$253,B976)&lt;&gt;1,NOT(ISNUMBER(E976)),AND(C976&lt;&gt;"Receipt",C976&lt;&gt;"Shipment",C976&lt;&gt;"Consumption",C976&lt;&gt;"Adjustment",C976&lt;&gt;"Production")),"CHECK INPUTS",IF(OR(AND(C976="Receipt",E976&lt;=0),AND(OR(C976="Shipment",C976="Consumption"),E976&gt;=0),E976=0),"CHECK SIGN","OK")))</f>
      </c>
    </row>
    <row r="977">
      <c r="A977" s="174"/>
      <c r="B977" s="175"/>
      <c r="C977" s="175"/>
      <c r="D977" s="175"/>
      <c r="E977" s="176"/>
      <c r="F977" s="175"/>
      <c r="G977" s="104" t="str">
        <f>IF(COUNTA(A977:F977)=0,"",IF(OR(A977="",NOT(ISNUMBER(A977)),B977="",COUNTIF('SKU Master'!$A$4:$A$253,B977)&lt;&gt;1,NOT(ISNUMBER(E977)),AND(C977&lt;&gt;"Receipt",C977&lt;&gt;"Shipment",C977&lt;&gt;"Consumption",C977&lt;&gt;"Adjustment",C977&lt;&gt;"Production")),"CHECK INPUTS",IF(OR(AND(C977="Receipt",E977&lt;=0),AND(OR(C977="Shipment",C977="Consumption"),E977&gt;=0),E977=0),"CHECK SIGN","OK")))</f>
      </c>
    </row>
    <row r="978">
      <c r="A978" s="174"/>
      <c r="B978" s="175"/>
      <c r="C978" s="175"/>
      <c r="D978" s="175"/>
      <c r="E978" s="176"/>
      <c r="F978" s="175"/>
      <c r="G978" s="104" t="str">
        <f>IF(COUNTA(A978:F978)=0,"",IF(OR(A978="",NOT(ISNUMBER(A978)),B978="",COUNTIF('SKU Master'!$A$4:$A$253,B978)&lt;&gt;1,NOT(ISNUMBER(E978)),AND(C978&lt;&gt;"Receipt",C978&lt;&gt;"Shipment",C978&lt;&gt;"Consumption",C978&lt;&gt;"Adjustment",C978&lt;&gt;"Production")),"CHECK INPUTS",IF(OR(AND(C978="Receipt",E978&lt;=0),AND(OR(C978="Shipment",C978="Consumption"),E978&gt;=0),E978=0),"CHECK SIGN","OK")))</f>
      </c>
    </row>
    <row r="979">
      <c r="A979" s="174"/>
      <c r="B979" s="175"/>
      <c r="C979" s="175"/>
      <c r="D979" s="175"/>
      <c r="E979" s="176"/>
      <c r="F979" s="175"/>
      <c r="G979" s="104" t="str">
        <f>IF(COUNTA(A979:F979)=0,"",IF(OR(A979="",NOT(ISNUMBER(A979)),B979="",COUNTIF('SKU Master'!$A$4:$A$253,B979)&lt;&gt;1,NOT(ISNUMBER(E979)),AND(C979&lt;&gt;"Receipt",C979&lt;&gt;"Shipment",C979&lt;&gt;"Consumption",C979&lt;&gt;"Adjustment",C979&lt;&gt;"Production")),"CHECK INPUTS",IF(OR(AND(C979="Receipt",E979&lt;=0),AND(OR(C979="Shipment",C979="Consumption"),E979&gt;=0),E979=0),"CHECK SIGN","OK")))</f>
      </c>
    </row>
    <row r="980">
      <c r="A980" s="174"/>
      <c r="B980" s="175"/>
      <c r="C980" s="175"/>
      <c r="D980" s="175"/>
      <c r="E980" s="176"/>
      <c r="F980" s="175"/>
      <c r="G980" s="104" t="str">
        <f>IF(COUNTA(A980:F980)=0,"",IF(OR(A980="",NOT(ISNUMBER(A980)),B980="",COUNTIF('SKU Master'!$A$4:$A$253,B980)&lt;&gt;1,NOT(ISNUMBER(E980)),AND(C980&lt;&gt;"Receipt",C980&lt;&gt;"Shipment",C980&lt;&gt;"Consumption",C980&lt;&gt;"Adjustment",C980&lt;&gt;"Production")),"CHECK INPUTS",IF(OR(AND(C980="Receipt",E980&lt;=0),AND(OR(C980="Shipment",C980="Consumption"),E980&gt;=0),E980=0),"CHECK SIGN","OK")))</f>
      </c>
    </row>
    <row r="981">
      <c r="A981" s="174"/>
      <c r="B981" s="175"/>
      <c r="C981" s="175"/>
      <c r="D981" s="175"/>
      <c r="E981" s="176"/>
      <c r="F981" s="175"/>
      <c r="G981" s="104" t="str">
        <f>IF(COUNTA(A981:F981)=0,"",IF(OR(A981="",NOT(ISNUMBER(A981)),B981="",COUNTIF('SKU Master'!$A$4:$A$253,B981)&lt;&gt;1,NOT(ISNUMBER(E981)),AND(C981&lt;&gt;"Receipt",C981&lt;&gt;"Shipment",C981&lt;&gt;"Consumption",C981&lt;&gt;"Adjustment",C981&lt;&gt;"Production")),"CHECK INPUTS",IF(OR(AND(C981="Receipt",E981&lt;=0),AND(OR(C981="Shipment",C981="Consumption"),E981&gt;=0),E981=0),"CHECK SIGN","OK")))</f>
      </c>
    </row>
    <row r="982">
      <c r="A982" s="174"/>
      <c r="B982" s="175"/>
      <c r="C982" s="175"/>
      <c r="D982" s="175"/>
      <c r="E982" s="176"/>
      <c r="F982" s="175"/>
      <c r="G982" s="104" t="str">
        <f>IF(COUNTA(A982:F982)=0,"",IF(OR(A982="",NOT(ISNUMBER(A982)),B982="",COUNTIF('SKU Master'!$A$4:$A$253,B982)&lt;&gt;1,NOT(ISNUMBER(E982)),AND(C982&lt;&gt;"Receipt",C982&lt;&gt;"Shipment",C982&lt;&gt;"Consumption",C982&lt;&gt;"Adjustment",C982&lt;&gt;"Production")),"CHECK INPUTS",IF(OR(AND(C982="Receipt",E982&lt;=0),AND(OR(C982="Shipment",C982="Consumption"),E982&gt;=0),E982=0),"CHECK SIGN","OK")))</f>
      </c>
    </row>
    <row r="983">
      <c r="A983" s="174"/>
      <c r="B983" s="175"/>
      <c r="C983" s="175"/>
      <c r="D983" s="175"/>
      <c r="E983" s="176"/>
      <c r="F983" s="175"/>
      <c r="G983" s="104" t="str">
        <f>IF(COUNTA(A983:F983)=0,"",IF(OR(A983="",NOT(ISNUMBER(A983)),B983="",COUNTIF('SKU Master'!$A$4:$A$253,B983)&lt;&gt;1,NOT(ISNUMBER(E983)),AND(C983&lt;&gt;"Receipt",C983&lt;&gt;"Shipment",C983&lt;&gt;"Consumption",C983&lt;&gt;"Adjustment",C983&lt;&gt;"Production")),"CHECK INPUTS",IF(OR(AND(C983="Receipt",E983&lt;=0),AND(OR(C983="Shipment",C983="Consumption"),E983&gt;=0),E983=0),"CHECK SIGN","OK")))</f>
      </c>
    </row>
    <row r="984">
      <c r="A984" s="174"/>
      <c r="B984" s="175"/>
      <c r="C984" s="175"/>
      <c r="D984" s="175"/>
      <c r="E984" s="176"/>
      <c r="F984" s="175"/>
      <c r="G984" s="104" t="str">
        <f>IF(COUNTA(A984:F984)=0,"",IF(OR(A984="",NOT(ISNUMBER(A984)),B984="",COUNTIF('SKU Master'!$A$4:$A$253,B984)&lt;&gt;1,NOT(ISNUMBER(E984)),AND(C984&lt;&gt;"Receipt",C984&lt;&gt;"Shipment",C984&lt;&gt;"Consumption",C984&lt;&gt;"Adjustment",C984&lt;&gt;"Production")),"CHECK INPUTS",IF(OR(AND(C984="Receipt",E984&lt;=0),AND(OR(C984="Shipment",C984="Consumption"),E984&gt;=0),E984=0),"CHECK SIGN","OK")))</f>
      </c>
    </row>
    <row r="985">
      <c r="A985" s="174"/>
      <c r="B985" s="175"/>
      <c r="C985" s="175"/>
      <c r="D985" s="175"/>
      <c r="E985" s="176"/>
      <c r="F985" s="175"/>
      <c r="G985" s="104" t="str">
        <f>IF(COUNTA(A985:F985)=0,"",IF(OR(A985="",NOT(ISNUMBER(A985)),B985="",COUNTIF('SKU Master'!$A$4:$A$253,B985)&lt;&gt;1,NOT(ISNUMBER(E985)),AND(C985&lt;&gt;"Receipt",C985&lt;&gt;"Shipment",C985&lt;&gt;"Consumption",C985&lt;&gt;"Adjustment",C985&lt;&gt;"Production")),"CHECK INPUTS",IF(OR(AND(C985="Receipt",E985&lt;=0),AND(OR(C985="Shipment",C985="Consumption"),E985&gt;=0),E985=0),"CHECK SIGN","OK")))</f>
      </c>
    </row>
    <row r="986">
      <c r="A986" s="174"/>
      <c r="B986" s="175"/>
      <c r="C986" s="175"/>
      <c r="D986" s="175"/>
      <c r="E986" s="176"/>
      <c r="F986" s="175"/>
      <c r="G986" s="104" t="str">
        <f>IF(COUNTA(A986:F986)=0,"",IF(OR(A986="",NOT(ISNUMBER(A986)),B986="",COUNTIF('SKU Master'!$A$4:$A$253,B986)&lt;&gt;1,NOT(ISNUMBER(E986)),AND(C986&lt;&gt;"Receipt",C986&lt;&gt;"Shipment",C986&lt;&gt;"Consumption",C986&lt;&gt;"Adjustment",C986&lt;&gt;"Production")),"CHECK INPUTS",IF(OR(AND(C986="Receipt",E986&lt;=0),AND(OR(C986="Shipment",C986="Consumption"),E986&gt;=0),E986=0),"CHECK SIGN","OK")))</f>
      </c>
    </row>
    <row r="987">
      <c r="A987" s="174"/>
      <c r="B987" s="175"/>
      <c r="C987" s="175"/>
      <c r="D987" s="175"/>
      <c r="E987" s="176"/>
      <c r="F987" s="175"/>
      <c r="G987" s="104" t="str">
        <f>IF(COUNTA(A987:F987)=0,"",IF(OR(A987="",NOT(ISNUMBER(A987)),B987="",COUNTIF('SKU Master'!$A$4:$A$253,B987)&lt;&gt;1,NOT(ISNUMBER(E987)),AND(C987&lt;&gt;"Receipt",C987&lt;&gt;"Shipment",C987&lt;&gt;"Consumption",C987&lt;&gt;"Adjustment",C987&lt;&gt;"Production")),"CHECK INPUTS",IF(OR(AND(C987="Receipt",E987&lt;=0),AND(OR(C987="Shipment",C987="Consumption"),E987&gt;=0),E987=0),"CHECK SIGN","OK")))</f>
      </c>
    </row>
    <row r="988">
      <c r="A988" s="174"/>
      <c r="B988" s="175"/>
      <c r="C988" s="175"/>
      <c r="D988" s="175"/>
      <c r="E988" s="176"/>
      <c r="F988" s="175"/>
      <c r="G988" s="104" t="str">
        <f>IF(COUNTA(A988:F988)=0,"",IF(OR(A988="",NOT(ISNUMBER(A988)),B988="",COUNTIF('SKU Master'!$A$4:$A$253,B988)&lt;&gt;1,NOT(ISNUMBER(E988)),AND(C988&lt;&gt;"Receipt",C988&lt;&gt;"Shipment",C988&lt;&gt;"Consumption",C988&lt;&gt;"Adjustment",C988&lt;&gt;"Production")),"CHECK INPUTS",IF(OR(AND(C988="Receipt",E988&lt;=0),AND(OR(C988="Shipment",C988="Consumption"),E988&gt;=0),E988=0),"CHECK SIGN","OK")))</f>
      </c>
    </row>
    <row r="989">
      <c r="A989" s="174"/>
      <c r="B989" s="175"/>
      <c r="C989" s="175"/>
      <c r="D989" s="175"/>
      <c r="E989" s="176"/>
      <c r="F989" s="175"/>
      <c r="G989" s="104" t="str">
        <f>IF(COUNTA(A989:F989)=0,"",IF(OR(A989="",NOT(ISNUMBER(A989)),B989="",COUNTIF('SKU Master'!$A$4:$A$253,B989)&lt;&gt;1,NOT(ISNUMBER(E989)),AND(C989&lt;&gt;"Receipt",C989&lt;&gt;"Shipment",C989&lt;&gt;"Consumption",C989&lt;&gt;"Adjustment",C989&lt;&gt;"Production")),"CHECK INPUTS",IF(OR(AND(C989="Receipt",E989&lt;=0),AND(OR(C989="Shipment",C989="Consumption"),E989&gt;=0),E989=0),"CHECK SIGN","OK")))</f>
      </c>
    </row>
    <row r="990">
      <c r="A990" s="174"/>
      <c r="B990" s="175"/>
      <c r="C990" s="175"/>
      <c r="D990" s="175"/>
      <c r="E990" s="176"/>
      <c r="F990" s="175"/>
      <c r="G990" s="104" t="str">
        <f>IF(COUNTA(A990:F990)=0,"",IF(OR(A990="",NOT(ISNUMBER(A990)),B990="",COUNTIF('SKU Master'!$A$4:$A$253,B990)&lt;&gt;1,NOT(ISNUMBER(E990)),AND(C990&lt;&gt;"Receipt",C990&lt;&gt;"Shipment",C990&lt;&gt;"Consumption",C990&lt;&gt;"Adjustment",C990&lt;&gt;"Production")),"CHECK INPUTS",IF(OR(AND(C990="Receipt",E990&lt;=0),AND(OR(C990="Shipment",C990="Consumption"),E990&gt;=0),E990=0),"CHECK SIGN","OK")))</f>
      </c>
    </row>
    <row r="991">
      <c r="A991" s="174"/>
      <c r="B991" s="175"/>
      <c r="C991" s="175"/>
      <c r="D991" s="175"/>
      <c r="E991" s="176"/>
      <c r="F991" s="175"/>
      <c r="G991" s="104" t="str">
        <f>IF(COUNTA(A991:F991)=0,"",IF(OR(A991="",NOT(ISNUMBER(A991)),B991="",COUNTIF('SKU Master'!$A$4:$A$253,B991)&lt;&gt;1,NOT(ISNUMBER(E991)),AND(C991&lt;&gt;"Receipt",C991&lt;&gt;"Shipment",C991&lt;&gt;"Consumption",C991&lt;&gt;"Adjustment",C991&lt;&gt;"Production")),"CHECK INPUTS",IF(OR(AND(C991="Receipt",E991&lt;=0),AND(OR(C991="Shipment",C991="Consumption"),E991&gt;=0),E991=0),"CHECK SIGN","OK")))</f>
      </c>
    </row>
    <row r="992">
      <c r="A992" s="174"/>
      <c r="B992" s="175"/>
      <c r="C992" s="175"/>
      <c r="D992" s="175"/>
      <c r="E992" s="176"/>
      <c r="F992" s="175"/>
      <c r="G992" s="104" t="str">
        <f>IF(COUNTA(A992:F992)=0,"",IF(OR(A992="",NOT(ISNUMBER(A992)),B992="",COUNTIF('SKU Master'!$A$4:$A$253,B992)&lt;&gt;1,NOT(ISNUMBER(E992)),AND(C992&lt;&gt;"Receipt",C992&lt;&gt;"Shipment",C992&lt;&gt;"Consumption",C992&lt;&gt;"Adjustment",C992&lt;&gt;"Production")),"CHECK INPUTS",IF(OR(AND(C992="Receipt",E992&lt;=0),AND(OR(C992="Shipment",C992="Consumption"),E992&gt;=0),E992=0),"CHECK SIGN","OK")))</f>
      </c>
    </row>
    <row r="993">
      <c r="A993" s="174"/>
      <c r="B993" s="175"/>
      <c r="C993" s="175"/>
      <c r="D993" s="175"/>
      <c r="E993" s="176"/>
      <c r="F993" s="175"/>
      <c r="G993" s="104" t="str">
        <f>IF(COUNTA(A993:F993)=0,"",IF(OR(A993="",NOT(ISNUMBER(A993)),B993="",COUNTIF('SKU Master'!$A$4:$A$253,B993)&lt;&gt;1,NOT(ISNUMBER(E993)),AND(C993&lt;&gt;"Receipt",C993&lt;&gt;"Shipment",C993&lt;&gt;"Consumption",C993&lt;&gt;"Adjustment",C993&lt;&gt;"Production")),"CHECK INPUTS",IF(OR(AND(C993="Receipt",E993&lt;=0),AND(OR(C993="Shipment",C993="Consumption"),E993&gt;=0),E993=0),"CHECK SIGN","OK")))</f>
      </c>
    </row>
    <row r="994">
      <c r="A994" s="174"/>
      <c r="B994" s="175"/>
      <c r="C994" s="175"/>
      <c r="D994" s="175"/>
      <c r="E994" s="176"/>
      <c r="F994" s="175"/>
      <c r="G994" s="104" t="str">
        <f>IF(COUNTA(A994:F994)=0,"",IF(OR(A994="",NOT(ISNUMBER(A994)),B994="",COUNTIF('SKU Master'!$A$4:$A$253,B994)&lt;&gt;1,NOT(ISNUMBER(E994)),AND(C994&lt;&gt;"Receipt",C994&lt;&gt;"Shipment",C994&lt;&gt;"Consumption",C994&lt;&gt;"Adjustment",C994&lt;&gt;"Production")),"CHECK INPUTS",IF(OR(AND(C994="Receipt",E994&lt;=0),AND(OR(C994="Shipment",C994="Consumption"),E994&gt;=0),E994=0),"CHECK SIGN","OK")))</f>
      </c>
    </row>
    <row r="995">
      <c r="A995" s="174"/>
      <c r="B995" s="175"/>
      <c r="C995" s="175"/>
      <c r="D995" s="175"/>
      <c r="E995" s="176"/>
      <c r="F995" s="175"/>
      <c r="G995" s="104" t="str">
        <f>IF(COUNTA(A995:F995)=0,"",IF(OR(A995="",NOT(ISNUMBER(A995)),B995="",COUNTIF('SKU Master'!$A$4:$A$253,B995)&lt;&gt;1,NOT(ISNUMBER(E995)),AND(C995&lt;&gt;"Receipt",C995&lt;&gt;"Shipment",C995&lt;&gt;"Consumption",C995&lt;&gt;"Adjustment",C995&lt;&gt;"Production")),"CHECK INPUTS",IF(OR(AND(C995="Receipt",E995&lt;=0),AND(OR(C995="Shipment",C995="Consumption"),E995&gt;=0),E995=0),"CHECK SIGN","OK")))</f>
      </c>
    </row>
    <row r="996">
      <c r="A996" s="174"/>
      <c r="B996" s="175"/>
      <c r="C996" s="175"/>
      <c r="D996" s="175"/>
      <c r="E996" s="176"/>
      <c r="F996" s="175"/>
      <c r="G996" s="104" t="str">
        <f>IF(COUNTA(A996:F996)=0,"",IF(OR(A996="",NOT(ISNUMBER(A996)),B996="",COUNTIF('SKU Master'!$A$4:$A$253,B996)&lt;&gt;1,NOT(ISNUMBER(E996)),AND(C996&lt;&gt;"Receipt",C996&lt;&gt;"Shipment",C996&lt;&gt;"Consumption",C996&lt;&gt;"Adjustment",C996&lt;&gt;"Production")),"CHECK INPUTS",IF(OR(AND(C996="Receipt",E996&lt;=0),AND(OR(C996="Shipment",C996="Consumption"),E996&gt;=0),E996=0),"CHECK SIGN","OK")))</f>
      </c>
    </row>
    <row r="997">
      <c r="A997" s="174"/>
      <c r="B997" s="175"/>
      <c r="C997" s="175"/>
      <c r="D997" s="175"/>
      <c r="E997" s="176"/>
      <c r="F997" s="175"/>
      <c r="G997" s="104" t="str">
        <f>IF(COUNTA(A997:F997)=0,"",IF(OR(A997="",NOT(ISNUMBER(A997)),B997="",COUNTIF('SKU Master'!$A$4:$A$253,B997)&lt;&gt;1,NOT(ISNUMBER(E997)),AND(C997&lt;&gt;"Receipt",C997&lt;&gt;"Shipment",C997&lt;&gt;"Consumption",C997&lt;&gt;"Adjustment",C997&lt;&gt;"Production")),"CHECK INPUTS",IF(OR(AND(C997="Receipt",E997&lt;=0),AND(OR(C997="Shipment",C997="Consumption"),E997&gt;=0),E997=0),"CHECK SIGN","OK")))</f>
      </c>
    </row>
    <row r="998">
      <c r="A998" s="174"/>
      <c r="B998" s="175"/>
      <c r="C998" s="175"/>
      <c r="D998" s="175"/>
      <c r="E998" s="176"/>
      <c r="F998" s="175"/>
      <c r="G998" s="104" t="str">
        <f>IF(COUNTA(A998:F998)=0,"",IF(OR(A998="",NOT(ISNUMBER(A998)),B998="",COUNTIF('SKU Master'!$A$4:$A$253,B998)&lt;&gt;1,NOT(ISNUMBER(E998)),AND(C998&lt;&gt;"Receipt",C998&lt;&gt;"Shipment",C998&lt;&gt;"Consumption",C998&lt;&gt;"Adjustment",C998&lt;&gt;"Production")),"CHECK INPUTS",IF(OR(AND(C998="Receipt",E998&lt;=0),AND(OR(C998="Shipment",C998="Consumption"),E998&gt;=0),E998=0),"CHECK SIGN","OK")))</f>
      </c>
    </row>
    <row r="999">
      <c r="A999" s="174"/>
      <c r="B999" s="175"/>
      <c r="C999" s="175"/>
      <c r="D999" s="175"/>
      <c r="E999" s="176"/>
      <c r="F999" s="175"/>
      <c r="G999" s="104" t="str">
        <f>IF(COUNTA(A999:F999)=0,"",IF(OR(A999="",NOT(ISNUMBER(A999)),B999="",COUNTIF('SKU Master'!$A$4:$A$253,B999)&lt;&gt;1,NOT(ISNUMBER(E999)),AND(C999&lt;&gt;"Receipt",C999&lt;&gt;"Shipment",C999&lt;&gt;"Consumption",C999&lt;&gt;"Adjustment",C999&lt;&gt;"Production")),"CHECK INPUTS",IF(OR(AND(C999="Receipt",E999&lt;=0),AND(OR(C999="Shipment",C999="Consumption"),E999&gt;=0),E999=0),"CHECK SIGN","OK")))</f>
      </c>
    </row>
    <row r="1000">
      <c r="A1000" s="174"/>
      <c r="B1000" s="175"/>
      <c r="C1000" s="175"/>
      <c r="D1000" s="175"/>
      <c r="E1000" s="176"/>
      <c r="F1000" s="175"/>
      <c r="G1000" s="104" t="str">
        <f>IF(COUNTA(A1000:F1000)=0,"",IF(OR(A1000="",NOT(ISNUMBER(A1000)),B1000="",COUNTIF('SKU Master'!$A$4:$A$253,B1000)&lt;&gt;1,NOT(ISNUMBER(E1000)),AND(C1000&lt;&gt;"Receipt",C1000&lt;&gt;"Shipment",C1000&lt;&gt;"Consumption",C1000&lt;&gt;"Adjustment",C1000&lt;&gt;"Production")),"CHECK INPUTS",IF(OR(AND(C1000="Receipt",E1000&lt;=0),AND(OR(C1000="Shipment",C1000="Consumption"),E1000&gt;=0),E1000=0),"CHECK SIGN","OK")))</f>
      </c>
    </row>
    <row r="1001">
      <c r="A1001" s="174"/>
      <c r="B1001" s="175"/>
      <c r="C1001" s="175"/>
      <c r="D1001" s="175"/>
      <c r="E1001" s="176"/>
      <c r="F1001" s="175"/>
      <c r="G1001" s="104" t="str">
        <f>IF(COUNTA(A1001:F1001)=0,"",IF(OR(A1001="",NOT(ISNUMBER(A1001)),B1001="",COUNTIF('SKU Master'!$A$4:$A$253,B1001)&lt;&gt;1,NOT(ISNUMBER(E1001)),AND(C1001&lt;&gt;"Receipt",C1001&lt;&gt;"Shipment",C1001&lt;&gt;"Consumption",C1001&lt;&gt;"Adjustment",C1001&lt;&gt;"Production")),"CHECK INPUTS",IF(OR(AND(C1001="Receipt",E1001&lt;=0),AND(OR(C1001="Shipment",C1001="Consumption"),E1001&gt;=0),E1001=0),"CHECK SIGN","OK")))</f>
      </c>
    </row>
    <row r="1002">
      <c r="A1002" s="174"/>
      <c r="B1002" s="175"/>
      <c r="C1002" s="175"/>
      <c r="D1002" s="175"/>
      <c r="E1002" s="176"/>
      <c r="F1002" s="175"/>
      <c r="G1002" s="104" t="str">
        <f>IF(COUNTA(A1002:F1002)=0,"",IF(OR(A1002="",NOT(ISNUMBER(A1002)),B1002="",COUNTIF('SKU Master'!$A$4:$A$253,B1002)&lt;&gt;1,NOT(ISNUMBER(E1002)),AND(C1002&lt;&gt;"Receipt",C1002&lt;&gt;"Shipment",C1002&lt;&gt;"Consumption",C1002&lt;&gt;"Adjustment",C1002&lt;&gt;"Production")),"CHECK INPUTS",IF(OR(AND(C1002="Receipt",E1002&lt;=0),AND(OR(C1002="Shipment",C1002="Consumption"),E1002&gt;=0),E1002=0),"CHECK SIGN","OK")))</f>
      </c>
    </row>
    <row r="1003">
      <c r="A1003" s="174"/>
      <c r="B1003" s="175"/>
      <c r="C1003" s="175"/>
      <c r="D1003" s="175"/>
      <c r="E1003" s="176"/>
      <c r="F1003" s="175"/>
      <c r="G1003" s="104" t="str">
        <f>IF(COUNTA(A1003:F1003)=0,"",IF(OR(A1003="",NOT(ISNUMBER(A1003)),B1003="",COUNTIF('SKU Master'!$A$4:$A$253,B1003)&lt;&gt;1,NOT(ISNUMBER(E1003)),AND(C1003&lt;&gt;"Receipt",C1003&lt;&gt;"Shipment",C1003&lt;&gt;"Consumption",C1003&lt;&gt;"Adjustment",C1003&lt;&gt;"Production")),"CHECK INPUTS",IF(OR(AND(C1003="Receipt",E1003&lt;=0),AND(OR(C1003="Shipment",C1003="Consumption"),E1003&gt;=0),E1003=0),"CHECK SIGN","OK")))</f>
      </c>
    </row>
    <row r="1004">
      <c r="A1004" s="174"/>
      <c r="B1004" s="175"/>
      <c r="C1004" s="175"/>
      <c r="D1004" s="175"/>
      <c r="E1004" s="176"/>
      <c r="F1004" s="175"/>
      <c r="G1004" s="104" t="str">
        <f>IF(COUNTA(A1004:F1004)=0,"",IF(OR(A1004="",NOT(ISNUMBER(A1004)),B1004="",COUNTIF('SKU Master'!$A$4:$A$253,B1004)&lt;&gt;1,NOT(ISNUMBER(E1004)),AND(C1004&lt;&gt;"Receipt",C1004&lt;&gt;"Shipment",C1004&lt;&gt;"Consumption",C1004&lt;&gt;"Adjustment",C1004&lt;&gt;"Production")),"CHECK INPUTS",IF(OR(AND(C1004="Receipt",E1004&lt;=0),AND(OR(C1004="Shipment",C1004="Consumption"),E1004&gt;=0),E1004=0),"CHECK SIGN","OK")))</f>
      </c>
    </row>
    <row r="1005">
      <c r="A1005" s="174"/>
      <c r="B1005" s="175"/>
      <c r="C1005" s="175"/>
      <c r="D1005" s="175"/>
      <c r="E1005" s="176"/>
      <c r="F1005" s="175"/>
      <c r="G1005" s="104" t="str">
        <f>IF(COUNTA(A1005:F1005)=0,"",IF(OR(A1005="",NOT(ISNUMBER(A1005)),B1005="",COUNTIF('SKU Master'!$A$4:$A$253,B1005)&lt;&gt;1,NOT(ISNUMBER(E1005)),AND(C1005&lt;&gt;"Receipt",C1005&lt;&gt;"Shipment",C1005&lt;&gt;"Consumption",C1005&lt;&gt;"Adjustment",C1005&lt;&gt;"Production")),"CHECK INPUTS",IF(OR(AND(C1005="Receipt",E1005&lt;=0),AND(OR(C1005="Shipment",C1005="Consumption"),E1005&gt;=0),E1005=0),"CHECK SIGN","OK")))</f>
      </c>
    </row>
    <row r="1006">
      <c r="A1006" s="174"/>
      <c r="B1006" s="175"/>
      <c r="C1006" s="175"/>
      <c r="D1006" s="175"/>
      <c r="E1006" s="176"/>
      <c r="F1006" s="175"/>
      <c r="G1006" s="104" t="str">
        <f>IF(COUNTA(A1006:F1006)=0,"",IF(OR(A1006="",NOT(ISNUMBER(A1006)),B1006="",COUNTIF('SKU Master'!$A$4:$A$253,B1006)&lt;&gt;1,NOT(ISNUMBER(E1006)),AND(C1006&lt;&gt;"Receipt",C1006&lt;&gt;"Shipment",C1006&lt;&gt;"Consumption",C1006&lt;&gt;"Adjustment",C1006&lt;&gt;"Production")),"CHECK INPUTS",IF(OR(AND(C1006="Receipt",E1006&lt;=0),AND(OR(C1006="Shipment",C1006="Consumption"),E1006&gt;=0),E1006=0),"CHECK SIGN","OK")))</f>
      </c>
    </row>
    <row r="1007">
      <c r="A1007" s="174"/>
      <c r="B1007" s="175"/>
      <c r="C1007" s="175"/>
      <c r="D1007" s="175"/>
      <c r="E1007" s="176"/>
      <c r="F1007" s="175"/>
      <c r="G1007" s="104" t="str">
        <f>IF(COUNTA(A1007:F1007)=0,"",IF(OR(A1007="",NOT(ISNUMBER(A1007)),B1007="",COUNTIF('SKU Master'!$A$4:$A$253,B1007)&lt;&gt;1,NOT(ISNUMBER(E1007)),AND(C1007&lt;&gt;"Receipt",C1007&lt;&gt;"Shipment",C1007&lt;&gt;"Consumption",C1007&lt;&gt;"Adjustment",C1007&lt;&gt;"Production")),"CHECK INPUTS",IF(OR(AND(C1007="Receipt",E1007&lt;=0),AND(OR(C1007="Shipment",C1007="Consumption"),E1007&gt;=0),E1007=0),"CHECK SIGN","OK")))</f>
      </c>
    </row>
    <row r="1008">
      <c r="A1008" s="174"/>
      <c r="B1008" s="175"/>
      <c r="C1008" s="175"/>
      <c r="D1008" s="175"/>
      <c r="E1008" s="176"/>
      <c r="F1008" s="175"/>
      <c r="G1008" s="104" t="str">
        <f>IF(COUNTA(A1008:F1008)=0,"",IF(OR(A1008="",NOT(ISNUMBER(A1008)),B1008="",COUNTIF('SKU Master'!$A$4:$A$253,B1008)&lt;&gt;1,NOT(ISNUMBER(E1008)),AND(C1008&lt;&gt;"Receipt",C1008&lt;&gt;"Shipment",C1008&lt;&gt;"Consumption",C1008&lt;&gt;"Adjustment",C1008&lt;&gt;"Production")),"CHECK INPUTS",IF(OR(AND(C1008="Receipt",E1008&lt;=0),AND(OR(C1008="Shipment",C1008="Consumption"),E1008&gt;=0),E1008=0),"CHECK SIGN","OK")))</f>
      </c>
    </row>
    <row r="1009">
      <c r="A1009" s="174"/>
      <c r="B1009" s="175"/>
      <c r="C1009" s="175"/>
      <c r="D1009" s="175"/>
      <c r="E1009" s="176"/>
      <c r="F1009" s="175"/>
      <c r="G1009" s="104" t="str">
        <f>IF(COUNTA(A1009:F1009)=0,"",IF(OR(A1009="",NOT(ISNUMBER(A1009)),B1009="",COUNTIF('SKU Master'!$A$4:$A$253,B1009)&lt;&gt;1,NOT(ISNUMBER(E1009)),AND(C1009&lt;&gt;"Receipt",C1009&lt;&gt;"Shipment",C1009&lt;&gt;"Consumption",C1009&lt;&gt;"Adjustment",C1009&lt;&gt;"Production")),"CHECK INPUTS",IF(OR(AND(C1009="Receipt",E1009&lt;=0),AND(OR(C1009="Shipment",C1009="Consumption"),E1009&gt;=0),E1009=0),"CHECK SIGN","OK")))</f>
      </c>
    </row>
    <row r="1010">
      <c r="A1010" s="174"/>
      <c r="B1010" s="175"/>
      <c r="C1010" s="175"/>
      <c r="D1010" s="175"/>
      <c r="E1010" s="176"/>
      <c r="F1010" s="175"/>
      <c r="G1010" s="104" t="str">
        <f>IF(COUNTA(A1010:F1010)=0,"",IF(OR(A1010="",NOT(ISNUMBER(A1010)),B1010="",COUNTIF('SKU Master'!$A$4:$A$253,B1010)&lt;&gt;1,NOT(ISNUMBER(E1010)),AND(C1010&lt;&gt;"Receipt",C1010&lt;&gt;"Shipment",C1010&lt;&gt;"Consumption",C1010&lt;&gt;"Adjustment",C1010&lt;&gt;"Production")),"CHECK INPUTS",IF(OR(AND(C1010="Receipt",E1010&lt;=0),AND(OR(C1010="Shipment",C1010="Consumption"),E1010&gt;=0),E1010=0),"CHECK SIGN","OK")))</f>
      </c>
    </row>
    <row r="1011">
      <c r="A1011" s="174"/>
      <c r="B1011" s="175"/>
      <c r="C1011" s="175"/>
      <c r="D1011" s="175"/>
      <c r="E1011" s="176"/>
      <c r="F1011" s="175"/>
      <c r="G1011" s="104" t="str">
        <f>IF(COUNTA(A1011:F1011)=0,"",IF(OR(A1011="",NOT(ISNUMBER(A1011)),B1011="",COUNTIF('SKU Master'!$A$4:$A$253,B1011)&lt;&gt;1,NOT(ISNUMBER(E1011)),AND(C1011&lt;&gt;"Receipt",C1011&lt;&gt;"Shipment",C1011&lt;&gt;"Consumption",C1011&lt;&gt;"Adjustment",C1011&lt;&gt;"Production")),"CHECK INPUTS",IF(OR(AND(C1011="Receipt",E1011&lt;=0),AND(OR(C1011="Shipment",C1011="Consumption"),E1011&gt;=0),E1011=0),"CHECK SIGN","OK")))</f>
      </c>
    </row>
    <row r="1012">
      <c r="A1012" s="174"/>
      <c r="B1012" s="175"/>
      <c r="C1012" s="175"/>
      <c r="D1012" s="175"/>
      <c r="E1012" s="176"/>
      <c r="F1012" s="175"/>
      <c r="G1012" s="104" t="str">
        <f>IF(COUNTA(A1012:F1012)=0,"",IF(OR(A1012="",NOT(ISNUMBER(A1012)),B1012="",COUNTIF('SKU Master'!$A$4:$A$253,B1012)&lt;&gt;1,NOT(ISNUMBER(E1012)),AND(C1012&lt;&gt;"Receipt",C1012&lt;&gt;"Shipment",C1012&lt;&gt;"Consumption",C1012&lt;&gt;"Adjustment",C1012&lt;&gt;"Production")),"CHECK INPUTS",IF(OR(AND(C1012="Receipt",E1012&lt;=0),AND(OR(C1012="Shipment",C1012="Consumption"),E1012&gt;=0),E1012=0),"CHECK SIGN","OK")))</f>
      </c>
    </row>
    <row r="1013">
      <c r="A1013" s="174"/>
      <c r="B1013" s="175"/>
      <c r="C1013" s="175"/>
      <c r="D1013" s="175"/>
      <c r="E1013" s="176"/>
      <c r="F1013" s="175"/>
      <c r="G1013" s="104" t="str">
        <f>IF(COUNTA(A1013:F1013)=0,"",IF(OR(A1013="",NOT(ISNUMBER(A1013)),B1013="",COUNTIF('SKU Master'!$A$4:$A$253,B1013)&lt;&gt;1,NOT(ISNUMBER(E1013)),AND(C1013&lt;&gt;"Receipt",C1013&lt;&gt;"Shipment",C1013&lt;&gt;"Consumption",C1013&lt;&gt;"Adjustment",C1013&lt;&gt;"Production")),"CHECK INPUTS",IF(OR(AND(C1013="Receipt",E1013&lt;=0),AND(OR(C1013="Shipment",C1013="Consumption"),E1013&gt;=0),E1013=0),"CHECK SIGN","OK")))</f>
      </c>
    </row>
    <row r="1014">
      <c r="A1014" s="174"/>
      <c r="B1014" s="175"/>
      <c r="C1014" s="175"/>
      <c r="D1014" s="175"/>
      <c r="E1014" s="176"/>
      <c r="F1014" s="175"/>
      <c r="G1014" s="104" t="str">
        <f>IF(COUNTA(A1014:F1014)=0,"",IF(OR(A1014="",NOT(ISNUMBER(A1014)),B1014="",COUNTIF('SKU Master'!$A$4:$A$253,B1014)&lt;&gt;1,NOT(ISNUMBER(E1014)),AND(C1014&lt;&gt;"Receipt",C1014&lt;&gt;"Shipment",C1014&lt;&gt;"Consumption",C1014&lt;&gt;"Adjustment",C1014&lt;&gt;"Production")),"CHECK INPUTS",IF(OR(AND(C1014="Receipt",E1014&lt;=0),AND(OR(C1014="Shipment",C1014="Consumption"),E1014&gt;=0),E1014=0),"CHECK SIGN","OK")))</f>
      </c>
    </row>
    <row r="1015">
      <c r="A1015" s="174"/>
      <c r="B1015" s="175"/>
      <c r="C1015" s="175"/>
      <c r="D1015" s="175"/>
      <c r="E1015" s="176"/>
      <c r="F1015" s="175"/>
      <c r="G1015" s="104" t="str">
        <f>IF(COUNTA(A1015:F1015)=0,"",IF(OR(A1015="",NOT(ISNUMBER(A1015)),B1015="",COUNTIF('SKU Master'!$A$4:$A$253,B1015)&lt;&gt;1,NOT(ISNUMBER(E1015)),AND(C1015&lt;&gt;"Receipt",C1015&lt;&gt;"Shipment",C1015&lt;&gt;"Consumption",C1015&lt;&gt;"Adjustment",C1015&lt;&gt;"Production")),"CHECK INPUTS",IF(OR(AND(C1015="Receipt",E1015&lt;=0),AND(OR(C1015="Shipment",C1015="Consumption"),E1015&gt;=0),E1015=0),"CHECK SIGN","OK")))</f>
      </c>
    </row>
    <row r="1016">
      <c r="A1016" s="174"/>
      <c r="B1016" s="175"/>
      <c r="C1016" s="175"/>
      <c r="D1016" s="175"/>
      <c r="E1016" s="176"/>
      <c r="F1016" s="175"/>
      <c r="G1016" s="104" t="str">
        <f>IF(COUNTA(A1016:F1016)=0,"",IF(OR(A1016="",NOT(ISNUMBER(A1016)),B1016="",COUNTIF('SKU Master'!$A$4:$A$253,B1016)&lt;&gt;1,NOT(ISNUMBER(E1016)),AND(C1016&lt;&gt;"Receipt",C1016&lt;&gt;"Shipment",C1016&lt;&gt;"Consumption",C1016&lt;&gt;"Adjustment",C1016&lt;&gt;"Production")),"CHECK INPUTS",IF(OR(AND(C1016="Receipt",E1016&lt;=0),AND(OR(C1016="Shipment",C1016="Consumption"),E1016&gt;=0),E1016=0),"CHECK SIGN","OK")))</f>
      </c>
    </row>
    <row r="1017">
      <c r="A1017" s="174"/>
      <c r="B1017" s="175"/>
      <c r="C1017" s="175"/>
      <c r="D1017" s="175"/>
      <c r="E1017" s="176"/>
      <c r="F1017" s="175"/>
      <c r="G1017" s="104" t="str">
        <f>IF(COUNTA(A1017:F1017)=0,"",IF(OR(A1017="",NOT(ISNUMBER(A1017)),B1017="",COUNTIF('SKU Master'!$A$4:$A$253,B1017)&lt;&gt;1,NOT(ISNUMBER(E1017)),AND(C1017&lt;&gt;"Receipt",C1017&lt;&gt;"Shipment",C1017&lt;&gt;"Consumption",C1017&lt;&gt;"Adjustment",C1017&lt;&gt;"Production")),"CHECK INPUTS",IF(OR(AND(C1017="Receipt",E1017&lt;=0),AND(OR(C1017="Shipment",C1017="Consumption"),E1017&gt;=0),E1017=0),"CHECK SIGN","OK")))</f>
      </c>
    </row>
    <row r="1018">
      <c r="A1018" s="174"/>
      <c r="B1018" s="175"/>
      <c r="C1018" s="175"/>
      <c r="D1018" s="175"/>
      <c r="E1018" s="176"/>
      <c r="F1018" s="175"/>
      <c r="G1018" s="104" t="str">
        <f>IF(COUNTA(A1018:F1018)=0,"",IF(OR(A1018="",NOT(ISNUMBER(A1018)),B1018="",COUNTIF('SKU Master'!$A$4:$A$253,B1018)&lt;&gt;1,NOT(ISNUMBER(E1018)),AND(C1018&lt;&gt;"Receipt",C1018&lt;&gt;"Shipment",C1018&lt;&gt;"Consumption",C1018&lt;&gt;"Adjustment",C1018&lt;&gt;"Production")),"CHECK INPUTS",IF(OR(AND(C1018="Receipt",E1018&lt;=0),AND(OR(C1018="Shipment",C1018="Consumption"),E1018&gt;=0),E1018=0),"CHECK SIGN","OK")))</f>
      </c>
    </row>
    <row r="1019">
      <c r="A1019" s="174"/>
      <c r="B1019" s="175"/>
      <c r="C1019" s="175"/>
      <c r="D1019" s="175"/>
      <c r="E1019" s="176"/>
      <c r="F1019" s="175"/>
      <c r="G1019" s="104" t="str">
        <f>IF(COUNTA(A1019:F1019)=0,"",IF(OR(A1019="",NOT(ISNUMBER(A1019)),B1019="",COUNTIF('SKU Master'!$A$4:$A$253,B1019)&lt;&gt;1,NOT(ISNUMBER(E1019)),AND(C1019&lt;&gt;"Receipt",C1019&lt;&gt;"Shipment",C1019&lt;&gt;"Consumption",C1019&lt;&gt;"Adjustment",C1019&lt;&gt;"Production")),"CHECK INPUTS",IF(OR(AND(C1019="Receipt",E1019&lt;=0),AND(OR(C1019="Shipment",C1019="Consumption"),E1019&gt;=0),E1019=0),"CHECK SIGN","OK")))</f>
      </c>
    </row>
    <row r="1020">
      <c r="A1020" s="174"/>
      <c r="B1020" s="175"/>
      <c r="C1020" s="175"/>
      <c r="D1020" s="175"/>
      <c r="E1020" s="176"/>
      <c r="F1020" s="175"/>
      <c r="G1020" s="104" t="str">
        <f>IF(COUNTA(A1020:F1020)=0,"",IF(OR(A1020="",NOT(ISNUMBER(A1020)),B1020="",COUNTIF('SKU Master'!$A$4:$A$253,B1020)&lt;&gt;1,NOT(ISNUMBER(E1020)),AND(C1020&lt;&gt;"Receipt",C1020&lt;&gt;"Shipment",C1020&lt;&gt;"Consumption",C1020&lt;&gt;"Adjustment",C1020&lt;&gt;"Production")),"CHECK INPUTS",IF(OR(AND(C1020="Receipt",E1020&lt;=0),AND(OR(C1020="Shipment",C1020="Consumption"),E1020&gt;=0),E1020=0),"CHECK SIGN","OK")))</f>
      </c>
    </row>
    <row r="1021">
      <c r="A1021" s="174"/>
      <c r="B1021" s="175"/>
      <c r="C1021" s="175"/>
      <c r="D1021" s="175"/>
      <c r="E1021" s="176"/>
      <c r="F1021" s="175"/>
      <c r="G1021" s="104" t="str">
        <f>IF(COUNTA(A1021:F1021)=0,"",IF(OR(A1021="",NOT(ISNUMBER(A1021)),B1021="",COUNTIF('SKU Master'!$A$4:$A$253,B1021)&lt;&gt;1,NOT(ISNUMBER(E1021)),AND(C1021&lt;&gt;"Receipt",C1021&lt;&gt;"Shipment",C1021&lt;&gt;"Consumption",C1021&lt;&gt;"Adjustment",C1021&lt;&gt;"Production")),"CHECK INPUTS",IF(OR(AND(C1021="Receipt",E1021&lt;=0),AND(OR(C1021="Shipment",C1021="Consumption"),E1021&gt;=0),E1021=0),"CHECK SIGN","OK")))</f>
      </c>
    </row>
    <row r="1022">
      <c r="A1022" s="174"/>
      <c r="B1022" s="175"/>
      <c r="C1022" s="175"/>
      <c r="D1022" s="175"/>
      <c r="E1022" s="176"/>
      <c r="F1022" s="175"/>
      <c r="G1022" s="104" t="str">
        <f>IF(COUNTA(A1022:F1022)=0,"",IF(OR(A1022="",NOT(ISNUMBER(A1022)),B1022="",COUNTIF('SKU Master'!$A$4:$A$253,B1022)&lt;&gt;1,NOT(ISNUMBER(E1022)),AND(C1022&lt;&gt;"Receipt",C1022&lt;&gt;"Shipment",C1022&lt;&gt;"Consumption",C1022&lt;&gt;"Adjustment",C1022&lt;&gt;"Production")),"CHECK INPUTS",IF(OR(AND(C1022="Receipt",E1022&lt;=0),AND(OR(C1022="Shipment",C1022="Consumption"),E1022&gt;=0),E1022=0),"CHECK SIGN","OK")))</f>
      </c>
    </row>
    <row r="1023">
      <c r="A1023" s="174"/>
      <c r="B1023" s="175"/>
      <c r="C1023" s="175"/>
      <c r="D1023" s="175"/>
      <c r="E1023" s="176"/>
      <c r="F1023" s="175"/>
      <c r="G1023" s="104" t="str">
        <f>IF(COUNTA(A1023:F1023)=0,"",IF(OR(A1023="",NOT(ISNUMBER(A1023)),B1023="",COUNTIF('SKU Master'!$A$4:$A$253,B1023)&lt;&gt;1,NOT(ISNUMBER(E1023)),AND(C1023&lt;&gt;"Receipt",C1023&lt;&gt;"Shipment",C1023&lt;&gt;"Consumption",C1023&lt;&gt;"Adjustment",C1023&lt;&gt;"Production")),"CHECK INPUTS",IF(OR(AND(C1023="Receipt",E1023&lt;=0),AND(OR(C1023="Shipment",C1023="Consumption"),E1023&gt;=0),E1023=0),"CHECK SIGN","OK")))</f>
      </c>
    </row>
    <row r="1024">
      <c r="A1024" s="174"/>
      <c r="B1024" s="175"/>
      <c r="C1024" s="175"/>
      <c r="D1024" s="175"/>
      <c r="E1024" s="176"/>
      <c r="F1024" s="175"/>
      <c r="G1024" s="104" t="str">
        <f>IF(COUNTA(A1024:F1024)=0,"",IF(OR(A1024="",NOT(ISNUMBER(A1024)),B1024="",COUNTIF('SKU Master'!$A$4:$A$253,B1024)&lt;&gt;1,NOT(ISNUMBER(E1024)),AND(C1024&lt;&gt;"Receipt",C1024&lt;&gt;"Shipment",C1024&lt;&gt;"Consumption",C1024&lt;&gt;"Adjustment",C1024&lt;&gt;"Production")),"CHECK INPUTS",IF(OR(AND(C1024="Receipt",E1024&lt;=0),AND(OR(C1024="Shipment",C1024="Consumption"),E1024&gt;=0),E1024=0),"CHECK SIGN","OK")))</f>
      </c>
    </row>
    <row r="1025">
      <c r="A1025" s="174"/>
      <c r="B1025" s="175"/>
      <c r="C1025" s="175"/>
      <c r="D1025" s="175"/>
      <c r="E1025" s="176"/>
      <c r="F1025" s="175"/>
      <c r="G1025" s="104" t="str">
        <f>IF(COUNTA(A1025:F1025)=0,"",IF(OR(A1025="",NOT(ISNUMBER(A1025)),B1025="",COUNTIF('SKU Master'!$A$4:$A$253,B1025)&lt;&gt;1,NOT(ISNUMBER(E1025)),AND(C1025&lt;&gt;"Receipt",C1025&lt;&gt;"Shipment",C1025&lt;&gt;"Consumption",C1025&lt;&gt;"Adjustment",C1025&lt;&gt;"Production")),"CHECK INPUTS",IF(OR(AND(C1025="Receipt",E1025&lt;=0),AND(OR(C1025="Shipment",C1025="Consumption"),E1025&gt;=0),E1025=0),"CHECK SIGN","OK")))</f>
      </c>
    </row>
    <row r="1026">
      <c r="A1026" s="174"/>
      <c r="B1026" s="175"/>
      <c r="C1026" s="175"/>
      <c r="D1026" s="175"/>
      <c r="E1026" s="176"/>
      <c r="F1026" s="175"/>
      <c r="G1026" s="104" t="str">
        <f>IF(COUNTA(A1026:F1026)=0,"",IF(OR(A1026="",NOT(ISNUMBER(A1026)),B1026="",COUNTIF('SKU Master'!$A$4:$A$253,B1026)&lt;&gt;1,NOT(ISNUMBER(E1026)),AND(C1026&lt;&gt;"Receipt",C1026&lt;&gt;"Shipment",C1026&lt;&gt;"Consumption",C1026&lt;&gt;"Adjustment",C1026&lt;&gt;"Production")),"CHECK INPUTS",IF(OR(AND(C1026="Receipt",E1026&lt;=0),AND(OR(C1026="Shipment",C1026="Consumption"),E1026&gt;=0),E1026=0),"CHECK SIGN","OK")))</f>
      </c>
    </row>
    <row r="1027">
      <c r="A1027" s="174"/>
      <c r="B1027" s="175"/>
      <c r="C1027" s="175"/>
      <c r="D1027" s="175"/>
      <c r="E1027" s="176"/>
      <c r="F1027" s="175"/>
      <c r="G1027" s="104" t="str">
        <f>IF(COUNTA(A1027:F1027)=0,"",IF(OR(A1027="",NOT(ISNUMBER(A1027)),B1027="",COUNTIF('SKU Master'!$A$4:$A$253,B1027)&lt;&gt;1,NOT(ISNUMBER(E1027)),AND(C1027&lt;&gt;"Receipt",C1027&lt;&gt;"Shipment",C1027&lt;&gt;"Consumption",C1027&lt;&gt;"Adjustment",C1027&lt;&gt;"Production")),"CHECK INPUTS",IF(OR(AND(C1027="Receipt",E1027&lt;=0),AND(OR(C1027="Shipment",C1027="Consumption"),E1027&gt;=0),E1027=0),"CHECK SIGN","OK")))</f>
      </c>
    </row>
    <row r="1028">
      <c r="A1028" s="174"/>
      <c r="B1028" s="175"/>
      <c r="C1028" s="175"/>
      <c r="D1028" s="175"/>
      <c r="E1028" s="176"/>
      <c r="F1028" s="175"/>
      <c r="G1028" s="104" t="str">
        <f>IF(COUNTA(A1028:F1028)=0,"",IF(OR(A1028="",NOT(ISNUMBER(A1028)),B1028="",COUNTIF('SKU Master'!$A$4:$A$253,B1028)&lt;&gt;1,NOT(ISNUMBER(E1028)),AND(C1028&lt;&gt;"Receipt",C1028&lt;&gt;"Shipment",C1028&lt;&gt;"Consumption",C1028&lt;&gt;"Adjustment",C1028&lt;&gt;"Production")),"CHECK INPUTS",IF(OR(AND(C1028="Receipt",E1028&lt;=0),AND(OR(C1028="Shipment",C1028="Consumption"),E1028&gt;=0),E1028=0),"CHECK SIGN","OK")))</f>
      </c>
    </row>
    <row r="1029">
      <c r="A1029" s="174"/>
      <c r="B1029" s="175"/>
      <c r="C1029" s="175"/>
      <c r="D1029" s="175"/>
      <c r="E1029" s="176"/>
      <c r="F1029" s="175"/>
      <c r="G1029" s="104" t="str">
        <f>IF(COUNTA(A1029:F1029)=0,"",IF(OR(A1029="",NOT(ISNUMBER(A1029)),B1029="",COUNTIF('SKU Master'!$A$4:$A$253,B1029)&lt;&gt;1,NOT(ISNUMBER(E1029)),AND(C1029&lt;&gt;"Receipt",C1029&lt;&gt;"Shipment",C1029&lt;&gt;"Consumption",C1029&lt;&gt;"Adjustment",C1029&lt;&gt;"Production")),"CHECK INPUTS",IF(OR(AND(C1029="Receipt",E1029&lt;=0),AND(OR(C1029="Shipment",C1029="Consumption"),E1029&gt;=0),E1029=0),"CHECK SIGN","OK")))</f>
      </c>
    </row>
    <row r="1030">
      <c r="A1030" s="174"/>
      <c r="B1030" s="175"/>
      <c r="C1030" s="175"/>
      <c r="D1030" s="175"/>
      <c r="E1030" s="176"/>
      <c r="F1030" s="175"/>
      <c r="G1030" s="104" t="str">
        <f>IF(COUNTA(A1030:F1030)=0,"",IF(OR(A1030="",NOT(ISNUMBER(A1030)),B1030="",COUNTIF('SKU Master'!$A$4:$A$253,B1030)&lt;&gt;1,NOT(ISNUMBER(E1030)),AND(C1030&lt;&gt;"Receipt",C1030&lt;&gt;"Shipment",C1030&lt;&gt;"Consumption",C1030&lt;&gt;"Adjustment",C1030&lt;&gt;"Production")),"CHECK INPUTS",IF(OR(AND(C1030="Receipt",E1030&lt;=0),AND(OR(C1030="Shipment",C1030="Consumption"),E1030&gt;=0),E1030=0),"CHECK SIGN","OK")))</f>
      </c>
    </row>
    <row r="1031">
      <c r="A1031" s="174"/>
      <c r="B1031" s="175"/>
      <c r="C1031" s="175"/>
      <c r="D1031" s="175"/>
      <c r="E1031" s="176"/>
      <c r="F1031" s="175"/>
      <c r="G1031" s="104" t="str">
        <f>IF(COUNTA(A1031:F1031)=0,"",IF(OR(A1031="",NOT(ISNUMBER(A1031)),B1031="",COUNTIF('SKU Master'!$A$4:$A$253,B1031)&lt;&gt;1,NOT(ISNUMBER(E1031)),AND(C1031&lt;&gt;"Receipt",C1031&lt;&gt;"Shipment",C1031&lt;&gt;"Consumption",C1031&lt;&gt;"Adjustment",C1031&lt;&gt;"Production")),"CHECK INPUTS",IF(OR(AND(C1031="Receipt",E1031&lt;=0),AND(OR(C1031="Shipment",C1031="Consumption"),E1031&gt;=0),E1031=0),"CHECK SIGN","OK")))</f>
      </c>
    </row>
    <row r="1032">
      <c r="A1032" s="174"/>
      <c r="B1032" s="175"/>
      <c r="C1032" s="175"/>
      <c r="D1032" s="175"/>
      <c r="E1032" s="176"/>
      <c r="F1032" s="175"/>
      <c r="G1032" s="104" t="str">
        <f>IF(COUNTA(A1032:F1032)=0,"",IF(OR(A1032="",NOT(ISNUMBER(A1032)),B1032="",COUNTIF('SKU Master'!$A$4:$A$253,B1032)&lt;&gt;1,NOT(ISNUMBER(E1032)),AND(C1032&lt;&gt;"Receipt",C1032&lt;&gt;"Shipment",C1032&lt;&gt;"Consumption",C1032&lt;&gt;"Adjustment",C1032&lt;&gt;"Production")),"CHECK INPUTS",IF(OR(AND(C1032="Receipt",E1032&lt;=0),AND(OR(C1032="Shipment",C1032="Consumption"),E1032&gt;=0),E1032=0),"CHECK SIGN","OK")))</f>
      </c>
    </row>
    <row r="1033">
      <c r="A1033" s="174"/>
      <c r="B1033" s="175"/>
      <c r="C1033" s="175"/>
      <c r="D1033" s="175"/>
      <c r="E1033" s="176"/>
      <c r="F1033" s="175"/>
      <c r="G1033" s="104" t="str">
        <f>IF(COUNTA(A1033:F1033)=0,"",IF(OR(A1033="",NOT(ISNUMBER(A1033)),B1033="",COUNTIF('SKU Master'!$A$4:$A$253,B1033)&lt;&gt;1,NOT(ISNUMBER(E1033)),AND(C1033&lt;&gt;"Receipt",C1033&lt;&gt;"Shipment",C1033&lt;&gt;"Consumption",C1033&lt;&gt;"Adjustment",C1033&lt;&gt;"Production")),"CHECK INPUTS",IF(OR(AND(C1033="Receipt",E1033&lt;=0),AND(OR(C1033="Shipment",C1033="Consumption"),E1033&gt;=0),E1033=0),"CHECK SIGN","OK")))</f>
      </c>
    </row>
    <row r="1034">
      <c r="A1034" s="174"/>
      <c r="B1034" s="175"/>
      <c r="C1034" s="175"/>
      <c r="D1034" s="175"/>
      <c r="E1034" s="176"/>
      <c r="F1034" s="175"/>
      <c r="G1034" s="104" t="str">
        <f>IF(COUNTA(A1034:F1034)=0,"",IF(OR(A1034="",NOT(ISNUMBER(A1034)),B1034="",COUNTIF('SKU Master'!$A$4:$A$253,B1034)&lt;&gt;1,NOT(ISNUMBER(E1034)),AND(C1034&lt;&gt;"Receipt",C1034&lt;&gt;"Shipment",C1034&lt;&gt;"Consumption",C1034&lt;&gt;"Adjustment",C1034&lt;&gt;"Production")),"CHECK INPUTS",IF(OR(AND(C1034="Receipt",E1034&lt;=0),AND(OR(C1034="Shipment",C1034="Consumption"),E1034&gt;=0),E1034=0),"CHECK SIGN","OK")))</f>
      </c>
    </row>
    <row r="1035">
      <c r="A1035" s="174"/>
      <c r="B1035" s="175"/>
      <c r="C1035" s="175"/>
      <c r="D1035" s="175"/>
      <c r="E1035" s="176"/>
      <c r="F1035" s="175"/>
      <c r="G1035" s="104" t="str">
        <f>IF(COUNTA(A1035:F1035)=0,"",IF(OR(A1035="",NOT(ISNUMBER(A1035)),B1035="",COUNTIF('SKU Master'!$A$4:$A$253,B1035)&lt;&gt;1,NOT(ISNUMBER(E1035)),AND(C1035&lt;&gt;"Receipt",C1035&lt;&gt;"Shipment",C1035&lt;&gt;"Consumption",C1035&lt;&gt;"Adjustment",C1035&lt;&gt;"Production")),"CHECK INPUTS",IF(OR(AND(C1035="Receipt",E1035&lt;=0),AND(OR(C1035="Shipment",C1035="Consumption"),E1035&gt;=0),E1035=0),"CHECK SIGN","OK")))</f>
      </c>
    </row>
    <row r="1036">
      <c r="A1036" s="174"/>
      <c r="B1036" s="175"/>
      <c r="C1036" s="175"/>
      <c r="D1036" s="175"/>
      <c r="E1036" s="176"/>
      <c r="F1036" s="175"/>
      <c r="G1036" s="104" t="str">
        <f>IF(COUNTA(A1036:F1036)=0,"",IF(OR(A1036="",NOT(ISNUMBER(A1036)),B1036="",COUNTIF('SKU Master'!$A$4:$A$253,B1036)&lt;&gt;1,NOT(ISNUMBER(E1036)),AND(C1036&lt;&gt;"Receipt",C1036&lt;&gt;"Shipment",C1036&lt;&gt;"Consumption",C1036&lt;&gt;"Adjustment",C1036&lt;&gt;"Production")),"CHECK INPUTS",IF(OR(AND(C1036="Receipt",E1036&lt;=0),AND(OR(C1036="Shipment",C1036="Consumption"),E1036&gt;=0),E1036=0),"CHECK SIGN","OK")))</f>
      </c>
    </row>
    <row r="1037">
      <c r="A1037" s="174"/>
      <c r="B1037" s="175"/>
      <c r="C1037" s="175"/>
      <c r="D1037" s="175"/>
      <c r="E1037" s="176"/>
      <c r="F1037" s="175"/>
      <c r="G1037" s="104" t="str">
        <f>IF(COUNTA(A1037:F1037)=0,"",IF(OR(A1037="",NOT(ISNUMBER(A1037)),B1037="",COUNTIF('SKU Master'!$A$4:$A$253,B1037)&lt;&gt;1,NOT(ISNUMBER(E1037)),AND(C1037&lt;&gt;"Receipt",C1037&lt;&gt;"Shipment",C1037&lt;&gt;"Consumption",C1037&lt;&gt;"Adjustment",C1037&lt;&gt;"Production")),"CHECK INPUTS",IF(OR(AND(C1037="Receipt",E1037&lt;=0),AND(OR(C1037="Shipment",C1037="Consumption"),E1037&gt;=0),E1037=0),"CHECK SIGN","OK")))</f>
      </c>
    </row>
    <row r="1038">
      <c r="A1038" s="174"/>
      <c r="B1038" s="175"/>
      <c r="C1038" s="175"/>
      <c r="D1038" s="175"/>
      <c r="E1038" s="176"/>
      <c r="F1038" s="175"/>
      <c r="G1038" s="104" t="str">
        <f>IF(COUNTA(A1038:F1038)=0,"",IF(OR(A1038="",NOT(ISNUMBER(A1038)),B1038="",COUNTIF('SKU Master'!$A$4:$A$253,B1038)&lt;&gt;1,NOT(ISNUMBER(E1038)),AND(C1038&lt;&gt;"Receipt",C1038&lt;&gt;"Shipment",C1038&lt;&gt;"Consumption",C1038&lt;&gt;"Adjustment",C1038&lt;&gt;"Production")),"CHECK INPUTS",IF(OR(AND(C1038="Receipt",E1038&lt;=0),AND(OR(C1038="Shipment",C1038="Consumption"),E1038&gt;=0),E1038=0),"CHECK SIGN","OK")))</f>
      </c>
    </row>
    <row r="1039">
      <c r="A1039" s="174"/>
      <c r="B1039" s="175"/>
      <c r="C1039" s="175"/>
      <c r="D1039" s="175"/>
      <c r="E1039" s="176"/>
      <c r="F1039" s="175"/>
      <c r="G1039" s="104" t="str">
        <f>IF(COUNTA(A1039:F1039)=0,"",IF(OR(A1039="",NOT(ISNUMBER(A1039)),B1039="",COUNTIF('SKU Master'!$A$4:$A$253,B1039)&lt;&gt;1,NOT(ISNUMBER(E1039)),AND(C1039&lt;&gt;"Receipt",C1039&lt;&gt;"Shipment",C1039&lt;&gt;"Consumption",C1039&lt;&gt;"Adjustment",C1039&lt;&gt;"Production")),"CHECK INPUTS",IF(OR(AND(C1039="Receipt",E1039&lt;=0),AND(OR(C1039="Shipment",C1039="Consumption"),E1039&gt;=0),E1039=0),"CHECK SIGN","OK")))</f>
      </c>
    </row>
    <row r="1040">
      <c r="A1040" s="174"/>
      <c r="B1040" s="175"/>
      <c r="C1040" s="175"/>
      <c r="D1040" s="175"/>
      <c r="E1040" s="176"/>
      <c r="F1040" s="175"/>
      <c r="G1040" s="104" t="str">
        <f>IF(COUNTA(A1040:F1040)=0,"",IF(OR(A1040="",NOT(ISNUMBER(A1040)),B1040="",COUNTIF('SKU Master'!$A$4:$A$253,B1040)&lt;&gt;1,NOT(ISNUMBER(E1040)),AND(C1040&lt;&gt;"Receipt",C1040&lt;&gt;"Shipment",C1040&lt;&gt;"Consumption",C1040&lt;&gt;"Adjustment",C1040&lt;&gt;"Production")),"CHECK INPUTS",IF(OR(AND(C1040="Receipt",E1040&lt;=0),AND(OR(C1040="Shipment",C1040="Consumption"),E1040&gt;=0),E1040=0),"CHECK SIGN","OK")))</f>
      </c>
    </row>
    <row r="1041">
      <c r="A1041" s="174"/>
      <c r="B1041" s="175"/>
      <c r="C1041" s="175"/>
      <c r="D1041" s="175"/>
      <c r="E1041" s="176"/>
      <c r="F1041" s="175"/>
      <c r="G1041" s="104" t="str">
        <f>IF(COUNTA(A1041:F1041)=0,"",IF(OR(A1041="",NOT(ISNUMBER(A1041)),B1041="",COUNTIF('SKU Master'!$A$4:$A$253,B1041)&lt;&gt;1,NOT(ISNUMBER(E1041)),AND(C1041&lt;&gt;"Receipt",C1041&lt;&gt;"Shipment",C1041&lt;&gt;"Consumption",C1041&lt;&gt;"Adjustment",C1041&lt;&gt;"Production")),"CHECK INPUTS",IF(OR(AND(C1041="Receipt",E1041&lt;=0),AND(OR(C1041="Shipment",C1041="Consumption"),E1041&gt;=0),E1041=0),"CHECK SIGN","OK")))</f>
      </c>
    </row>
    <row r="1042">
      <c r="A1042" s="174"/>
      <c r="B1042" s="175"/>
      <c r="C1042" s="175"/>
      <c r="D1042" s="175"/>
      <c r="E1042" s="176"/>
      <c r="F1042" s="175"/>
      <c r="G1042" s="104" t="str">
        <f>IF(COUNTA(A1042:F1042)=0,"",IF(OR(A1042="",NOT(ISNUMBER(A1042)),B1042="",COUNTIF('SKU Master'!$A$4:$A$253,B1042)&lt;&gt;1,NOT(ISNUMBER(E1042)),AND(C1042&lt;&gt;"Receipt",C1042&lt;&gt;"Shipment",C1042&lt;&gt;"Consumption",C1042&lt;&gt;"Adjustment",C1042&lt;&gt;"Production")),"CHECK INPUTS",IF(OR(AND(C1042="Receipt",E1042&lt;=0),AND(OR(C1042="Shipment",C1042="Consumption"),E1042&gt;=0),E1042=0),"CHECK SIGN","OK")))</f>
      </c>
    </row>
    <row r="1043">
      <c r="A1043" s="174"/>
      <c r="B1043" s="175"/>
      <c r="C1043" s="175"/>
      <c r="D1043" s="175"/>
      <c r="E1043" s="176"/>
      <c r="F1043" s="175"/>
      <c r="G1043" s="104" t="str">
        <f>IF(COUNTA(A1043:F1043)=0,"",IF(OR(A1043="",NOT(ISNUMBER(A1043)),B1043="",COUNTIF('SKU Master'!$A$4:$A$253,B1043)&lt;&gt;1,NOT(ISNUMBER(E1043)),AND(C1043&lt;&gt;"Receipt",C1043&lt;&gt;"Shipment",C1043&lt;&gt;"Consumption",C1043&lt;&gt;"Adjustment",C1043&lt;&gt;"Production")),"CHECK INPUTS",IF(OR(AND(C1043="Receipt",E1043&lt;=0),AND(OR(C1043="Shipment",C1043="Consumption"),E1043&gt;=0),E1043=0),"CHECK SIGN","OK")))</f>
      </c>
    </row>
    <row r="1044">
      <c r="A1044" s="174"/>
      <c r="B1044" s="175"/>
      <c r="C1044" s="175"/>
      <c r="D1044" s="175"/>
      <c r="E1044" s="176"/>
      <c r="F1044" s="175"/>
      <c r="G1044" s="104" t="str">
        <f>IF(COUNTA(A1044:F1044)=0,"",IF(OR(A1044="",NOT(ISNUMBER(A1044)),B1044="",COUNTIF('SKU Master'!$A$4:$A$253,B1044)&lt;&gt;1,NOT(ISNUMBER(E1044)),AND(C1044&lt;&gt;"Receipt",C1044&lt;&gt;"Shipment",C1044&lt;&gt;"Consumption",C1044&lt;&gt;"Adjustment",C1044&lt;&gt;"Production")),"CHECK INPUTS",IF(OR(AND(C1044="Receipt",E1044&lt;=0),AND(OR(C1044="Shipment",C1044="Consumption"),E1044&gt;=0),E1044=0),"CHECK SIGN","OK")))</f>
      </c>
    </row>
    <row r="1045">
      <c r="A1045" s="174"/>
      <c r="B1045" s="175"/>
      <c r="C1045" s="175"/>
      <c r="D1045" s="175"/>
      <c r="E1045" s="176"/>
      <c r="F1045" s="175"/>
      <c r="G1045" s="104" t="str">
        <f>IF(COUNTA(A1045:F1045)=0,"",IF(OR(A1045="",NOT(ISNUMBER(A1045)),B1045="",COUNTIF('SKU Master'!$A$4:$A$253,B1045)&lt;&gt;1,NOT(ISNUMBER(E1045)),AND(C1045&lt;&gt;"Receipt",C1045&lt;&gt;"Shipment",C1045&lt;&gt;"Consumption",C1045&lt;&gt;"Adjustment",C1045&lt;&gt;"Production")),"CHECK INPUTS",IF(OR(AND(C1045="Receipt",E1045&lt;=0),AND(OR(C1045="Shipment",C1045="Consumption"),E1045&gt;=0),E1045=0),"CHECK SIGN","OK")))</f>
      </c>
    </row>
    <row r="1046">
      <c r="A1046" s="174"/>
      <c r="B1046" s="175"/>
      <c r="C1046" s="175"/>
      <c r="D1046" s="175"/>
      <c r="E1046" s="176"/>
      <c r="F1046" s="175"/>
      <c r="G1046" s="104" t="str">
        <f>IF(COUNTA(A1046:F1046)=0,"",IF(OR(A1046="",NOT(ISNUMBER(A1046)),B1046="",COUNTIF('SKU Master'!$A$4:$A$253,B1046)&lt;&gt;1,NOT(ISNUMBER(E1046)),AND(C1046&lt;&gt;"Receipt",C1046&lt;&gt;"Shipment",C1046&lt;&gt;"Consumption",C1046&lt;&gt;"Adjustment",C1046&lt;&gt;"Production")),"CHECK INPUTS",IF(OR(AND(C1046="Receipt",E1046&lt;=0),AND(OR(C1046="Shipment",C1046="Consumption"),E1046&gt;=0),E1046=0),"CHECK SIGN","OK")))</f>
      </c>
    </row>
    <row r="1047">
      <c r="A1047" s="174"/>
      <c r="B1047" s="175"/>
      <c r="C1047" s="175"/>
      <c r="D1047" s="175"/>
      <c r="E1047" s="176"/>
      <c r="F1047" s="175"/>
      <c r="G1047" s="104" t="str">
        <f>IF(COUNTA(A1047:F1047)=0,"",IF(OR(A1047="",NOT(ISNUMBER(A1047)),B1047="",COUNTIF('SKU Master'!$A$4:$A$253,B1047)&lt;&gt;1,NOT(ISNUMBER(E1047)),AND(C1047&lt;&gt;"Receipt",C1047&lt;&gt;"Shipment",C1047&lt;&gt;"Consumption",C1047&lt;&gt;"Adjustment",C1047&lt;&gt;"Production")),"CHECK INPUTS",IF(OR(AND(C1047="Receipt",E1047&lt;=0),AND(OR(C1047="Shipment",C1047="Consumption"),E1047&gt;=0),E1047=0),"CHECK SIGN","OK")))</f>
      </c>
    </row>
    <row r="1048">
      <c r="A1048" s="174"/>
      <c r="B1048" s="175"/>
      <c r="C1048" s="175"/>
      <c r="D1048" s="175"/>
      <c r="E1048" s="176"/>
      <c r="F1048" s="175"/>
      <c r="G1048" s="104" t="str">
        <f>IF(COUNTA(A1048:F1048)=0,"",IF(OR(A1048="",NOT(ISNUMBER(A1048)),B1048="",COUNTIF('SKU Master'!$A$4:$A$253,B1048)&lt;&gt;1,NOT(ISNUMBER(E1048)),AND(C1048&lt;&gt;"Receipt",C1048&lt;&gt;"Shipment",C1048&lt;&gt;"Consumption",C1048&lt;&gt;"Adjustment",C1048&lt;&gt;"Production")),"CHECK INPUTS",IF(OR(AND(C1048="Receipt",E1048&lt;=0),AND(OR(C1048="Shipment",C1048="Consumption"),E1048&gt;=0),E1048=0),"CHECK SIGN","OK")))</f>
      </c>
    </row>
    <row r="1049">
      <c r="A1049" s="174"/>
      <c r="B1049" s="175"/>
      <c r="C1049" s="175"/>
      <c r="D1049" s="175"/>
      <c r="E1049" s="176"/>
      <c r="F1049" s="175"/>
      <c r="G1049" s="104" t="str">
        <f>IF(COUNTA(A1049:F1049)=0,"",IF(OR(A1049="",NOT(ISNUMBER(A1049)),B1049="",COUNTIF('SKU Master'!$A$4:$A$253,B1049)&lt;&gt;1,NOT(ISNUMBER(E1049)),AND(C1049&lt;&gt;"Receipt",C1049&lt;&gt;"Shipment",C1049&lt;&gt;"Consumption",C1049&lt;&gt;"Adjustment",C1049&lt;&gt;"Production")),"CHECK INPUTS",IF(OR(AND(C1049="Receipt",E1049&lt;=0),AND(OR(C1049="Shipment",C1049="Consumption"),E1049&gt;=0),E1049=0),"CHECK SIGN","OK")))</f>
      </c>
    </row>
    <row r="1050">
      <c r="A1050" s="174"/>
      <c r="B1050" s="175"/>
      <c r="C1050" s="175"/>
      <c r="D1050" s="175"/>
      <c r="E1050" s="176"/>
      <c r="F1050" s="175"/>
      <c r="G1050" s="104" t="str">
        <f>IF(COUNTA(A1050:F1050)=0,"",IF(OR(A1050="",NOT(ISNUMBER(A1050)),B1050="",COUNTIF('SKU Master'!$A$4:$A$253,B1050)&lt;&gt;1,NOT(ISNUMBER(E1050)),AND(C1050&lt;&gt;"Receipt",C1050&lt;&gt;"Shipment",C1050&lt;&gt;"Consumption",C1050&lt;&gt;"Adjustment",C1050&lt;&gt;"Production")),"CHECK INPUTS",IF(OR(AND(C1050="Receipt",E1050&lt;=0),AND(OR(C1050="Shipment",C1050="Consumption"),E1050&gt;=0),E1050=0),"CHECK SIGN","OK")))</f>
      </c>
    </row>
    <row r="1051">
      <c r="A1051" s="174"/>
      <c r="B1051" s="175"/>
      <c r="C1051" s="175"/>
      <c r="D1051" s="175"/>
      <c r="E1051" s="176"/>
      <c r="F1051" s="175"/>
      <c r="G1051" s="104" t="str">
        <f>IF(COUNTA(A1051:F1051)=0,"",IF(OR(A1051="",NOT(ISNUMBER(A1051)),B1051="",COUNTIF('SKU Master'!$A$4:$A$253,B1051)&lt;&gt;1,NOT(ISNUMBER(E1051)),AND(C1051&lt;&gt;"Receipt",C1051&lt;&gt;"Shipment",C1051&lt;&gt;"Consumption",C1051&lt;&gt;"Adjustment",C1051&lt;&gt;"Production")),"CHECK INPUTS",IF(OR(AND(C1051="Receipt",E1051&lt;=0),AND(OR(C1051="Shipment",C1051="Consumption"),E1051&gt;=0),E1051=0),"CHECK SIGN","OK")))</f>
      </c>
    </row>
    <row r="1052">
      <c r="A1052" s="174"/>
      <c r="B1052" s="175"/>
      <c r="C1052" s="175"/>
      <c r="D1052" s="175"/>
      <c r="E1052" s="176"/>
      <c r="F1052" s="175"/>
      <c r="G1052" s="104" t="str">
        <f>IF(COUNTA(A1052:F1052)=0,"",IF(OR(A1052="",NOT(ISNUMBER(A1052)),B1052="",COUNTIF('SKU Master'!$A$4:$A$253,B1052)&lt;&gt;1,NOT(ISNUMBER(E1052)),AND(C1052&lt;&gt;"Receipt",C1052&lt;&gt;"Shipment",C1052&lt;&gt;"Consumption",C1052&lt;&gt;"Adjustment",C1052&lt;&gt;"Production")),"CHECK INPUTS",IF(OR(AND(C1052="Receipt",E1052&lt;=0),AND(OR(C1052="Shipment",C1052="Consumption"),E1052&gt;=0),E1052=0),"CHECK SIGN","OK")))</f>
      </c>
    </row>
    <row r="1053">
      <c r="A1053" s="174"/>
      <c r="B1053" s="175"/>
      <c r="C1053" s="175"/>
      <c r="D1053" s="175"/>
      <c r="E1053" s="176"/>
      <c r="F1053" s="175"/>
      <c r="G1053" s="104" t="str">
        <f>IF(COUNTA(A1053:F1053)=0,"",IF(OR(A1053="",NOT(ISNUMBER(A1053)),B1053="",COUNTIF('SKU Master'!$A$4:$A$253,B1053)&lt;&gt;1,NOT(ISNUMBER(E1053)),AND(C1053&lt;&gt;"Receipt",C1053&lt;&gt;"Shipment",C1053&lt;&gt;"Consumption",C1053&lt;&gt;"Adjustment",C1053&lt;&gt;"Production")),"CHECK INPUTS",IF(OR(AND(C1053="Receipt",E1053&lt;=0),AND(OR(C1053="Shipment",C1053="Consumption"),E1053&gt;=0),E1053=0),"CHECK SIGN","OK")))</f>
      </c>
    </row>
    <row r="1054">
      <c r="A1054" s="174"/>
      <c r="B1054" s="175"/>
      <c r="C1054" s="175"/>
      <c r="D1054" s="175"/>
      <c r="E1054" s="176"/>
      <c r="F1054" s="175"/>
      <c r="G1054" s="104" t="str">
        <f>IF(COUNTA(A1054:F1054)=0,"",IF(OR(A1054="",NOT(ISNUMBER(A1054)),B1054="",COUNTIF('SKU Master'!$A$4:$A$253,B1054)&lt;&gt;1,NOT(ISNUMBER(E1054)),AND(C1054&lt;&gt;"Receipt",C1054&lt;&gt;"Shipment",C1054&lt;&gt;"Consumption",C1054&lt;&gt;"Adjustment",C1054&lt;&gt;"Production")),"CHECK INPUTS",IF(OR(AND(C1054="Receipt",E1054&lt;=0),AND(OR(C1054="Shipment",C1054="Consumption"),E1054&gt;=0),E1054=0),"CHECK SIGN","OK")))</f>
      </c>
    </row>
    <row r="1055">
      <c r="A1055" s="174"/>
      <c r="B1055" s="175"/>
      <c r="C1055" s="175"/>
      <c r="D1055" s="175"/>
      <c r="E1055" s="176"/>
      <c r="F1055" s="175"/>
      <c r="G1055" s="104" t="str">
        <f>IF(COUNTA(A1055:F1055)=0,"",IF(OR(A1055="",NOT(ISNUMBER(A1055)),B1055="",COUNTIF('SKU Master'!$A$4:$A$253,B1055)&lt;&gt;1,NOT(ISNUMBER(E1055)),AND(C1055&lt;&gt;"Receipt",C1055&lt;&gt;"Shipment",C1055&lt;&gt;"Consumption",C1055&lt;&gt;"Adjustment",C1055&lt;&gt;"Production")),"CHECK INPUTS",IF(OR(AND(C1055="Receipt",E1055&lt;=0),AND(OR(C1055="Shipment",C1055="Consumption"),E1055&gt;=0),E1055=0),"CHECK SIGN","OK")))</f>
      </c>
    </row>
    <row r="1056">
      <c r="A1056" s="174"/>
      <c r="B1056" s="175"/>
      <c r="C1056" s="175"/>
      <c r="D1056" s="175"/>
      <c r="E1056" s="176"/>
      <c r="F1056" s="175"/>
      <c r="G1056" s="104" t="str">
        <f>IF(COUNTA(A1056:F1056)=0,"",IF(OR(A1056="",NOT(ISNUMBER(A1056)),B1056="",COUNTIF('SKU Master'!$A$4:$A$253,B1056)&lt;&gt;1,NOT(ISNUMBER(E1056)),AND(C1056&lt;&gt;"Receipt",C1056&lt;&gt;"Shipment",C1056&lt;&gt;"Consumption",C1056&lt;&gt;"Adjustment",C1056&lt;&gt;"Production")),"CHECK INPUTS",IF(OR(AND(C1056="Receipt",E1056&lt;=0),AND(OR(C1056="Shipment",C1056="Consumption"),E1056&gt;=0),E1056=0),"CHECK SIGN","OK")))</f>
      </c>
    </row>
    <row r="1057">
      <c r="A1057" s="174"/>
      <c r="B1057" s="175"/>
      <c r="C1057" s="175"/>
      <c r="D1057" s="175"/>
      <c r="E1057" s="176"/>
      <c r="F1057" s="175"/>
      <c r="G1057" s="104" t="str">
        <f>IF(COUNTA(A1057:F1057)=0,"",IF(OR(A1057="",NOT(ISNUMBER(A1057)),B1057="",COUNTIF('SKU Master'!$A$4:$A$253,B1057)&lt;&gt;1,NOT(ISNUMBER(E1057)),AND(C1057&lt;&gt;"Receipt",C1057&lt;&gt;"Shipment",C1057&lt;&gt;"Consumption",C1057&lt;&gt;"Adjustment",C1057&lt;&gt;"Production")),"CHECK INPUTS",IF(OR(AND(C1057="Receipt",E1057&lt;=0),AND(OR(C1057="Shipment",C1057="Consumption"),E1057&gt;=0),E1057=0),"CHECK SIGN","OK")))</f>
      </c>
    </row>
    <row r="1058">
      <c r="A1058" s="174"/>
      <c r="B1058" s="175"/>
      <c r="C1058" s="175"/>
      <c r="D1058" s="175"/>
      <c r="E1058" s="176"/>
      <c r="F1058" s="175"/>
      <c r="G1058" s="104" t="str">
        <f>IF(COUNTA(A1058:F1058)=0,"",IF(OR(A1058="",NOT(ISNUMBER(A1058)),B1058="",COUNTIF('SKU Master'!$A$4:$A$253,B1058)&lt;&gt;1,NOT(ISNUMBER(E1058)),AND(C1058&lt;&gt;"Receipt",C1058&lt;&gt;"Shipment",C1058&lt;&gt;"Consumption",C1058&lt;&gt;"Adjustment",C1058&lt;&gt;"Production")),"CHECK INPUTS",IF(OR(AND(C1058="Receipt",E1058&lt;=0),AND(OR(C1058="Shipment",C1058="Consumption"),E1058&gt;=0),E1058=0),"CHECK SIGN","OK")))</f>
      </c>
    </row>
    <row r="1059">
      <c r="A1059" s="174"/>
      <c r="B1059" s="175"/>
      <c r="C1059" s="175"/>
      <c r="D1059" s="175"/>
      <c r="E1059" s="176"/>
      <c r="F1059" s="175"/>
      <c r="G1059" s="104" t="str">
        <f>IF(COUNTA(A1059:F1059)=0,"",IF(OR(A1059="",NOT(ISNUMBER(A1059)),B1059="",COUNTIF('SKU Master'!$A$4:$A$253,B1059)&lt;&gt;1,NOT(ISNUMBER(E1059)),AND(C1059&lt;&gt;"Receipt",C1059&lt;&gt;"Shipment",C1059&lt;&gt;"Consumption",C1059&lt;&gt;"Adjustment",C1059&lt;&gt;"Production")),"CHECK INPUTS",IF(OR(AND(C1059="Receipt",E1059&lt;=0),AND(OR(C1059="Shipment",C1059="Consumption"),E1059&gt;=0),E1059=0),"CHECK SIGN","OK")))</f>
      </c>
    </row>
    <row r="1060">
      <c r="A1060" s="174"/>
      <c r="B1060" s="175"/>
      <c r="C1060" s="175"/>
      <c r="D1060" s="175"/>
      <c r="E1060" s="176"/>
      <c r="F1060" s="175"/>
      <c r="G1060" s="104" t="str">
        <f>IF(COUNTA(A1060:F1060)=0,"",IF(OR(A1060="",NOT(ISNUMBER(A1060)),B1060="",COUNTIF('SKU Master'!$A$4:$A$253,B1060)&lt;&gt;1,NOT(ISNUMBER(E1060)),AND(C1060&lt;&gt;"Receipt",C1060&lt;&gt;"Shipment",C1060&lt;&gt;"Consumption",C1060&lt;&gt;"Adjustment",C1060&lt;&gt;"Production")),"CHECK INPUTS",IF(OR(AND(C1060="Receipt",E1060&lt;=0),AND(OR(C1060="Shipment",C1060="Consumption"),E1060&gt;=0),E1060=0),"CHECK SIGN","OK")))</f>
      </c>
    </row>
    <row r="1061">
      <c r="A1061" s="174"/>
      <c r="B1061" s="175"/>
      <c r="C1061" s="175"/>
      <c r="D1061" s="175"/>
      <c r="E1061" s="176"/>
      <c r="F1061" s="175"/>
      <c r="G1061" s="104" t="str">
        <f>IF(COUNTA(A1061:F1061)=0,"",IF(OR(A1061="",NOT(ISNUMBER(A1061)),B1061="",COUNTIF('SKU Master'!$A$4:$A$253,B1061)&lt;&gt;1,NOT(ISNUMBER(E1061)),AND(C1061&lt;&gt;"Receipt",C1061&lt;&gt;"Shipment",C1061&lt;&gt;"Consumption",C1061&lt;&gt;"Adjustment",C1061&lt;&gt;"Production")),"CHECK INPUTS",IF(OR(AND(C1061="Receipt",E1061&lt;=0),AND(OR(C1061="Shipment",C1061="Consumption"),E1061&gt;=0),E1061=0),"CHECK SIGN","OK")))</f>
      </c>
    </row>
    <row r="1062">
      <c r="A1062" s="174"/>
      <c r="B1062" s="175"/>
      <c r="C1062" s="175"/>
      <c r="D1062" s="175"/>
      <c r="E1062" s="176"/>
      <c r="F1062" s="175"/>
      <c r="G1062" s="104" t="str">
        <f>IF(COUNTA(A1062:F1062)=0,"",IF(OR(A1062="",NOT(ISNUMBER(A1062)),B1062="",COUNTIF('SKU Master'!$A$4:$A$253,B1062)&lt;&gt;1,NOT(ISNUMBER(E1062)),AND(C1062&lt;&gt;"Receipt",C1062&lt;&gt;"Shipment",C1062&lt;&gt;"Consumption",C1062&lt;&gt;"Adjustment",C1062&lt;&gt;"Production")),"CHECK INPUTS",IF(OR(AND(C1062="Receipt",E1062&lt;=0),AND(OR(C1062="Shipment",C1062="Consumption"),E1062&gt;=0),E1062=0),"CHECK SIGN","OK")))</f>
      </c>
    </row>
    <row r="1063">
      <c r="A1063" s="174"/>
      <c r="B1063" s="175"/>
      <c r="C1063" s="175"/>
      <c r="D1063" s="175"/>
      <c r="E1063" s="176"/>
      <c r="F1063" s="175"/>
      <c r="G1063" s="104" t="str">
        <f>IF(COUNTA(A1063:F1063)=0,"",IF(OR(A1063="",NOT(ISNUMBER(A1063)),B1063="",COUNTIF('SKU Master'!$A$4:$A$253,B1063)&lt;&gt;1,NOT(ISNUMBER(E1063)),AND(C1063&lt;&gt;"Receipt",C1063&lt;&gt;"Shipment",C1063&lt;&gt;"Consumption",C1063&lt;&gt;"Adjustment",C1063&lt;&gt;"Production")),"CHECK INPUTS",IF(OR(AND(C1063="Receipt",E1063&lt;=0),AND(OR(C1063="Shipment",C1063="Consumption"),E1063&gt;=0),E1063=0),"CHECK SIGN","OK")))</f>
      </c>
    </row>
    <row r="1064">
      <c r="A1064" s="174"/>
      <c r="B1064" s="175"/>
      <c r="C1064" s="175"/>
      <c r="D1064" s="175"/>
      <c r="E1064" s="176"/>
      <c r="F1064" s="175"/>
      <c r="G1064" s="104" t="str">
        <f>IF(COUNTA(A1064:F1064)=0,"",IF(OR(A1064="",NOT(ISNUMBER(A1064)),B1064="",COUNTIF('SKU Master'!$A$4:$A$253,B1064)&lt;&gt;1,NOT(ISNUMBER(E1064)),AND(C1064&lt;&gt;"Receipt",C1064&lt;&gt;"Shipment",C1064&lt;&gt;"Consumption",C1064&lt;&gt;"Adjustment",C1064&lt;&gt;"Production")),"CHECK INPUTS",IF(OR(AND(C1064="Receipt",E1064&lt;=0),AND(OR(C1064="Shipment",C1064="Consumption"),E1064&gt;=0),E1064=0),"CHECK SIGN","OK")))</f>
      </c>
    </row>
    <row r="1065">
      <c r="A1065" s="174"/>
      <c r="B1065" s="175"/>
      <c r="C1065" s="175"/>
      <c r="D1065" s="175"/>
      <c r="E1065" s="176"/>
      <c r="F1065" s="175"/>
      <c r="G1065" s="104" t="str">
        <f>IF(COUNTA(A1065:F1065)=0,"",IF(OR(A1065="",NOT(ISNUMBER(A1065)),B1065="",COUNTIF('SKU Master'!$A$4:$A$253,B1065)&lt;&gt;1,NOT(ISNUMBER(E1065)),AND(C1065&lt;&gt;"Receipt",C1065&lt;&gt;"Shipment",C1065&lt;&gt;"Consumption",C1065&lt;&gt;"Adjustment",C1065&lt;&gt;"Production")),"CHECK INPUTS",IF(OR(AND(C1065="Receipt",E1065&lt;=0),AND(OR(C1065="Shipment",C1065="Consumption"),E1065&gt;=0),E1065=0),"CHECK SIGN","OK")))</f>
      </c>
    </row>
    <row r="1066">
      <c r="A1066" s="174"/>
      <c r="B1066" s="175"/>
      <c r="C1066" s="175"/>
      <c r="D1066" s="175"/>
      <c r="E1066" s="176"/>
      <c r="F1066" s="175"/>
      <c r="G1066" s="104" t="str">
        <f>IF(COUNTA(A1066:F1066)=0,"",IF(OR(A1066="",NOT(ISNUMBER(A1066)),B1066="",COUNTIF('SKU Master'!$A$4:$A$253,B1066)&lt;&gt;1,NOT(ISNUMBER(E1066)),AND(C1066&lt;&gt;"Receipt",C1066&lt;&gt;"Shipment",C1066&lt;&gt;"Consumption",C1066&lt;&gt;"Adjustment",C1066&lt;&gt;"Production")),"CHECK INPUTS",IF(OR(AND(C1066="Receipt",E1066&lt;=0),AND(OR(C1066="Shipment",C1066="Consumption"),E1066&gt;=0),E1066=0),"CHECK SIGN","OK")))</f>
      </c>
    </row>
    <row r="1067">
      <c r="A1067" s="174"/>
      <c r="B1067" s="175"/>
      <c r="C1067" s="175"/>
      <c r="D1067" s="175"/>
      <c r="E1067" s="176"/>
      <c r="F1067" s="175"/>
      <c r="G1067" s="104" t="str">
        <f>IF(COUNTA(A1067:F1067)=0,"",IF(OR(A1067="",NOT(ISNUMBER(A1067)),B1067="",COUNTIF('SKU Master'!$A$4:$A$253,B1067)&lt;&gt;1,NOT(ISNUMBER(E1067)),AND(C1067&lt;&gt;"Receipt",C1067&lt;&gt;"Shipment",C1067&lt;&gt;"Consumption",C1067&lt;&gt;"Adjustment",C1067&lt;&gt;"Production")),"CHECK INPUTS",IF(OR(AND(C1067="Receipt",E1067&lt;=0),AND(OR(C1067="Shipment",C1067="Consumption"),E1067&gt;=0),E1067=0),"CHECK SIGN","OK")))</f>
      </c>
    </row>
    <row r="1068">
      <c r="A1068" s="174"/>
      <c r="B1068" s="175"/>
      <c r="C1068" s="175"/>
      <c r="D1068" s="175"/>
      <c r="E1068" s="176"/>
      <c r="F1068" s="175"/>
      <c r="G1068" s="104" t="str">
        <f>IF(COUNTA(A1068:F1068)=0,"",IF(OR(A1068="",NOT(ISNUMBER(A1068)),B1068="",COUNTIF('SKU Master'!$A$4:$A$253,B1068)&lt;&gt;1,NOT(ISNUMBER(E1068)),AND(C1068&lt;&gt;"Receipt",C1068&lt;&gt;"Shipment",C1068&lt;&gt;"Consumption",C1068&lt;&gt;"Adjustment",C1068&lt;&gt;"Production")),"CHECK INPUTS",IF(OR(AND(C1068="Receipt",E1068&lt;=0),AND(OR(C1068="Shipment",C1068="Consumption"),E1068&gt;=0),E1068=0),"CHECK SIGN","OK")))</f>
      </c>
    </row>
    <row r="1069">
      <c r="A1069" s="174"/>
      <c r="B1069" s="175"/>
      <c r="C1069" s="175"/>
      <c r="D1069" s="175"/>
      <c r="E1069" s="176"/>
      <c r="F1069" s="175"/>
      <c r="G1069" s="104" t="str">
        <f>IF(COUNTA(A1069:F1069)=0,"",IF(OR(A1069="",NOT(ISNUMBER(A1069)),B1069="",COUNTIF('SKU Master'!$A$4:$A$253,B1069)&lt;&gt;1,NOT(ISNUMBER(E1069)),AND(C1069&lt;&gt;"Receipt",C1069&lt;&gt;"Shipment",C1069&lt;&gt;"Consumption",C1069&lt;&gt;"Adjustment",C1069&lt;&gt;"Production")),"CHECK INPUTS",IF(OR(AND(C1069="Receipt",E1069&lt;=0),AND(OR(C1069="Shipment",C1069="Consumption"),E1069&gt;=0),E1069=0),"CHECK SIGN","OK")))</f>
      </c>
    </row>
    <row r="1070">
      <c r="A1070" s="174"/>
      <c r="B1070" s="175"/>
      <c r="C1070" s="175"/>
      <c r="D1070" s="175"/>
      <c r="E1070" s="176"/>
      <c r="F1070" s="175"/>
      <c r="G1070" s="104" t="str">
        <f>IF(COUNTA(A1070:F1070)=0,"",IF(OR(A1070="",NOT(ISNUMBER(A1070)),B1070="",COUNTIF('SKU Master'!$A$4:$A$253,B1070)&lt;&gt;1,NOT(ISNUMBER(E1070)),AND(C1070&lt;&gt;"Receipt",C1070&lt;&gt;"Shipment",C1070&lt;&gt;"Consumption",C1070&lt;&gt;"Adjustment",C1070&lt;&gt;"Production")),"CHECK INPUTS",IF(OR(AND(C1070="Receipt",E1070&lt;=0),AND(OR(C1070="Shipment",C1070="Consumption"),E1070&gt;=0),E1070=0),"CHECK SIGN","OK")))</f>
      </c>
    </row>
    <row r="1071">
      <c r="A1071" s="174"/>
      <c r="B1071" s="175"/>
      <c r="C1071" s="175"/>
      <c r="D1071" s="175"/>
      <c r="E1071" s="176"/>
      <c r="F1071" s="175"/>
      <c r="G1071" s="104" t="str">
        <f>IF(COUNTA(A1071:F1071)=0,"",IF(OR(A1071="",NOT(ISNUMBER(A1071)),B1071="",COUNTIF('SKU Master'!$A$4:$A$253,B1071)&lt;&gt;1,NOT(ISNUMBER(E1071)),AND(C1071&lt;&gt;"Receipt",C1071&lt;&gt;"Shipment",C1071&lt;&gt;"Consumption",C1071&lt;&gt;"Adjustment",C1071&lt;&gt;"Production")),"CHECK INPUTS",IF(OR(AND(C1071="Receipt",E1071&lt;=0),AND(OR(C1071="Shipment",C1071="Consumption"),E1071&gt;=0),E1071=0),"CHECK SIGN","OK")))</f>
      </c>
    </row>
    <row r="1072">
      <c r="A1072" s="174"/>
      <c r="B1072" s="175"/>
      <c r="C1072" s="175"/>
      <c r="D1072" s="175"/>
      <c r="E1072" s="176"/>
      <c r="F1072" s="175"/>
      <c r="G1072" s="104" t="str">
        <f>IF(COUNTA(A1072:F1072)=0,"",IF(OR(A1072="",NOT(ISNUMBER(A1072)),B1072="",COUNTIF('SKU Master'!$A$4:$A$253,B1072)&lt;&gt;1,NOT(ISNUMBER(E1072)),AND(C1072&lt;&gt;"Receipt",C1072&lt;&gt;"Shipment",C1072&lt;&gt;"Consumption",C1072&lt;&gt;"Adjustment",C1072&lt;&gt;"Production")),"CHECK INPUTS",IF(OR(AND(C1072="Receipt",E1072&lt;=0),AND(OR(C1072="Shipment",C1072="Consumption"),E1072&gt;=0),E1072=0),"CHECK SIGN","OK")))</f>
      </c>
    </row>
    <row r="1073">
      <c r="A1073" s="174"/>
      <c r="B1073" s="175"/>
      <c r="C1073" s="175"/>
      <c r="D1073" s="175"/>
      <c r="E1073" s="176"/>
      <c r="F1073" s="175"/>
      <c r="G1073" s="104" t="str">
        <f>IF(COUNTA(A1073:F1073)=0,"",IF(OR(A1073="",NOT(ISNUMBER(A1073)),B1073="",COUNTIF('SKU Master'!$A$4:$A$253,B1073)&lt;&gt;1,NOT(ISNUMBER(E1073)),AND(C1073&lt;&gt;"Receipt",C1073&lt;&gt;"Shipment",C1073&lt;&gt;"Consumption",C1073&lt;&gt;"Adjustment",C1073&lt;&gt;"Production")),"CHECK INPUTS",IF(OR(AND(C1073="Receipt",E1073&lt;=0),AND(OR(C1073="Shipment",C1073="Consumption"),E1073&gt;=0),E1073=0),"CHECK SIGN","OK")))</f>
      </c>
    </row>
    <row r="1074">
      <c r="A1074" s="174"/>
      <c r="B1074" s="175"/>
      <c r="C1074" s="175"/>
      <c r="D1074" s="175"/>
      <c r="E1074" s="176"/>
      <c r="F1074" s="175"/>
      <c r="G1074" s="104" t="str">
        <f>IF(COUNTA(A1074:F1074)=0,"",IF(OR(A1074="",NOT(ISNUMBER(A1074)),B1074="",COUNTIF('SKU Master'!$A$4:$A$253,B1074)&lt;&gt;1,NOT(ISNUMBER(E1074)),AND(C1074&lt;&gt;"Receipt",C1074&lt;&gt;"Shipment",C1074&lt;&gt;"Consumption",C1074&lt;&gt;"Adjustment",C1074&lt;&gt;"Production")),"CHECK INPUTS",IF(OR(AND(C1074="Receipt",E1074&lt;=0),AND(OR(C1074="Shipment",C1074="Consumption"),E1074&gt;=0),E1074=0),"CHECK SIGN","OK")))</f>
      </c>
    </row>
    <row r="1075">
      <c r="A1075" s="174"/>
      <c r="B1075" s="175"/>
      <c r="C1075" s="175"/>
      <c r="D1075" s="175"/>
      <c r="E1075" s="176"/>
      <c r="F1075" s="175"/>
      <c r="G1075" s="104" t="str">
        <f>IF(COUNTA(A1075:F1075)=0,"",IF(OR(A1075="",NOT(ISNUMBER(A1075)),B1075="",COUNTIF('SKU Master'!$A$4:$A$253,B1075)&lt;&gt;1,NOT(ISNUMBER(E1075)),AND(C1075&lt;&gt;"Receipt",C1075&lt;&gt;"Shipment",C1075&lt;&gt;"Consumption",C1075&lt;&gt;"Adjustment",C1075&lt;&gt;"Production")),"CHECK INPUTS",IF(OR(AND(C1075="Receipt",E1075&lt;=0),AND(OR(C1075="Shipment",C1075="Consumption"),E1075&gt;=0),E1075=0),"CHECK SIGN","OK")))</f>
      </c>
    </row>
    <row r="1076">
      <c r="A1076" s="174"/>
      <c r="B1076" s="175"/>
      <c r="C1076" s="175"/>
      <c r="D1076" s="175"/>
      <c r="E1076" s="176"/>
      <c r="F1076" s="175"/>
      <c r="G1076" s="104" t="str">
        <f>IF(COUNTA(A1076:F1076)=0,"",IF(OR(A1076="",NOT(ISNUMBER(A1076)),B1076="",COUNTIF('SKU Master'!$A$4:$A$253,B1076)&lt;&gt;1,NOT(ISNUMBER(E1076)),AND(C1076&lt;&gt;"Receipt",C1076&lt;&gt;"Shipment",C1076&lt;&gt;"Consumption",C1076&lt;&gt;"Adjustment",C1076&lt;&gt;"Production")),"CHECK INPUTS",IF(OR(AND(C1076="Receipt",E1076&lt;=0),AND(OR(C1076="Shipment",C1076="Consumption"),E1076&gt;=0),E1076=0),"CHECK SIGN","OK")))</f>
      </c>
    </row>
    <row r="1077">
      <c r="A1077" s="174"/>
      <c r="B1077" s="175"/>
      <c r="C1077" s="175"/>
      <c r="D1077" s="175"/>
      <c r="E1077" s="176"/>
      <c r="F1077" s="175"/>
      <c r="G1077" s="104" t="str">
        <f>IF(COUNTA(A1077:F1077)=0,"",IF(OR(A1077="",NOT(ISNUMBER(A1077)),B1077="",COUNTIF('SKU Master'!$A$4:$A$253,B1077)&lt;&gt;1,NOT(ISNUMBER(E1077)),AND(C1077&lt;&gt;"Receipt",C1077&lt;&gt;"Shipment",C1077&lt;&gt;"Consumption",C1077&lt;&gt;"Adjustment",C1077&lt;&gt;"Production")),"CHECK INPUTS",IF(OR(AND(C1077="Receipt",E1077&lt;=0),AND(OR(C1077="Shipment",C1077="Consumption"),E1077&gt;=0),E1077=0),"CHECK SIGN","OK")))</f>
      </c>
    </row>
    <row r="1078">
      <c r="A1078" s="174"/>
      <c r="B1078" s="175"/>
      <c r="C1078" s="175"/>
      <c r="D1078" s="175"/>
      <c r="E1078" s="176"/>
      <c r="F1078" s="175"/>
      <c r="G1078" s="104" t="str">
        <f>IF(COUNTA(A1078:F1078)=0,"",IF(OR(A1078="",NOT(ISNUMBER(A1078)),B1078="",COUNTIF('SKU Master'!$A$4:$A$253,B1078)&lt;&gt;1,NOT(ISNUMBER(E1078)),AND(C1078&lt;&gt;"Receipt",C1078&lt;&gt;"Shipment",C1078&lt;&gt;"Consumption",C1078&lt;&gt;"Adjustment",C1078&lt;&gt;"Production")),"CHECK INPUTS",IF(OR(AND(C1078="Receipt",E1078&lt;=0),AND(OR(C1078="Shipment",C1078="Consumption"),E1078&gt;=0),E1078=0),"CHECK SIGN","OK")))</f>
      </c>
    </row>
    <row r="1079">
      <c r="A1079" s="174"/>
      <c r="B1079" s="175"/>
      <c r="C1079" s="175"/>
      <c r="D1079" s="175"/>
      <c r="E1079" s="176"/>
      <c r="F1079" s="175"/>
      <c r="G1079" s="104" t="str">
        <f>IF(COUNTA(A1079:F1079)=0,"",IF(OR(A1079="",NOT(ISNUMBER(A1079)),B1079="",COUNTIF('SKU Master'!$A$4:$A$253,B1079)&lt;&gt;1,NOT(ISNUMBER(E1079)),AND(C1079&lt;&gt;"Receipt",C1079&lt;&gt;"Shipment",C1079&lt;&gt;"Consumption",C1079&lt;&gt;"Adjustment",C1079&lt;&gt;"Production")),"CHECK INPUTS",IF(OR(AND(C1079="Receipt",E1079&lt;=0),AND(OR(C1079="Shipment",C1079="Consumption"),E1079&gt;=0),E1079=0),"CHECK SIGN","OK")))</f>
      </c>
    </row>
    <row r="1080">
      <c r="A1080" s="174"/>
      <c r="B1080" s="175"/>
      <c r="C1080" s="175"/>
      <c r="D1080" s="175"/>
      <c r="E1080" s="176"/>
      <c r="F1080" s="175"/>
      <c r="G1080" s="104" t="str">
        <f>IF(COUNTA(A1080:F1080)=0,"",IF(OR(A1080="",NOT(ISNUMBER(A1080)),B1080="",COUNTIF('SKU Master'!$A$4:$A$253,B1080)&lt;&gt;1,NOT(ISNUMBER(E1080)),AND(C1080&lt;&gt;"Receipt",C1080&lt;&gt;"Shipment",C1080&lt;&gt;"Consumption",C1080&lt;&gt;"Adjustment",C1080&lt;&gt;"Production")),"CHECK INPUTS",IF(OR(AND(C1080="Receipt",E1080&lt;=0),AND(OR(C1080="Shipment",C1080="Consumption"),E1080&gt;=0),E1080=0),"CHECK SIGN","OK")))</f>
      </c>
    </row>
    <row r="1081">
      <c r="A1081" s="174"/>
      <c r="B1081" s="175"/>
      <c r="C1081" s="175"/>
      <c r="D1081" s="175"/>
      <c r="E1081" s="176"/>
      <c r="F1081" s="175"/>
      <c r="G1081" s="104" t="str">
        <f>IF(COUNTA(A1081:F1081)=0,"",IF(OR(A1081="",NOT(ISNUMBER(A1081)),B1081="",COUNTIF('SKU Master'!$A$4:$A$253,B1081)&lt;&gt;1,NOT(ISNUMBER(E1081)),AND(C1081&lt;&gt;"Receipt",C1081&lt;&gt;"Shipment",C1081&lt;&gt;"Consumption",C1081&lt;&gt;"Adjustment",C1081&lt;&gt;"Production")),"CHECK INPUTS",IF(OR(AND(C1081="Receipt",E1081&lt;=0),AND(OR(C1081="Shipment",C1081="Consumption"),E1081&gt;=0),E1081=0),"CHECK SIGN","OK")))</f>
      </c>
    </row>
    <row r="1082">
      <c r="A1082" s="174"/>
      <c r="B1082" s="175"/>
      <c r="C1082" s="175"/>
      <c r="D1082" s="175"/>
      <c r="E1082" s="176"/>
      <c r="F1082" s="175"/>
      <c r="G1082" s="104" t="str">
        <f>IF(COUNTA(A1082:F1082)=0,"",IF(OR(A1082="",NOT(ISNUMBER(A1082)),B1082="",COUNTIF('SKU Master'!$A$4:$A$253,B1082)&lt;&gt;1,NOT(ISNUMBER(E1082)),AND(C1082&lt;&gt;"Receipt",C1082&lt;&gt;"Shipment",C1082&lt;&gt;"Consumption",C1082&lt;&gt;"Adjustment",C1082&lt;&gt;"Production")),"CHECK INPUTS",IF(OR(AND(C1082="Receipt",E1082&lt;=0),AND(OR(C1082="Shipment",C1082="Consumption"),E1082&gt;=0),E1082=0),"CHECK SIGN","OK")))</f>
      </c>
    </row>
    <row r="1083">
      <c r="A1083" s="174"/>
      <c r="B1083" s="175"/>
      <c r="C1083" s="175"/>
      <c r="D1083" s="175"/>
      <c r="E1083" s="176"/>
      <c r="F1083" s="175"/>
      <c r="G1083" s="104" t="str">
        <f>IF(COUNTA(A1083:F1083)=0,"",IF(OR(A1083="",NOT(ISNUMBER(A1083)),B1083="",COUNTIF('SKU Master'!$A$4:$A$253,B1083)&lt;&gt;1,NOT(ISNUMBER(E1083)),AND(C1083&lt;&gt;"Receipt",C1083&lt;&gt;"Shipment",C1083&lt;&gt;"Consumption",C1083&lt;&gt;"Adjustment",C1083&lt;&gt;"Production")),"CHECK INPUTS",IF(OR(AND(C1083="Receipt",E1083&lt;=0),AND(OR(C1083="Shipment",C1083="Consumption"),E1083&gt;=0),E1083=0),"CHECK SIGN","OK")))</f>
      </c>
    </row>
    <row r="1084">
      <c r="A1084" s="174"/>
      <c r="B1084" s="175"/>
      <c r="C1084" s="175"/>
      <c r="D1084" s="175"/>
      <c r="E1084" s="176"/>
      <c r="F1084" s="175"/>
      <c r="G1084" s="104" t="str">
        <f>IF(COUNTA(A1084:F1084)=0,"",IF(OR(A1084="",NOT(ISNUMBER(A1084)),B1084="",COUNTIF('SKU Master'!$A$4:$A$253,B1084)&lt;&gt;1,NOT(ISNUMBER(E1084)),AND(C1084&lt;&gt;"Receipt",C1084&lt;&gt;"Shipment",C1084&lt;&gt;"Consumption",C1084&lt;&gt;"Adjustment",C1084&lt;&gt;"Production")),"CHECK INPUTS",IF(OR(AND(C1084="Receipt",E1084&lt;=0),AND(OR(C1084="Shipment",C1084="Consumption"),E1084&gt;=0),E1084=0),"CHECK SIGN","OK")))</f>
      </c>
    </row>
    <row r="1085">
      <c r="A1085" s="174"/>
      <c r="B1085" s="175"/>
      <c r="C1085" s="175"/>
      <c r="D1085" s="175"/>
      <c r="E1085" s="176"/>
      <c r="F1085" s="175"/>
      <c r="G1085" s="104" t="str">
        <f>IF(COUNTA(A1085:F1085)=0,"",IF(OR(A1085="",NOT(ISNUMBER(A1085)),B1085="",COUNTIF('SKU Master'!$A$4:$A$253,B1085)&lt;&gt;1,NOT(ISNUMBER(E1085)),AND(C1085&lt;&gt;"Receipt",C1085&lt;&gt;"Shipment",C1085&lt;&gt;"Consumption",C1085&lt;&gt;"Adjustment",C1085&lt;&gt;"Production")),"CHECK INPUTS",IF(OR(AND(C1085="Receipt",E1085&lt;=0),AND(OR(C1085="Shipment",C1085="Consumption"),E1085&gt;=0),E1085=0),"CHECK SIGN","OK")))</f>
      </c>
    </row>
    <row r="1086">
      <c r="A1086" s="174"/>
      <c r="B1086" s="175"/>
      <c r="C1086" s="175"/>
      <c r="D1086" s="175"/>
      <c r="E1086" s="176"/>
      <c r="F1086" s="175"/>
      <c r="G1086" s="104" t="str">
        <f>IF(COUNTA(A1086:F1086)=0,"",IF(OR(A1086="",NOT(ISNUMBER(A1086)),B1086="",COUNTIF('SKU Master'!$A$4:$A$253,B1086)&lt;&gt;1,NOT(ISNUMBER(E1086)),AND(C1086&lt;&gt;"Receipt",C1086&lt;&gt;"Shipment",C1086&lt;&gt;"Consumption",C1086&lt;&gt;"Adjustment",C1086&lt;&gt;"Production")),"CHECK INPUTS",IF(OR(AND(C1086="Receipt",E1086&lt;=0),AND(OR(C1086="Shipment",C1086="Consumption"),E1086&gt;=0),E1086=0),"CHECK SIGN","OK")))</f>
      </c>
    </row>
    <row r="1087">
      <c r="A1087" s="174"/>
      <c r="B1087" s="175"/>
      <c r="C1087" s="175"/>
      <c r="D1087" s="175"/>
      <c r="E1087" s="176"/>
      <c r="F1087" s="175"/>
      <c r="G1087" s="104" t="str">
        <f>IF(COUNTA(A1087:F1087)=0,"",IF(OR(A1087="",NOT(ISNUMBER(A1087)),B1087="",COUNTIF('SKU Master'!$A$4:$A$253,B1087)&lt;&gt;1,NOT(ISNUMBER(E1087)),AND(C1087&lt;&gt;"Receipt",C1087&lt;&gt;"Shipment",C1087&lt;&gt;"Consumption",C1087&lt;&gt;"Adjustment",C1087&lt;&gt;"Production")),"CHECK INPUTS",IF(OR(AND(C1087="Receipt",E1087&lt;=0),AND(OR(C1087="Shipment",C1087="Consumption"),E1087&gt;=0),E1087=0),"CHECK SIGN","OK")))</f>
      </c>
    </row>
    <row r="1088">
      <c r="A1088" s="174"/>
      <c r="B1088" s="175"/>
      <c r="C1088" s="175"/>
      <c r="D1088" s="175"/>
      <c r="E1088" s="176"/>
      <c r="F1088" s="175"/>
      <c r="G1088" s="104" t="str">
        <f>IF(COUNTA(A1088:F1088)=0,"",IF(OR(A1088="",NOT(ISNUMBER(A1088)),B1088="",COUNTIF('SKU Master'!$A$4:$A$253,B1088)&lt;&gt;1,NOT(ISNUMBER(E1088)),AND(C1088&lt;&gt;"Receipt",C1088&lt;&gt;"Shipment",C1088&lt;&gt;"Consumption",C1088&lt;&gt;"Adjustment",C1088&lt;&gt;"Production")),"CHECK INPUTS",IF(OR(AND(C1088="Receipt",E1088&lt;=0),AND(OR(C1088="Shipment",C1088="Consumption"),E1088&gt;=0),E1088=0),"CHECK SIGN","OK")))</f>
      </c>
    </row>
    <row r="1089">
      <c r="A1089" s="174"/>
      <c r="B1089" s="175"/>
      <c r="C1089" s="175"/>
      <c r="D1089" s="175"/>
      <c r="E1089" s="176"/>
      <c r="F1089" s="175"/>
      <c r="G1089" s="104" t="str">
        <f>IF(COUNTA(A1089:F1089)=0,"",IF(OR(A1089="",NOT(ISNUMBER(A1089)),B1089="",COUNTIF('SKU Master'!$A$4:$A$253,B1089)&lt;&gt;1,NOT(ISNUMBER(E1089)),AND(C1089&lt;&gt;"Receipt",C1089&lt;&gt;"Shipment",C1089&lt;&gt;"Consumption",C1089&lt;&gt;"Adjustment",C1089&lt;&gt;"Production")),"CHECK INPUTS",IF(OR(AND(C1089="Receipt",E1089&lt;=0),AND(OR(C1089="Shipment",C1089="Consumption"),E1089&gt;=0),E1089=0),"CHECK SIGN","OK")))</f>
      </c>
    </row>
    <row r="1090">
      <c r="A1090" s="174"/>
      <c r="B1090" s="175"/>
      <c r="C1090" s="175"/>
      <c r="D1090" s="175"/>
      <c r="E1090" s="176"/>
      <c r="F1090" s="175"/>
      <c r="G1090" s="104" t="str">
        <f>IF(COUNTA(A1090:F1090)=0,"",IF(OR(A1090="",NOT(ISNUMBER(A1090)),B1090="",COUNTIF('SKU Master'!$A$4:$A$253,B1090)&lt;&gt;1,NOT(ISNUMBER(E1090)),AND(C1090&lt;&gt;"Receipt",C1090&lt;&gt;"Shipment",C1090&lt;&gt;"Consumption",C1090&lt;&gt;"Adjustment",C1090&lt;&gt;"Production")),"CHECK INPUTS",IF(OR(AND(C1090="Receipt",E1090&lt;=0),AND(OR(C1090="Shipment",C1090="Consumption"),E1090&gt;=0),E1090=0),"CHECK SIGN","OK")))</f>
      </c>
    </row>
    <row r="1091">
      <c r="A1091" s="174"/>
      <c r="B1091" s="175"/>
      <c r="C1091" s="175"/>
      <c r="D1091" s="175"/>
      <c r="E1091" s="176"/>
      <c r="F1091" s="175"/>
      <c r="G1091" s="104" t="str">
        <f>IF(COUNTA(A1091:F1091)=0,"",IF(OR(A1091="",NOT(ISNUMBER(A1091)),B1091="",COUNTIF('SKU Master'!$A$4:$A$253,B1091)&lt;&gt;1,NOT(ISNUMBER(E1091)),AND(C1091&lt;&gt;"Receipt",C1091&lt;&gt;"Shipment",C1091&lt;&gt;"Consumption",C1091&lt;&gt;"Adjustment",C1091&lt;&gt;"Production")),"CHECK INPUTS",IF(OR(AND(C1091="Receipt",E1091&lt;=0),AND(OR(C1091="Shipment",C1091="Consumption"),E1091&gt;=0),E1091=0),"CHECK SIGN","OK")))</f>
      </c>
    </row>
    <row r="1092">
      <c r="A1092" s="174"/>
      <c r="B1092" s="175"/>
      <c r="C1092" s="175"/>
      <c r="D1092" s="175"/>
      <c r="E1092" s="176"/>
      <c r="F1092" s="175"/>
      <c r="G1092" s="104" t="str">
        <f>IF(COUNTA(A1092:F1092)=0,"",IF(OR(A1092="",NOT(ISNUMBER(A1092)),B1092="",COUNTIF('SKU Master'!$A$4:$A$253,B1092)&lt;&gt;1,NOT(ISNUMBER(E1092)),AND(C1092&lt;&gt;"Receipt",C1092&lt;&gt;"Shipment",C1092&lt;&gt;"Consumption",C1092&lt;&gt;"Adjustment",C1092&lt;&gt;"Production")),"CHECK INPUTS",IF(OR(AND(C1092="Receipt",E1092&lt;=0),AND(OR(C1092="Shipment",C1092="Consumption"),E1092&gt;=0),E1092=0),"CHECK SIGN","OK")))</f>
      </c>
    </row>
    <row r="1093">
      <c r="A1093" s="174"/>
      <c r="B1093" s="175"/>
      <c r="C1093" s="175"/>
      <c r="D1093" s="175"/>
      <c r="E1093" s="176"/>
      <c r="F1093" s="175"/>
      <c r="G1093" s="104" t="str">
        <f>IF(COUNTA(A1093:F1093)=0,"",IF(OR(A1093="",NOT(ISNUMBER(A1093)),B1093="",COUNTIF('SKU Master'!$A$4:$A$253,B1093)&lt;&gt;1,NOT(ISNUMBER(E1093)),AND(C1093&lt;&gt;"Receipt",C1093&lt;&gt;"Shipment",C1093&lt;&gt;"Consumption",C1093&lt;&gt;"Adjustment",C1093&lt;&gt;"Production")),"CHECK INPUTS",IF(OR(AND(C1093="Receipt",E1093&lt;=0),AND(OR(C1093="Shipment",C1093="Consumption"),E1093&gt;=0),E1093=0),"CHECK SIGN","OK")))</f>
      </c>
    </row>
    <row r="1094">
      <c r="A1094" s="174"/>
      <c r="B1094" s="175"/>
      <c r="C1094" s="175"/>
      <c r="D1094" s="175"/>
      <c r="E1094" s="176"/>
      <c r="F1094" s="175"/>
      <c r="G1094" s="104" t="str">
        <f>IF(COUNTA(A1094:F1094)=0,"",IF(OR(A1094="",NOT(ISNUMBER(A1094)),B1094="",COUNTIF('SKU Master'!$A$4:$A$253,B1094)&lt;&gt;1,NOT(ISNUMBER(E1094)),AND(C1094&lt;&gt;"Receipt",C1094&lt;&gt;"Shipment",C1094&lt;&gt;"Consumption",C1094&lt;&gt;"Adjustment",C1094&lt;&gt;"Production")),"CHECK INPUTS",IF(OR(AND(C1094="Receipt",E1094&lt;=0),AND(OR(C1094="Shipment",C1094="Consumption"),E1094&gt;=0),E1094=0),"CHECK SIGN","OK")))</f>
      </c>
    </row>
    <row r="1095">
      <c r="A1095" s="174"/>
      <c r="B1095" s="175"/>
      <c r="C1095" s="175"/>
      <c r="D1095" s="175"/>
      <c r="E1095" s="176"/>
      <c r="F1095" s="175"/>
      <c r="G1095" s="104" t="str">
        <f>IF(COUNTA(A1095:F1095)=0,"",IF(OR(A1095="",NOT(ISNUMBER(A1095)),B1095="",COUNTIF('SKU Master'!$A$4:$A$253,B1095)&lt;&gt;1,NOT(ISNUMBER(E1095)),AND(C1095&lt;&gt;"Receipt",C1095&lt;&gt;"Shipment",C1095&lt;&gt;"Consumption",C1095&lt;&gt;"Adjustment",C1095&lt;&gt;"Production")),"CHECK INPUTS",IF(OR(AND(C1095="Receipt",E1095&lt;=0),AND(OR(C1095="Shipment",C1095="Consumption"),E1095&gt;=0),E1095=0),"CHECK SIGN","OK")))</f>
      </c>
    </row>
    <row r="1096">
      <c r="A1096" s="174"/>
      <c r="B1096" s="175"/>
      <c r="C1096" s="175"/>
      <c r="D1096" s="175"/>
      <c r="E1096" s="176"/>
      <c r="F1096" s="175"/>
      <c r="G1096" s="104" t="str">
        <f>IF(COUNTA(A1096:F1096)=0,"",IF(OR(A1096="",NOT(ISNUMBER(A1096)),B1096="",COUNTIF('SKU Master'!$A$4:$A$253,B1096)&lt;&gt;1,NOT(ISNUMBER(E1096)),AND(C1096&lt;&gt;"Receipt",C1096&lt;&gt;"Shipment",C1096&lt;&gt;"Consumption",C1096&lt;&gt;"Adjustment",C1096&lt;&gt;"Production")),"CHECK INPUTS",IF(OR(AND(C1096="Receipt",E1096&lt;=0),AND(OR(C1096="Shipment",C1096="Consumption"),E1096&gt;=0),E1096=0),"CHECK SIGN","OK")))</f>
      </c>
    </row>
    <row r="1097">
      <c r="A1097" s="174"/>
      <c r="B1097" s="175"/>
      <c r="C1097" s="175"/>
      <c r="D1097" s="175"/>
      <c r="E1097" s="176"/>
      <c r="F1097" s="175"/>
      <c r="G1097" s="104" t="str">
        <f>IF(COUNTA(A1097:F1097)=0,"",IF(OR(A1097="",NOT(ISNUMBER(A1097)),B1097="",COUNTIF('SKU Master'!$A$4:$A$253,B1097)&lt;&gt;1,NOT(ISNUMBER(E1097)),AND(C1097&lt;&gt;"Receipt",C1097&lt;&gt;"Shipment",C1097&lt;&gt;"Consumption",C1097&lt;&gt;"Adjustment",C1097&lt;&gt;"Production")),"CHECK INPUTS",IF(OR(AND(C1097="Receipt",E1097&lt;=0),AND(OR(C1097="Shipment",C1097="Consumption"),E1097&gt;=0),E1097=0),"CHECK SIGN","OK")))</f>
      </c>
    </row>
    <row r="1098">
      <c r="A1098" s="174"/>
      <c r="B1098" s="175"/>
      <c r="C1098" s="175"/>
      <c r="D1098" s="175"/>
      <c r="E1098" s="176"/>
      <c r="F1098" s="175"/>
      <c r="G1098" s="104" t="str">
        <f>IF(COUNTA(A1098:F1098)=0,"",IF(OR(A1098="",NOT(ISNUMBER(A1098)),B1098="",COUNTIF('SKU Master'!$A$4:$A$253,B1098)&lt;&gt;1,NOT(ISNUMBER(E1098)),AND(C1098&lt;&gt;"Receipt",C1098&lt;&gt;"Shipment",C1098&lt;&gt;"Consumption",C1098&lt;&gt;"Adjustment",C1098&lt;&gt;"Production")),"CHECK INPUTS",IF(OR(AND(C1098="Receipt",E1098&lt;=0),AND(OR(C1098="Shipment",C1098="Consumption"),E1098&gt;=0),E1098=0),"CHECK SIGN","OK")))</f>
      </c>
    </row>
    <row r="1099">
      <c r="A1099" s="174"/>
      <c r="B1099" s="175"/>
      <c r="C1099" s="175"/>
      <c r="D1099" s="175"/>
      <c r="E1099" s="176"/>
      <c r="F1099" s="175"/>
      <c r="G1099" s="104" t="str">
        <f>IF(COUNTA(A1099:F1099)=0,"",IF(OR(A1099="",NOT(ISNUMBER(A1099)),B1099="",COUNTIF('SKU Master'!$A$4:$A$253,B1099)&lt;&gt;1,NOT(ISNUMBER(E1099)),AND(C1099&lt;&gt;"Receipt",C1099&lt;&gt;"Shipment",C1099&lt;&gt;"Consumption",C1099&lt;&gt;"Adjustment",C1099&lt;&gt;"Production")),"CHECK INPUTS",IF(OR(AND(C1099="Receipt",E1099&lt;=0),AND(OR(C1099="Shipment",C1099="Consumption"),E1099&gt;=0),E1099=0),"CHECK SIGN","OK")))</f>
      </c>
    </row>
    <row r="1100">
      <c r="A1100" s="174"/>
      <c r="B1100" s="175"/>
      <c r="C1100" s="175"/>
      <c r="D1100" s="175"/>
      <c r="E1100" s="176"/>
      <c r="F1100" s="175"/>
      <c r="G1100" s="104" t="str">
        <f>IF(COUNTA(A1100:F1100)=0,"",IF(OR(A1100="",NOT(ISNUMBER(A1100)),B1100="",COUNTIF('SKU Master'!$A$4:$A$253,B1100)&lt;&gt;1,NOT(ISNUMBER(E1100)),AND(C1100&lt;&gt;"Receipt",C1100&lt;&gt;"Shipment",C1100&lt;&gt;"Consumption",C1100&lt;&gt;"Adjustment",C1100&lt;&gt;"Production")),"CHECK INPUTS",IF(OR(AND(C1100="Receipt",E1100&lt;=0),AND(OR(C1100="Shipment",C1100="Consumption"),E1100&gt;=0),E1100=0),"CHECK SIGN","OK")))</f>
      </c>
    </row>
    <row r="1101">
      <c r="A1101" s="174"/>
      <c r="B1101" s="175"/>
      <c r="C1101" s="175"/>
      <c r="D1101" s="175"/>
      <c r="E1101" s="176"/>
      <c r="F1101" s="175"/>
      <c r="G1101" s="104" t="str">
        <f>IF(COUNTA(A1101:F1101)=0,"",IF(OR(A1101="",NOT(ISNUMBER(A1101)),B1101="",COUNTIF('SKU Master'!$A$4:$A$253,B1101)&lt;&gt;1,NOT(ISNUMBER(E1101)),AND(C1101&lt;&gt;"Receipt",C1101&lt;&gt;"Shipment",C1101&lt;&gt;"Consumption",C1101&lt;&gt;"Adjustment",C1101&lt;&gt;"Production")),"CHECK INPUTS",IF(OR(AND(C1101="Receipt",E1101&lt;=0),AND(OR(C1101="Shipment",C1101="Consumption"),E1101&gt;=0),E1101=0),"CHECK SIGN","OK")))</f>
      </c>
    </row>
    <row r="1102">
      <c r="A1102" s="174"/>
      <c r="B1102" s="175"/>
      <c r="C1102" s="175"/>
      <c r="D1102" s="175"/>
      <c r="E1102" s="176"/>
      <c r="F1102" s="175"/>
      <c r="G1102" s="104" t="str">
        <f>IF(COUNTA(A1102:F1102)=0,"",IF(OR(A1102="",NOT(ISNUMBER(A1102)),B1102="",COUNTIF('SKU Master'!$A$4:$A$253,B1102)&lt;&gt;1,NOT(ISNUMBER(E1102)),AND(C1102&lt;&gt;"Receipt",C1102&lt;&gt;"Shipment",C1102&lt;&gt;"Consumption",C1102&lt;&gt;"Adjustment",C1102&lt;&gt;"Production")),"CHECK INPUTS",IF(OR(AND(C1102="Receipt",E1102&lt;=0),AND(OR(C1102="Shipment",C1102="Consumption"),E1102&gt;=0),E1102=0),"CHECK SIGN","OK")))</f>
      </c>
    </row>
    <row r="1103">
      <c r="A1103" s="174"/>
      <c r="B1103" s="175"/>
      <c r="C1103" s="175"/>
      <c r="D1103" s="175"/>
      <c r="E1103" s="176"/>
      <c r="F1103" s="175"/>
      <c r="G1103" s="104" t="str">
        <f>IF(COUNTA(A1103:F1103)=0,"",IF(OR(A1103="",NOT(ISNUMBER(A1103)),B1103="",COUNTIF('SKU Master'!$A$4:$A$253,B1103)&lt;&gt;1,NOT(ISNUMBER(E1103)),AND(C1103&lt;&gt;"Receipt",C1103&lt;&gt;"Shipment",C1103&lt;&gt;"Consumption",C1103&lt;&gt;"Adjustment",C1103&lt;&gt;"Production")),"CHECK INPUTS",IF(OR(AND(C1103="Receipt",E1103&lt;=0),AND(OR(C1103="Shipment",C1103="Consumption"),E1103&gt;=0),E1103=0),"CHECK SIGN","OK")))</f>
      </c>
    </row>
    <row r="1104">
      <c r="A1104" s="174"/>
      <c r="B1104" s="175"/>
      <c r="C1104" s="175"/>
      <c r="D1104" s="175"/>
      <c r="E1104" s="176"/>
      <c r="F1104" s="175"/>
      <c r="G1104" s="104" t="str">
        <f>IF(COUNTA(A1104:F1104)=0,"",IF(OR(A1104="",NOT(ISNUMBER(A1104)),B1104="",COUNTIF('SKU Master'!$A$4:$A$253,B1104)&lt;&gt;1,NOT(ISNUMBER(E1104)),AND(C1104&lt;&gt;"Receipt",C1104&lt;&gt;"Shipment",C1104&lt;&gt;"Consumption",C1104&lt;&gt;"Adjustment",C1104&lt;&gt;"Production")),"CHECK INPUTS",IF(OR(AND(C1104="Receipt",E1104&lt;=0),AND(OR(C1104="Shipment",C1104="Consumption"),E1104&gt;=0),E1104=0),"CHECK SIGN","OK")))</f>
      </c>
    </row>
    <row r="1105">
      <c r="A1105" s="174"/>
      <c r="B1105" s="175"/>
      <c r="C1105" s="175"/>
      <c r="D1105" s="175"/>
      <c r="E1105" s="176"/>
      <c r="F1105" s="175"/>
      <c r="G1105" s="104" t="str">
        <f>IF(COUNTA(A1105:F1105)=0,"",IF(OR(A1105="",NOT(ISNUMBER(A1105)),B1105="",COUNTIF('SKU Master'!$A$4:$A$253,B1105)&lt;&gt;1,NOT(ISNUMBER(E1105)),AND(C1105&lt;&gt;"Receipt",C1105&lt;&gt;"Shipment",C1105&lt;&gt;"Consumption",C1105&lt;&gt;"Adjustment",C1105&lt;&gt;"Production")),"CHECK INPUTS",IF(OR(AND(C1105="Receipt",E1105&lt;=0),AND(OR(C1105="Shipment",C1105="Consumption"),E1105&gt;=0),E1105=0),"CHECK SIGN","OK")))</f>
      </c>
    </row>
    <row r="1106">
      <c r="A1106" s="174"/>
      <c r="B1106" s="175"/>
      <c r="C1106" s="175"/>
      <c r="D1106" s="175"/>
      <c r="E1106" s="176"/>
      <c r="F1106" s="175"/>
      <c r="G1106" s="104" t="str">
        <f>IF(COUNTA(A1106:F1106)=0,"",IF(OR(A1106="",NOT(ISNUMBER(A1106)),B1106="",COUNTIF('SKU Master'!$A$4:$A$253,B1106)&lt;&gt;1,NOT(ISNUMBER(E1106)),AND(C1106&lt;&gt;"Receipt",C1106&lt;&gt;"Shipment",C1106&lt;&gt;"Consumption",C1106&lt;&gt;"Adjustment",C1106&lt;&gt;"Production")),"CHECK INPUTS",IF(OR(AND(C1106="Receipt",E1106&lt;=0),AND(OR(C1106="Shipment",C1106="Consumption"),E1106&gt;=0),E1106=0),"CHECK SIGN","OK")))</f>
      </c>
    </row>
    <row r="1107">
      <c r="A1107" s="174"/>
      <c r="B1107" s="175"/>
      <c r="C1107" s="175"/>
      <c r="D1107" s="175"/>
      <c r="E1107" s="176"/>
      <c r="F1107" s="175"/>
      <c r="G1107" s="104" t="str">
        <f>IF(COUNTA(A1107:F1107)=0,"",IF(OR(A1107="",NOT(ISNUMBER(A1107)),B1107="",COUNTIF('SKU Master'!$A$4:$A$253,B1107)&lt;&gt;1,NOT(ISNUMBER(E1107)),AND(C1107&lt;&gt;"Receipt",C1107&lt;&gt;"Shipment",C1107&lt;&gt;"Consumption",C1107&lt;&gt;"Adjustment",C1107&lt;&gt;"Production")),"CHECK INPUTS",IF(OR(AND(C1107="Receipt",E1107&lt;=0),AND(OR(C1107="Shipment",C1107="Consumption"),E1107&gt;=0),E1107=0),"CHECK SIGN","OK")))</f>
      </c>
    </row>
    <row r="1108">
      <c r="A1108" s="174"/>
      <c r="B1108" s="175"/>
      <c r="C1108" s="175"/>
      <c r="D1108" s="175"/>
      <c r="E1108" s="176"/>
      <c r="F1108" s="175"/>
      <c r="G1108" s="104" t="str">
        <f>IF(COUNTA(A1108:F1108)=0,"",IF(OR(A1108="",NOT(ISNUMBER(A1108)),B1108="",COUNTIF('SKU Master'!$A$4:$A$253,B1108)&lt;&gt;1,NOT(ISNUMBER(E1108)),AND(C1108&lt;&gt;"Receipt",C1108&lt;&gt;"Shipment",C1108&lt;&gt;"Consumption",C1108&lt;&gt;"Adjustment",C1108&lt;&gt;"Production")),"CHECK INPUTS",IF(OR(AND(C1108="Receipt",E1108&lt;=0),AND(OR(C1108="Shipment",C1108="Consumption"),E1108&gt;=0),E1108=0),"CHECK SIGN","OK")))</f>
      </c>
    </row>
    <row r="1109">
      <c r="A1109" s="174"/>
      <c r="B1109" s="175"/>
      <c r="C1109" s="175"/>
      <c r="D1109" s="175"/>
      <c r="E1109" s="176"/>
      <c r="F1109" s="175"/>
      <c r="G1109" s="104" t="str">
        <f>IF(COUNTA(A1109:F1109)=0,"",IF(OR(A1109="",NOT(ISNUMBER(A1109)),B1109="",COUNTIF('SKU Master'!$A$4:$A$253,B1109)&lt;&gt;1,NOT(ISNUMBER(E1109)),AND(C1109&lt;&gt;"Receipt",C1109&lt;&gt;"Shipment",C1109&lt;&gt;"Consumption",C1109&lt;&gt;"Adjustment",C1109&lt;&gt;"Production")),"CHECK INPUTS",IF(OR(AND(C1109="Receipt",E1109&lt;=0),AND(OR(C1109="Shipment",C1109="Consumption"),E1109&gt;=0),E1109=0),"CHECK SIGN","OK")))</f>
      </c>
    </row>
    <row r="1110">
      <c r="A1110" s="174"/>
      <c r="B1110" s="175"/>
      <c r="C1110" s="175"/>
      <c r="D1110" s="175"/>
      <c r="E1110" s="176"/>
      <c r="F1110" s="175"/>
      <c r="G1110" s="104" t="str">
        <f>IF(COUNTA(A1110:F1110)=0,"",IF(OR(A1110="",NOT(ISNUMBER(A1110)),B1110="",COUNTIF('SKU Master'!$A$4:$A$253,B1110)&lt;&gt;1,NOT(ISNUMBER(E1110)),AND(C1110&lt;&gt;"Receipt",C1110&lt;&gt;"Shipment",C1110&lt;&gt;"Consumption",C1110&lt;&gt;"Adjustment",C1110&lt;&gt;"Production")),"CHECK INPUTS",IF(OR(AND(C1110="Receipt",E1110&lt;=0),AND(OR(C1110="Shipment",C1110="Consumption"),E1110&gt;=0),E1110=0),"CHECK SIGN","OK")))</f>
      </c>
    </row>
    <row r="1111">
      <c r="A1111" s="174"/>
      <c r="B1111" s="175"/>
      <c r="C1111" s="175"/>
      <c r="D1111" s="175"/>
      <c r="E1111" s="176"/>
      <c r="F1111" s="175"/>
      <c r="G1111" s="104" t="str">
        <f>IF(COUNTA(A1111:F1111)=0,"",IF(OR(A1111="",NOT(ISNUMBER(A1111)),B1111="",COUNTIF('SKU Master'!$A$4:$A$253,B1111)&lt;&gt;1,NOT(ISNUMBER(E1111)),AND(C1111&lt;&gt;"Receipt",C1111&lt;&gt;"Shipment",C1111&lt;&gt;"Consumption",C1111&lt;&gt;"Adjustment",C1111&lt;&gt;"Production")),"CHECK INPUTS",IF(OR(AND(C1111="Receipt",E1111&lt;=0),AND(OR(C1111="Shipment",C1111="Consumption"),E1111&gt;=0),E1111=0),"CHECK SIGN","OK")))</f>
      </c>
    </row>
    <row r="1112">
      <c r="A1112" s="174"/>
      <c r="B1112" s="175"/>
      <c r="C1112" s="175"/>
      <c r="D1112" s="175"/>
      <c r="E1112" s="176"/>
      <c r="F1112" s="175"/>
      <c r="G1112" s="104" t="str">
        <f>IF(COUNTA(A1112:F1112)=0,"",IF(OR(A1112="",NOT(ISNUMBER(A1112)),B1112="",COUNTIF('SKU Master'!$A$4:$A$253,B1112)&lt;&gt;1,NOT(ISNUMBER(E1112)),AND(C1112&lt;&gt;"Receipt",C1112&lt;&gt;"Shipment",C1112&lt;&gt;"Consumption",C1112&lt;&gt;"Adjustment",C1112&lt;&gt;"Production")),"CHECK INPUTS",IF(OR(AND(C1112="Receipt",E1112&lt;=0),AND(OR(C1112="Shipment",C1112="Consumption"),E1112&gt;=0),E1112=0),"CHECK SIGN","OK")))</f>
      </c>
    </row>
    <row r="1113">
      <c r="A1113" s="174"/>
      <c r="B1113" s="175"/>
      <c r="C1113" s="175"/>
      <c r="D1113" s="175"/>
      <c r="E1113" s="176"/>
      <c r="F1113" s="175"/>
      <c r="G1113" s="104" t="str">
        <f>IF(COUNTA(A1113:F1113)=0,"",IF(OR(A1113="",NOT(ISNUMBER(A1113)),B1113="",COUNTIF('SKU Master'!$A$4:$A$253,B1113)&lt;&gt;1,NOT(ISNUMBER(E1113)),AND(C1113&lt;&gt;"Receipt",C1113&lt;&gt;"Shipment",C1113&lt;&gt;"Consumption",C1113&lt;&gt;"Adjustment",C1113&lt;&gt;"Production")),"CHECK INPUTS",IF(OR(AND(C1113="Receipt",E1113&lt;=0),AND(OR(C1113="Shipment",C1113="Consumption"),E1113&gt;=0),E1113=0),"CHECK SIGN","OK")))</f>
      </c>
    </row>
    <row r="1114">
      <c r="A1114" s="174"/>
      <c r="B1114" s="175"/>
      <c r="C1114" s="175"/>
      <c r="D1114" s="175"/>
      <c r="E1114" s="176"/>
      <c r="F1114" s="175"/>
      <c r="G1114" s="104" t="str">
        <f>IF(COUNTA(A1114:F1114)=0,"",IF(OR(A1114="",NOT(ISNUMBER(A1114)),B1114="",COUNTIF('SKU Master'!$A$4:$A$253,B1114)&lt;&gt;1,NOT(ISNUMBER(E1114)),AND(C1114&lt;&gt;"Receipt",C1114&lt;&gt;"Shipment",C1114&lt;&gt;"Consumption",C1114&lt;&gt;"Adjustment",C1114&lt;&gt;"Production")),"CHECK INPUTS",IF(OR(AND(C1114="Receipt",E1114&lt;=0),AND(OR(C1114="Shipment",C1114="Consumption"),E1114&gt;=0),E1114=0),"CHECK SIGN","OK")))</f>
      </c>
    </row>
    <row r="1115">
      <c r="A1115" s="174"/>
      <c r="B1115" s="175"/>
      <c r="C1115" s="175"/>
      <c r="D1115" s="175"/>
      <c r="E1115" s="176"/>
      <c r="F1115" s="175"/>
      <c r="G1115" s="104" t="str">
        <f>IF(COUNTA(A1115:F1115)=0,"",IF(OR(A1115="",NOT(ISNUMBER(A1115)),B1115="",COUNTIF('SKU Master'!$A$4:$A$253,B1115)&lt;&gt;1,NOT(ISNUMBER(E1115)),AND(C1115&lt;&gt;"Receipt",C1115&lt;&gt;"Shipment",C1115&lt;&gt;"Consumption",C1115&lt;&gt;"Adjustment",C1115&lt;&gt;"Production")),"CHECK INPUTS",IF(OR(AND(C1115="Receipt",E1115&lt;=0),AND(OR(C1115="Shipment",C1115="Consumption"),E1115&gt;=0),E1115=0),"CHECK SIGN","OK")))</f>
      </c>
    </row>
    <row r="1116">
      <c r="A1116" s="174"/>
      <c r="B1116" s="175"/>
      <c r="C1116" s="175"/>
      <c r="D1116" s="175"/>
      <c r="E1116" s="176"/>
      <c r="F1116" s="175"/>
      <c r="G1116" s="104" t="str">
        <f>IF(COUNTA(A1116:F1116)=0,"",IF(OR(A1116="",NOT(ISNUMBER(A1116)),B1116="",COUNTIF('SKU Master'!$A$4:$A$253,B1116)&lt;&gt;1,NOT(ISNUMBER(E1116)),AND(C1116&lt;&gt;"Receipt",C1116&lt;&gt;"Shipment",C1116&lt;&gt;"Consumption",C1116&lt;&gt;"Adjustment",C1116&lt;&gt;"Production")),"CHECK INPUTS",IF(OR(AND(C1116="Receipt",E1116&lt;=0),AND(OR(C1116="Shipment",C1116="Consumption"),E1116&gt;=0),E1116=0),"CHECK SIGN","OK")))</f>
      </c>
    </row>
    <row r="1117">
      <c r="A1117" s="174"/>
      <c r="B1117" s="175"/>
      <c r="C1117" s="175"/>
      <c r="D1117" s="175"/>
      <c r="E1117" s="176"/>
      <c r="F1117" s="175"/>
      <c r="G1117" s="104" t="str">
        <f>IF(COUNTA(A1117:F1117)=0,"",IF(OR(A1117="",NOT(ISNUMBER(A1117)),B1117="",COUNTIF('SKU Master'!$A$4:$A$253,B1117)&lt;&gt;1,NOT(ISNUMBER(E1117)),AND(C1117&lt;&gt;"Receipt",C1117&lt;&gt;"Shipment",C1117&lt;&gt;"Consumption",C1117&lt;&gt;"Adjustment",C1117&lt;&gt;"Production")),"CHECK INPUTS",IF(OR(AND(C1117="Receipt",E1117&lt;=0),AND(OR(C1117="Shipment",C1117="Consumption"),E1117&gt;=0),E1117=0),"CHECK SIGN","OK")))</f>
      </c>
    </row>
    <row r="1118">
      <c r="A1118" s="174"/>
      <c r="B1118" s="175"/>
      <c r="C1118" s="175"/>
      <c r="D1118" s="175"/>
      <c r="E1118" s="176"/>
      <c r="F1118" s="175"/>
      <c r="G1118" s="104" t="str">
        <f>IF(COUNTA(A1118:F1118)=0,"",IF(OR(A1118="",NOT(ISNUMBER(A1118)),B1118="",COUNTIF('SKU Master'!$A$4:$A$253,B1118)&lt;&gt;1,NOT(ISNUMBER(E1118)),AND(C1118&lt;&gt;"Receipt",C1118&lt;&gt;"Shipment",C1118&lt;&gt;"Consumption",C1118&lt;&gt;"Adjustment",C1118&lt;&gt;"Production")),"CHECK INPUTS",IF(OR(AND(C1118="Receipt",E1118&lt;=0),AND(OR(C1118="Shipment",C1118="Consumption"),E1118&gt;=0),E1118=0),"CHECK SIGN","OK")))</f>
      </c>
    </row>
    <row r="1119">
      <c r="A1119" s="174"/>
      <c r="B1119" s="175"/>
      <c r="C1119" s="175"/>
      <c r="D1119" s="175"/>
      <c r="E1119" s="176"/>
      <c r="F1119" s="175"/>
      <c r="G1119" s="104" t="str">
        <f>IF(COUNTA(A1119:F1119)=0,"",IF(OR(A1119="",NOT(ISNUMBER(A1119)),B1119="",COUNTIF('SKU Master'!$A$4:$A$253,B1119)&lt;&gt;1,NOT(ISNUMBER(E1119)),AND(C1119&lt;&gt;"Receipt",C1119&lt;&gt;"Shipment",C1119&lt;&gt;"Consumption",C1119&lt;&gt;"Adjustment",C1119&lt;&gt;"Production")),"CHECK INPUTS",IF(OR(AND(C1119="Receipt",E1119&lt;=0),AND(OR(C1119="Shipment",C1119="Consumption"),E1119&gt;=0),E1119=0),"CHECK SIGN","OK")))</f>
      </c>
    </row>
    <row r="1120">
      <c r="A1120" s="174"/>
      <c r="B1120" s="175"/>
      <c r="C1120" s="175"/>
      <c r="D1120" s="175"/>
      <c r="E1120" s="176"/>
      <c r="F1120" s="175"/>
      <c r="G1120" s="104" t="str">
        <f>IF(COUNTA(A1120:F1120)=0,"",IF(OR(A1120="",NOT(ISNUMBER(A1120)),B1120="",COUNTIF('SKU Master'!$A$4:$A$253,B1120)&lt;&gt;1,NOT(ISNUMBER(E1120)),AND(C1120&lt;&gt;"Receipt",C1120&lt;&gt;"Shipment",C1120&lt;&gt;"Consumption",C1120&lt;&gt;"Adjustment",C1120&lt;&gt;"Production")),"CHECK INPUTS",IF(OR(AND(C1120="Receipt",E1120&lt;=0),AND(OR(C1120="Shipment",C1120="Consumption"),E1120&gt;=0),E1120=0),"CHECK SIGN","OK")))</f>
      </c>
    </row>
    <row r="1121">
      <c r="A1121" s="174"/>
      <c r="B1121" s="175"/>
      <c r="C1121" s="175"/>
      <c r="D1121" s="175"/>
      <c r="E1121" s="176"/>
      <c r="F1121" s="175"/>
      <c r="G1121" s="104" t="str">
        <f>IF(COUNTA(A1121:F1121)=0,"",IF(OR(A1121="",NOT(ISNUMBER(A1121)),B1121="",COUNTIF('SKU Master'!$A$4:$A$253,B1121)&lt;&gt;1,NOT(ISNUMBER(E1121)),AND(C1121&lt;&gt;"Receipt",C1121&lt;&gt;"Shipment",C1121&lt;&gt;"Consumption",C1121&lt;&gt;"Adjustment",C1121&lt;&gt;"Production")),"CHECK INPUTS",IF(OR(AND(C1121="Receipt",E1121&lt;=0),AND(OR(C1121="Shipment",C1121="Consumption"),E1121&gt;=0),E1121=0),"CHECK SIGN","OK")))</f>
      </c>
    </row>
    <row r="1122">
      <c r="A1122" s="174"/>
      <c r="B1122" s="175"/>
      <c r="C1122" s="175"/>
      <c r="D1122" s="175"/>
      <c r="E1122" s="176"/>
      <c r="F1122" s="175"/>
      <c r="G1122" s="104" t="str">
        <f>IF(COUNTA(A1122:F1122)=0,"",IF(OR(A1122="",NOT(ISNUMBER(A1122)),B1122="",COUNTIF('SKU Master'!$A$4:$A$253,B1122)&lt;&gt;1,NOT(ISNUMBER(E1122)),AND(C1122&lt;&gt;"Receipt",C1122&lt;&gt;"Shipment",C1122&lt;&gt;"Consumption",C1122&lt;&gt;"Adjustment",C1122&lt;&gt;"Production")),"CHECK INPUTS",IF(OR(AND(C1122="Receipt",E1122&lt;=0),AND(OR(C1122="Shipment",C1122="Consumption"),E1122&gt;=0),E1122=0),"CHECK SIGN","OK")))</f>
      </c>
    </row>
    <row r="1123">
      <c r="A1123" s="174"/>
      <c r="B1123" s="175"/>
      <c r="C1123" s="175"/>
      <c r="D1123" s="175"/>
      <c r="E1123" s="176"/>
      <c r="F1123" s="175"/>
      <c r="G1123" s="104" t="str">
        <f>IF(COUNTA(A1123:F1123)=0,"",IF(OR(A1123="",NOT(ISNUMBER(A1123)),B1123="",COUNTIF('SKU Master'!$A$4:$A$253,B1123)&lt;&gt;1,NOT(ISNUMBER(E1123)),AND(C1123&lt;&gt;"Receipt",C1123&lt;&gt;"Shipment",C1123&lt;&gt;"Consumption",C1123&lt;&gt;"Adjustment",C1123&lt;&gt;"Production")),"CHECK INPUTS",IF(OR(AND(C1123="Receipt",E1123&lt;=0),AND(OR(C1123="Shipment",C1123="Consumption"),E1123&gt;=0),E1123=0),"CHECK SIGN","OK")))</f>
      </c>
    </row>
    <row r="1124">
      <c r="A1124" s="174"/>
      <c r="B1124" s="175"/>
      <c r="C1124" s="175"/>
      <c r="D1124" s="175"/>
      <c r="E1124" s="176"/>
      <c r="F1124" s="175"/>
      <c r="G1124" s="104" t="str">
        <f>IF(COUNTA(A1124:F1124)=0,"",IF(OR(A1124="",NOT(ISNUMBER(A1124)),B1124="",COUNTIF('SKU Master'!$A$4:$A$253,B1124)&lt;&gt;1,NOT(ISNUMBER(E1124)),AND(C1124&lt;&gt;"Receipt",C1124&lt;&gt;"Shipment",C1124&lt;&gt;"Consumption",C1124&lt;&gt;"Adjustment",C1124&lt;&gt;"Production")),"CHECK INPUTS",IF(OR(AND(C1124="Receipt",E1124&lt;=0),AND(OR(C1124="Shipment",C1124="Consumption"),E1124&gt;=0),E1124=0),"CHECK SIGN","OK")))</f>
      </c>
    </row>
    <row r="1125">
      <c r="A1125" s="174"/>
      <c r="B1125" s="175"/>
      <c r="C1125" s="175"/>
      <c r="D1125" s="175"/>
      <c r="E1125" s="176"/>
      <c r="F1125" s="175"/>
      <c r="G1125" s="104" t="str">
        <f>IF(COUNTA(A1125:F1125)=0,"",IF(OR(A1125="",NOT(ISNUMBER(A1125)),B1125="",COUNTIF('SKU Master'!$A$4:$A$253,B1125)&lt;&gt;1,NOT(ISNUMBER(E1125)),AND(C1125&lt;&gt;"Receipt",C1125&lt;&gt;"Shipment",C1125&lt;&gt;"Consumption",C1125&lt;&gt;"Adjustment",C1125&lt;&gt;"Production")),"CHECK INPUTS",IF(OR(AND(C1125="Receipt",E1125&lt;=0),AND(OR(C1125="Shipment",C1125="Consumption"),E1125&gt;=0),E1125=0),"CHECK SIGN","OK")))</f>
      </c>
    </row>
    <row r="1126">
      <c r="A1126" s="174"/>
      <c r="B1126" s="175"/>
      <c r="C1126" s="175"/>
      <c r="D1126" s="175"/>
      <c r="E1126" s="176"/>
      <c r="F1126" s="175"/>
      <c r="G1126" s="104" t="str">
        <f>IF(COUNTA(A1126:F1126)=0,"",IF(OR(A1126="",NOT(ISNUMBER(A1126)),B1126="",COUNTIF('SKU Master'!$A$4:$A$253,B1126)&lt;&gt;1,NOT(ISNUMBER(E1126)),AND(C1126&lt;&gt;"Receipt",C1126&lt;&gt;"Shipment",C1126&lt;&gt;"Consumption",C1126&lt;&gt;"Adjustment",C1126&lt;&gt;"Production")),"CHECK INPUTS",IF(OR(AND(C1126="Receipt",E1126&lt;=0),AND(OR(C1126="Shipment",C1126="Consumption"),E1126&gt;=0),E1126=0),"CHECK SIGN","OK")))</f>
      </c>
    </row>
    <row r="1127">
      <c r="A1127" s="174"/>
      <c r="B1127" s="175"/>
      <c r="C1127" s="175"/>
      <c r="D1127" s="175"/>
      <c r="E1127" s="176"/>
      <c r="F1127" s="175"/>
      <c r="G1127" s="104" t="str">
        <f>IF(COUNTA(A1127:F1127)=0,"",IF(OR(A1127="",NOT(ISNUMBER(A1127)),B1127="",COUNTIF('SKU Master'!$A$4:$A$253,B1127)&lt;&gt;1,NOT(ISNUMBER(E1127)),AND(C1127&lt;&gt;"Receipt",C1127&lt;&gt;"Shipment",C1127&lt;&gt;"Consumption",C1127&lt;&gt;"Adjustment",C1127&lt;&gt;"Production")),"CHECK INPUTS",IF(OR(AND(C1127="Receipt",E1127&lt;=0),AND(OR(C1127="Shipment",C1127="Consumption"),E1127&gt;=0),E1127=0),"CHECK SIGN","OK")))</f>
      </c>
    </row>
    <row r="1128">
      <c r="A1128" s="174"/>
      <c r="B1128" s="175"/>
      <c r="C1128" s="175"/>
      <c r="D1128" s="175"/>
      <c r="E1128" s="176"/>
      <c r="F1128" s="175"/>
      <c r="G1128" s="104" t="str">
        <f>IF(COUNTA(A1128:F1128)=0,"",IF(OR(A1128="",NOT(ISNUMBER(A1128)),B1128="",COUNTIF('SKU Master'!$A$4:$A$253,B1128)&lt;&gt;1,NOT(ISNUMBER(E1128)),AND(C1128&lt;&gt;"Receipt",C1128&lt;&gt;"Shipment",C1128&lt;&gt;"Consumption",C1128&lt;&gt;"Adjustment",C1128&lt;&gt;"Production")),"CHECK INPUTS",IF(OR(AND(C1128="Receipt",E1128&lt;=0),AND(OR(C1128="Shipment",C1128="Consumption"),E1128&gt;=0),E1128=0),"CHECK SIGN","OK")))</f>
      </c>
    </row>
    <row r="1129">
      <c r="A1129" s="174"/>
      <c r="B1129" s="175"/>
      <c r="C1129" s="175"/>
      <c r="D1129" s="175"/>
      <c r="E1129" s="176"/>
      <c r="F1129" s="175"/>
      <c r="G1129" s="104" t="str">
        <f>IF(COUNTA(A1129:F1129)=0,"",IF(OR(A1129="",NOT(ISNUMBER(A1129)),B1129="",COUNTIF('SKU Master'!$A$4:$A$253,B1129)&lt;&gt;1,NOT(ISNUMBER(E1129)),AND(C1129&lt;&gt;"Receipt",C1129&lt;&gt;"Shipment",C1129&lt;&gt;"Consumption",C1129&lt;&gt;"Adjustment",C1129&lt;&gt;"Production")),"CHECK INPUTS",IF(OR(AND(C1129="Receipt",E1129&lt;=0),AND(OR(C1129="Shipment",C1129="Consumption"),E1129&gt;=0),E1129=0),"CHECK SIGN","OK")))</f>
      </c>
    </row>
    <row r="1130">
      <c r="A1130" s="174"/>
      <c r="B1130" s="175"/>
      <c r="C1130" s="175"/>
      <c r="D1130" s="175"/>
      <c r="E1130" s="176"/>
      <c r="F1130" s="175"/>
      <c r="G1130" s="104" t="str">
        <f>IF(COUNTA(A1130:F1130)=0,"",IF(OR(A1130="",NOT(ISNUMBER(A1130)),B1130="",COUNTIF('SKU Master'!$A$4:$A$253,B1130)&lt;&gt;1,NOT(ISNUMBER(E1130)),AND(C1130&lt;&gt;"Receipt",C1130&lt;&gt;"Shipment",C1130&lt;&gt;"Consumption",C1130&lt;&gt;"Adjustment",C1130&lt;&gt;"Production")),"CHECK INPUTS",IF(OR(AND(C1130="Receipt",E1130&lt;=0),AND(OR(C1130="Shipment",C1130="Consumption"),E1130&gt;=0),E1130=0),"CHECK SIGN","OK")))</f>
      </c>
    </row>
    <row r="1131">
      <c r="A1131" s="174"/>
      <c r="B1131" s="175"/>
      <c r="C1131" s="175"/>
      <c r="D1131" s="175"/>
      <c r="E1131" s="176"/>
      <c r="F1131" s="175"/>
      <c r="G1131" s="104" t="str">
        <f>IF(COUNTA(A1131:F1131)=0,"",IF(OR(A1131="",NOT(ISNUMBER(A1131)),B1131="",COUNTIF('SKU Master'!$A$4:$A$253,B1131)&lt;&gt;1,NOT(ISNUMBER(E1131)),AND(C1131&lt;&gt;"Receipt",C1131&lt;&gt;"Shipment",C1131&lt;&gt;"Consumption",C1131&lt;&gt;"Adjustment",C1131&lt;&gt;"Production")),"CHECK INPUTS",IF(OR(AND(C1131="Receipt",E1131&lt;=0),AND(OR(C1131="Shipment",C1131="Consumption"),E1131&gt;=0),E1131=0),"CHECK SIGN","OK")))</f>
      </c>
    </row>
    <row r="1132">
      <c r="A1132" s="174"/>
      <c r="B1132" s="175"/>
      <c r="C1132" s="175"/>
      <c r="D1132" s="175"/>
      <c r="E1132" s="176"/>
      <c r="F1132" s="175"/>
      <c r="G1132" s="104" t="str">
        <f>IF(COUNTA(A1132:F1132)=0,"",IF(OR(A1132="",NOT(ISNUMBER(A1132)),B1132="",COUNTIF('SKU Master'!$A$4:$A$253,B1132)&lt;&gt;1,NOT(ISNUMBER(E1132)),AND(C1132&lt;&gt;"Receipt",C1132&lt;&gt;"Shipment",C1132&lt;&gt;"Consumption",C1132&lt;&gt;"Adjustment",C1132&lt;&gt;"Production")),"CHECK INPUTS",IF(OR(AND(C1132="Receipt",E1132&lt;=0),AND(OR(C1132="Shipment",C1132="Consumption"),E1132&gt;=0),E1132=0),"CHECK SIGN","OK")))</f>
      </c>
    </row>
    <row r="1133">
      <c r="A1133" s="174"/>
      <c r="B1133" s="175"/>
      <c r="C1133" s="175"/>
      <c r="D1133" s="175"/>
      <c r="E1133" s="176"/>
      <c r="F1133" s="175"/>
      <c r="G1133" s="104" t="str">
        <f>IF(COUNTA(A1133:F1133)=0,"",IF(OR(A1133="",NOT(ISNUMBER(A1133)),B1133="",COUNTIF('SKU Master'!$A$4:$A$253,B1133)&lt;&gt;1,NOT(ISNUMBER(E1133)),AND(C1133&lt;&gt;"Receipt",C1133&lt;&gt;"Shipment",C1133&lt;&gt;"Consumption",C1133&lt;&gt;"Adjustment",C1133&lt;&gt;"Production")),"CHECK INPUTS",IF(OR(AND(C1133="Receipt",E1133&lt;=0),AND(OR(C1133="Shipment",C1133="Consumption"),E1133&gt;=0),E1133=0),"CHECK SIGN","OK")))</f>
      </c>
    </row>
    <row r="1134">
      <c r="A1134" s="174"/>
      <c r="B1134" s="175"/>
      <c r="C1134" s="175"/>
      <c r="D1134" s="175"/>
      <c r="E1134" s="176"/>
      <c r="F1134" s="175"/>
      <c r="G1134" s="104" t="str">
        <f>IF(COUNTA(A1134:F1134)=0,"",IF(OR(A1134="",NOT(ISNUMBER(A1134)),B1134="",COUNTIF('SKU Master'!$A$4:$A$253,B1134)&lt;&gt;1,NOT(ISNUMBER(E1134)),AND(C1134&lt;&gt;"Receipt",C1134&lt;&gt;"Shipment",C1134&lt;&gt;"Consumption",C1134&lt;&gt;"Adjustment",C1134&lt;&gt;"Production")),"CHECK INPUTS",IF(OR(AND(C1134="Receipt",E1134&lt;=0),AND(OR(C1134="Shipment",C1134="Consumption"),E1134&gt;=0),E1134=0),"CHECK SIGN","OK")))</f>
      </c>
    </row>
    <row r="1135">
      <c r="A1135" s="174"/>
      <c r="B1135" s="175"/>
      <c r="C1135" s="175"/>
      <c r="D1135" s="175"/>
      <c r="E1135" s="176"/>
      <c r="F1135" s="175"/>
      <c r="G1135" s="104" t="str">
        <f>IF(COUNTA(A1135:F1135)=0,"",IF(OR(A1135="",NOT(ISNUMBER(A1135)),B1135="",COUNTIF('SKU Master'!$A$4:$A$253,B1135)&lt;&gt;1,NOT(ISNUMBER(E1135)),AND(C1135&lt;&gt;"Receipt",C1135&lt;&gt;"Shipment",C1135&lt;&gt;"Consumption",C1135&lt;&gt;"Adjustment",C1135&lt;&gt;"Production")),"CHECK INPUTS",IF(OR(AND(C1135="Receipt",E1135&lt;=0),AND(OR(C1135="Shipment",C1135="Consumption"),E1135&gt;=0),E1135=0),"CHECK SIGN","OK")))</f>
      </c>
    </row>
    <row r="1136">
      <c r="A1136" s="174"/>
      <c r="B1136" s="175"/>
      <c r="C1136" s="175"/>
      <c r="D1136" s="175"/>
      <c r="E1136" s="176"/>
      <c r="F1136" s="175"/>
      <c r="G1136" s="104" t="str">
        <f>IF(COUNTA(A1136:F1136)=0,"",IF(OR(A1136="",NOT(ISNUMBER(A1136)),B1136="",COUNTIF('SKU Master'!$A$4:$A$253,B1136)&lt;&gt;1,NOT(ISNUMBER(E1136)),AND(C1136&lt;&gt;"Receipt",C1136&lt;&gt;"Shipment",C1136&lt;&gt;"Consumption",C1136&lt;&gt;"Adjustment",C1136&lt;&gt;"Production")),"CHECK INPUTS",IF(OR(AND(C1136="Receipt",E1136&lt;=0),AND(OR(C1136="Shipment",C1136="Consumption"),E1136&gt;=0),E1136=0),"CHECK SIGN","OK")))</f>
      </c>
    </row>
    <row r="1137">
      <c r="A1137" s="174"/>
      <c r="B1137" s="175"/>
      <c r="C1137" s="175"/>
      <c r="D1137" s="175"/>
      <c r="E1137" s="176"/>
      <c r="F1137" s="175"/>
      <c r="G1137" s="104" t="str">
        <f>IF(COUNTA(A1137:F1137)=0,"",IF(OR(A1137="",NOT(ISNUMBER(A1137)),B1137="",COUNTIF('SKU Master'!$A$4:$A$253,B1137)&lt;&gt;1,NOT(ISNUMBER(E1137)),AND(C1137&lt;&gt;"Receipt",C1137&lt;&gt;"Shipment",C1137&lt;&gt;"Consumption",C1137&lt;&gt;"Adjustment",C1137&lt;&gt;"Production")),"CHECK INPUTS",IF(OR(AND(C1137="Receipt",E1137&lt;=0),AND(OR(C1137="Shipment",C1137="Consumption"),E1137&gt;=0),E1137=0),"CHECK SIGN","OK")))</f>
      </c>
    </row>
    <row r="1138">
      <c r="A1138" s="174"/>
      <c r="B1138" s="175"/>
      <c r="C1138" s="175"/>
      <c r="D1138" s="175"/>
      <c r="E1138" s="176"/>
      <c r="F1138" s="175"/>
      <c r="G1138" s="104" t="str">
        <f>IF(COUNTA(A1138:F1138)=0,"",IF(OR(A1138="",NOT(ISNUMBER(A1138)),B1138="",COUNTIF('SKU Master'!$A$4:$A$253,B1138)&lt;&gt;1,NOT(ISNUMBER(E1138)),AND(C1138&lt;&gt;"Receipt",C1138&lt;&gt;"Shipment",C1138&lt;&gt;"Consumption",C1138&lt;&gt;"Adjustment",C1138&lt;&gt;"Production")),"CHECK INPUTS",IF(OR(AND(C1138="Receipt",E1138&lt;=0),AND(OR(C1138="Shipment",C1138="Consumption"),E1138&gt;=0),E1138=0),"CHECK SIGN","OK")))</f>
      </c>
    </row>
    <row r="1139">
      <c r="A1139" s="174"/>
      <c r="B1139" s="175"/>
      <c r="C1139" s="175"/>
      <c r="D1139" s="175"/>
      <c r="E1139" s="176"/>
      <c r="F1139" s="175"/>
      <c r="G1139" s="104" t="str">
        <f>IF(COUNTA(A1139:F1139)=0,"",IF(OR(A1139="",NOT(ISNUMBER(A1139)),B1139="",COUNTIF('SKU Master'!$A$4:$A$253,B1139)&lt;&gt;1,NOT(ISNUMBER(E1139)),AND(C1139&lt;&gt;"Receipt",C1139&lt;&gt;"Shipment",C1139&lt;&gt;"Consumption",C1139&lt;&gt;"Adjustment",C1139&lt;&gt;"Production")),"CHECK INPUTS",IF(OR(AND(C1139="Receipt",E1139&lt;=0),AND(OR(C1139="Shipment",C1139="Consumption"),E1139&gt;=0),E1139=0),"CHECK SIGN","OK")))</f>
      </c>
    </row>
    <row r="1140">
      <c r="A1140" s="174"/>
      <c r="B1140" s="175"/>
      <c r="C1140" s="175"/>
      <c r="D1140" s="175"/>
      <c r="E1140" s="176"/>
      <c r="F1140" s="175"/>
      <c r="G1140" s="104" t="str">
        <f>IF(COUNTA(A1140:F1140)=0,"",IF(OR(A1140="",NOT(ISNUMBER(A1140)),B1140="",COUNTIF('SKU Master'!$A$4:$A$253,B1140)&lt;&gt;1,NOT(ISNUMBER(E1140)),AND(C1140&lt;&gt;"Receipt",C1140&lt;&gt;"Shipment",C1140&lt;&gt;"Consumption",C1140&lt;&gt;"Adjustment",C1140&lt;&gt;"Production")),"CHECK INPUTS",IF(OR(AND(C1140="Receipt",E1140&lt;=0),AND(OR(C1140="Shipment",C1140="Consumption"),E1140&gt;=0),E1140=0),"CHECK SIGN","OK")))</f>
      </c>
    </row>
    <row r="1141">
      <c r="A1141" s="174"/>
      <c r="B1141" s="175"/>
      <c r="C1141" s="175"/>
      <c r="D1141" s="175"/>
      <c r="E1141" s="176"/>
      <c r="F1141" s="175"/>
      <c r="G1141" s="104" t="str">
        <f>IF(COUNTA(A1141:F1141)=0,"",IF(OR(A1141="",NOT(ISNUMBER(A1141)),B1141="",COUNTIF('SKU Master'!$A$4:$A$253,B1141)&lt;&gt;1,NOT(ISNUMBER(E1141)),AND(C1141&lt;&gt;"Receipt",C1141&lt;&gt;"Shipment",C1141&lt;&gt;"Consumption",C1141&lt;&gt;"Adjustment",C1141&lt;&gt;"Production")),"CHECK INPUTS",IF(OR(AND(C1141="Receipt",E1141&lt;=0),AND(OR(C1141="Shipment",C1141="Consumption"),E1141&gt;=0),E1141=0),"CHECK SIGN","OK")))</f>
      </c>
    </row>
    <row r="1142">
      <c r="A1142" s="174"/>
      <c r="B1142" s="175"/>
      <c r="C1142" s="175"/>
      <c r="D1142" s="175"/>
      <c r="E1142" s="176"/>
      <c r="F1142" s="175"/>
      <c r="G1142" s="104" t="str">
        <f>IF(COUNTA(A1142:F1142)=0,"",IF(OR(A1142="",NOT(ISNUMBER(A1142)),B1142="",COUNTIF('SKU Master'!$A$4:$A$253,B1142)&lt;&gt;1,NOT(ISNUMBER(E1142)),AND(C1142&lt;&gt;"Receipt",C1142&lt;&gt;"Shipment",C1142&lt;&gt;"Consumption",C1142&lt;&gt;"Adjustment",C1142&lt;&gt;"Production")),"CHECK INPUTS",IF(OR(AND(C1142="Receipt",E1142&lt;=0),AND(OR(C1142="Shipment",C1142="Consumption"),E1142&gt;=0),E1142=0),"CHECK SIGN","OK")))</f>
      </c>
    </row>
    <row r="1143">
      <c r="A1143" s="174"/>
      <c r="B1143" s="175"/>
      <c r="C1143" s="175"/>
      <c r="D1143" s="175"/>
      <c r="E1143" s="176"/>
      <c r="F1143" s="175"/>
      <c r="G1143" s="104" t="str">
        <f>IF(COUNTA(A1143:F1143)=0,"",IF(OR(A1143="",NOT(ISNUMBER(A1143)),B1143="",COUNTIF('SKU Master'!$A$4:$A$253,B1143)&lt;&gt;1,NOT(ISNUMBER(E1143)),AND(C1143&lt;&gt;"Receipt",C1143&lt;&gt;"Shipment",C1143&lt;&gt;"Consumption",C1143&lt;&gt;"Adjustment",C1143&lt;&gt;"Production")),"CHECK INPUTS",IF(OR(AND(C1143="Receipt",E1143&lt;=0),AND(OR(C1143="Shipment",C1143="Consumption"),E1143&gt;=0),E1143=0),"CHECK SIGN","OK")))</f>
      </c>
    </row>
    <row r="1144">
      <c r="A1144" s="174"/>
      <c r="B1144" s="175"/>
      <c r="C1144" s="175"/>
      <c r="D1144" s="175"/>
      <c r="E1144" s="176"/>
      <c r="F1144" s="175"/>
      <c r="G1144" s="104" t="str">
        <f>IF(COUNTA(A1144:F1144)=0,"",IF(OR(A1144="",NOT(ISNUMBER(A1144)),B1144="",COUNTIF('SKU Master'!$A$4:$A$253,B1144)&lt;&gt;1,NOT(ISNUMBER(E1144)),AND(C1144&lt;&gt;"Receipt",C1144&lt;&gt;"Shipment",C1144&lt;&gt;"Consumption",C1144&lt;&gt;"Adjustment",C1144&lt;&gt;"Production")),"CHECK INPUTS",IF(OR(AND(C1144="Receipt",E1144&lt;=0),AND(OR(C1144="Shipment",C1144="Consumption"),E1144&gt;=0),E1144=0),"CHECK SIGN","OK")))</f>
      </c>
    </row>
    <row r="1145">
      <c r="A1145" s="174"/>
      <c r="B1145" s="175"/>
      <c r="C1145" s="175"/>
      <c r="D1145" s="175"/>
      <c r="E1145" s="176"/>
      <c r="F1145" s="175"/>
      <c r="G1145" s="104" t="str">
        <f>IF(COUNTA(A1145:F1145)=0,"",IF(OR(A1145="",NOT(ISNUMBER(A1145)),B1145="",COUNTIF('SKU Master'!$A$4:$A$253,B1145)&lt;&gt;1,NOT(ISNUMBER(E1145)),AND(C1145&lt;&gt;"Receipt",C1145&lt;&gt;"Shipment",C1145&lt;&gt;"Consumption",C1145&lt;&gt;"Adjustment",C1145&lt;&gt;"Production")),"CHECK INPUTS",IF(OR(AND(C1145="Receipt",E1145&lt;=0),AND(OR(C1145="Shipment",C1145="Consumption"),E1145&gt;=0),E1145=0),"CHECK SIGN","OK")))</f>
      </c>
    </row>
    <row r="1146">
      <c r="A1146" s="174"/>
      <c r="B1146" s="175"/>
      <c r="C1146" s="175"/>
      <c r="D1146" s="175"/>
      <c r="E1146" s="176"/>
      <c r="F1146" s="175"/>
      <c r="G1146" s="104" t="str">
        <f>IF(COUNTA(A1146:F1146)=0,"",IF(OR(A1146="",NOT(ISNUMBER(A1146)),B1146="",COUNTIF('SKU Master'!$A$4:$A$253,B1146)&lt;&gt;1,NOT(ISNUMBER(E1146)),AND(C1146&lt;&gt;"Receipt",C1146&lt;&gt;"Shipment",C1146&lt;&gt;"Consumption",C1146&lt;&gt;"Adjustment",C1146&lt;&gt;"Production")),"CHECK INPUTS",IF(OR(AND(C1146="Receipt",E1146&lt;=0),AND(OR(C1146="Shipment",C1146="Consumption"),E1146&gt;=0),E1146=0),"CHECK SIGN","OK")))</f>
      </c>
    </row>
    <row r="1147">
      <c r="A1147" s="174"/>
      <c r="B1147" s="175"/>
      <c r="C1147" s="175"/>
      <c r="D1147" s="175"/>
      <c r="E1147" s="176"/>
      <c r="F1147" s="175"/>
      <c r="G1147" s="104" t="str">
        <f>IF(COUNTA(A1147:F1147)=0,"",IF(OR(A1147="",NOT(ISNUMBER(A1147)),B1147="",COUNTIF('SKU Master'!$A$4:$A$253,B1147)&lt;&gt;1,NOT(ISNUMBER(E1147)),AND(C1147&lt;&gt;"Receipt",C1147&lt;&gt;"Shipment",C1147&lt;&gt;"Consumption",C1147&lt;&gt;"Adjustment",C1147&lt;&gt;"Production")),"CHECK INPUTS",IF(OR(AND(C1147="Receipt",E1147&lt;=0),AND(OR(C1147="Shipment",C1147="Consumption"),E1147&gt;=0),E1147=0),"CHECK SIGN","OK")))</f>
      </c>
    </row>
    <row r="1148">
      <c r="A1148" s="174"/>
      <c r="B1148" s="175"/>
      <c r="C1148" s="175"/>
      <c r="D1148" s="175"/>
      <c r="E1148" s="176"/>
      <c r="F1148" s="175"/>
      <c r="G1148" s="104" t="str">
        <f>IF(COUNTA(A1148:F1148)=0,"",IF(OR(A1148="",NOT(ISNUMBER(A1148)),B1148="",COUNTIF('SKU Master'!$A$4:$A$253,B1148)&lt;&gt;1,NOT(ISNUMBER(E1148)),AND(C1148&lt;&gt;"Receipt",C1148&lt;&gt;"Shipment",C1148&lt;&gt;"Consumption",C1148&lt;&gt;"Adjustment",C1148&lt;&gt;"Production")),"CHECK INPUTS",IF(OR(AND(C1148="Receipt",E1148&lt;=0),AND(OR(C1148="Shipment",C1148="Consumption"),E1148&gt;=0),E1148=0),"CHECK SIGN","OK")))</f>
      </c>
    </row>
    <row r="1149">
      <c r="A1149" s="174"/>
      <c r="B1149" s="175"/>
      <c r="C1149" s="175"/>
      <c r="D1149" s="175"/>
      <c r="E1149" s="176"/>
      <c r="F1149" s="175"/>
      <c r="G1149" s="104" t="str">
        <f>IF(COUNTA(A1149:F1149)=0,"",IF(OR(A1149="",NOT(ISNUMBER(A1149)),B1149="",COUNTIF('SKU Master'!$A$4:$A$253,B1149)&lt;&gt;1,NOT(ISNUMBER(E1149)),AND(C1149&lt;&gt;"Receipt",C1149&lt;&gt;"Shipment",C1149&lt;&gt;"Consumption",C1149&lt;&gt;"Adjustment",C1149&lt;&gt;"Production")),"CHECK INPUTS",IF(OR(AND(C1149="Receipt",E1149&lt;=0),AND(OR(C1149="Shipment",C1149="Consumption"),E1149&gt;=0),E1149=0),"CHECK SIGN","OK")))</f>
      </c>
    </row>
    <row r="1150">
      <c r="A1150" s="174"/>
      <c r="B1150" s="175"/>
      <c r="C1150" s="175"/>
      <c r="D1150" s="175"/>
      <c r="E1150" s="176"/>
      <c r="F1150" s="175"/>
      <c r="G1150" s="104" t="str">
        <f>IF(COUNTA(A1150:F1150)=0,"",IF(OR(A1150="",NOT(ISNUMBER(A1150)),B1150="",COUNTIF('SKU Master'!$A$4:$A$253,B1150)&lt;&gt;1,NOT(ISNUMBER(E1150)),AND(C1150&lt;&gt;"Receipt",C1150&lt;&gt;"Shipment",C1150&lt;&gt;"Consumption",C1150&lt;&gt;"Adjustment",C1150&lt;&gt;"Production")),"CHECK INPUTS",IF(OR(AND(C1150="Receipt",E1150&lt;=0),AND(OR(C1150="Shipment",C1150="Consumption"),E1150&gt;=0),E1150=0),"CHECK SIGN","OK")))</f>
      </c>
    </row>
    <row r="1151">
      <c r="A1151" s="174"/>
      <c r="B1151" s="175"/>
      <c r="C1151" s="175"/>
      <c r="D1151" s="175"/>
      <c r="E1151" s="176"/>
      <c r="F1151" s="175"/>
      <c r="G1151" s="104" t="str">
        <f>IF(COUNTA(A1151:F1151)=0,"",IF(OR(A1151="",NOT(ISNUMBER(A1151)),B1151="",COUNTIF('SKU Master'!$A$4:$A$253,B1151)&lt;&gt;1,NOT(ISNUMBER(E1151)),AND(C1151&lt;&gt;"Receipt",C1151&lt;&gt;"Shipment",C1151&lt;&gt;"Consumption",C1151&lt;&gt;"Adjustment",C1151&lt;&gt;"Production")),"CHECK INPUTS",IF(OR(AND(C1151="Receipt",E1151&lt;=0),AND(OR(C1151="Shipment",C1151="Consumption"),E1151&gt;=0),E1151=0),"CHECK SIGN","OK")))</f>
      </c>
    </row>
    <row r="1152">
      <c r="A1152" s="174"/>
      <c r="B1152" s="175"/>
      <c r="C1152" s="175"/>
      <c r="D1152" s="175"/>
      <c r="E1152" s="176"/>
      <c r="F1152" s="175"/>
      <c r="G1152" s="104" t="str">
        <f>IF(COUNTA(A1152:F1152)=0,"",IF(OR(A1152="",NOT(ISNUMBER(A1152)),B1152="",COUNTIF('SKU Master'!$A$4:$A$253,B1152)&lt;&gt;1,NOT(ISNUMBER(E1152)),AND(C1152&lt;&gt;"Receipt",C1152&lt;&gt;"Shipment",C1152&lt;&gt;"Consumption",C1152&lt;&gt;"Adjustment",C1152&lt;&gt;"Production")),"CHECK INPUTS",IF(OR(AND(C1152="Receipt",E1152&lt;=0),AND(OR(C1152="Shipment",C1152="Consumption"),E1152&gt;=0),E1152=0),"CHECK SIGN","OK")))</f>
      </c>
    </row>
    <row r="1153">
      <c r="A1153" s="174"/>
      <c r="B1153" s="175"/>
      <c r="C1153" s="175"/>
      <c r="D1153" s="175"/>
      <c r="E1153" s="176"/>
      <c r="F1153" s="175"/>
      <c r="G1153" s="104" t="str">
        <f>IF(COUNTA(A1153:F1153)=0,"",IF(OR(A1153="",NOT(ISNUMBER(A1153)),B1153="",COUNTIF('SKU Master'!$A$4:$A$253,B1153)&lt;&gt;1,NOT(ISNUMBER(E1153)),AND(C1153&lt;&gt;"Receipt",C1153&lt;&gt;"Shipment",C1153&lt;&gt;"Consumption",C1153&lt;&gt;"Adjustment",C1153&lt;&gt;"Production")),"CHECK INPUTS",IF(OR(AND(C1153="Receipt",E1153&lt;=0),AND(OR(C1153="Shipment",C1153="Consumption"),E1153&gt;=0),E1153=0),"CHECK SIGN","OK")))</f>
      </c>
    </row>
    <row r="1154">
      <c r="A1154" s="174"/>
      <c r="B1154" s="175"/>
      <c r="C1154" s="175"/>
      <c r="D1154" s="175"/>
      <c r="E1154" s="176"/>
      <c r="F1154" s="175"/>
      <c r="G1154" s="104" t="str">
        <f>IF(COUNTA(A1154:F1154)=0,"",IF(OR(A1154="",NOT(ISNUMBER(A1154)),B1154="",COUNTIF('SKU Master'!$A$4:$A$253,B1154)&lt;&gt;1,NOT(ISNUMBER(E1154)),AND(C1154&lt;&gt;"Receipt",C1154&lt;&gt;"Shipment",C1154&lt;&gt;"Consumption",C1154&lt;&gt;"Adjustment",C1154&lt;&gt;"Production")),"CHECK INPUTS",IF(OR(AND(C1154="Receipt",E1154&lt;=0),AND(OR(C1154="Shipment",C1154="Consumption"),E1154&gt;=0),E1154=0),"CHECK SIGN","OK")))</f>
      </c>
    </row>
    <row r="1155">
      <c r="A1155" s="174"/>
      <c r="B1155" s="175"/>
      <c r="C1155" s="175"/>
      <c r="D1155" s="175"/>
      <c r="E1155" s="176"/>
      <c r="F1155" s="175"/>
      <c r="G1155" s="104" t="str">
        <f>IF(COUNTA(A1155:F1155)=0,"",IF(OR(A1155="",NOT(ISNUMBER(A1155)),B1155="",COUNTIF('SKU Master'!$A$4:$A$253,B1155)&lt;&gt;1,NOT(ISNUMBER(E1155)),AND(C1155&lt;&gt;"Receipt",C1155&lt;&gt;"Shipment",C1155&lt;&gt;"Consumption",C1155&lt;&gt;"Adjustment",C1155&lt;&gt;"Production")),"CHECK INPUTS",IF(OR(AND(C1155="Receipt",E1155&lt;=0),AND(OR(C1155="Shipment",C1155="Consumption"),E1155&gt;=0),E1155=0),"CHECK SIGN","OK")))</f>
      </c>
    </row>
    <row r="1156">
      <c r="A1156" s="174"/>
      <c r="B1156" s="175"/>
      <c r="C1156" s="175"/>
      <c r="D1156" s="175"/>
      <c r="E1156" s="176"/>
      <c r="F1156" s="175"/>
      <c r="G1156" s="104" t="str">
        <f>IF(COUNTA(A1156:F1156)=0,"",IF(OR(A1156="",NOT(ISNUMBER(A1156)),B1156="",COUNTIF('SKU Master'!$A$4:$A$253,B1156)&lt;&gt;1,NOT(ISNUMBER(E1156)),AND(C1156&lt;&gt;"Receipt",C1156&lt;&gt;"Shipment",C1156&lt;&gt;"Consumption",C1156&lt;&gt;"Adjustment",C1156&lt;&gt;"Production")),"CHECK INPUTS",IF(OR(AND(C1156="Receipt",E1156&lt;=0),AND(OR(C1156="Shipment",C1156="Consumption"),E1156&gt;=0),E1156=0),"CHECK SIGN","OK")))</f>
      </c>
    </row>
    <row r="1157">
      <c r="A1157" s="174"/>
      <c r="B1157" s="175"/>
      <c r="C1157" s="175"/>
      <c r="D1157" s="175"/>
      <c r="E1157" s="176"/>
      <c r="F1157" s="175"/>
      <c r="G1157" s="104" t="str">
        <f>IF(COUNTA(A1157:F1157)=0,"",IF(OR(A1157="",NOT(ISNUMBER(A1157)),B1157="",COUNTIF('SKU Master'!$A$4:$A$253,B1157)&lt;&gt;1,NOT(ISNUMBER(E1157)),AND(C1157&lt;&gt;"Receipt",C1157&lt;&gt;"Shipment",C1157&lt;&gt;"Consumption",C1157&lt;&gt;"Adjustment",C1157&lt;&gt;"Production")),"CHECK INPUTS",IF(OR(AND(C1157="Receipt",E1157&lt;=0),AND(OR(C1157="Shipment",C1157="Consumption"),E1157&gt;=0),E1157=0),"CHECK SIGN","OK")))</f>
      </c>
    </row>
    <row r="1158">
      <c r="A1158" s="174"/>
      <c r="B1158" s="175"/>
      <c r="C1158" s="175"/>
      <c r="D1158" s="175"/>
      <c r="E1158" s="176"/>
      <c r="F1158" s="175"/>
      <c r="G1158" s="104" t="str">
        <f>IF(COUNTA(A1158:F1158)=0,"",IF(OR(A1158="",NOT(ISNUMBER(A1158)),B1158="",COUNTIF('SKU Master'!$A$4:$A$253,B1158)&lt;&gt;1,NOT(ISNUMBER(E1158)),AND(C1158&lt;&gt;"Receipt",C1158&lt;&gt;"Shipment",C1158&lt;&gt;"Consumption",C1158&lt;&gt;"Adjustment",C1158&lt;&gt;"Production")),"CHECK INPUTS",IF(OR(AND(C1158="Receipt",E1158&lt;=0),AND(OR(C1158="Shipment",C1158="Consumption"),E1158&gt;=0),E1158=0),"CHECK SIGN","OK")))</f>
      </c>
    </row>
    <row r="1159">
      <c r="A1159" s="174"/>
      <c r="B1159" s="175"/>
      <c r="C1159" s="175"/>
      <c r="D1159" s="175"/>
      <c r="E1159" s="176"/>
      <c r="F1159" s="175"/>
      <c r="G1159" s="104" t="str">
        <f>IF(COUNTA(A1159:F1159)=0,"",IF(OR(A1159="",NOT(ISNUMBER(A1159)),B1159="",COUNTIF('SKU Master'!$A$4:$A$253,B1159)&lt;&gt;1,NOT(ISNUMBER(E1159)),AND(C1159&lt;&gt;"Receipt",C1159&lt;&gt;"Shipment",C1159&lt;&gt;"Consumption",C1159&lt;&gt;"Adjustment",C1159&lt;&gt;"Production")),"CHECK INPUTS",IF(OR(AND(C1159="Receipt",E1159&lt;=0),AND(OR(C1159="Shipment",C1159="Consumption"),E1159&gt;=0),E1159=0),"CHECK SIGN","OK")))</f>
      </c>
    </row>
    <row r="1160">
      <c r="A1160" s="174"/>
      <c r="B1160" s="175"/>
      <c r="C1160" s="175"/>
      <c r="D1160" s="175"/>
      <c r="E1160" s="176"/>
      <c r="F1160" s="175"/>
      <c r="G1160" s="104" t="str">
        <f>IF(COUNTA(A1160:F1160)=0,"",IF(OR(A1160="",NOT(ISNUMBER(A1160)),B1160="",COUNTIF('SKU Master'!$A$4:$A$253,B1160)&lt;&gt;1,NOT(ISNUMBER(E1160)),AND(C1160&lt;&gt;"Receipt",C1160&lt;&gt;"Shipment",C1160&lt;&gt;"Consumption",C1160&lt;&gt;"Adjustment",C1160&lt;&gt;"Production")),"CHECK INPUTS",IF(OR(AND(C1160="Receipt",E1160&lt;=0),AND(OR(C1160="Shipment",C1160="Consumption"),E1160&gt;=0),E1160=0),"CHECK SIGN","OK")))</f>
      </c>
    </row>
    <row r="1161">
      <c r="A1161" s="174"/>
      <c r="B1161" s="175"/>
      <c r="C1161" s="175"/>
      <c r="D1161" s="175"/>
      <c r="E1161" s="176"/>
      <c r="F1161" s="175"/>
      <c r="G1161" s="104" t="str">
        <f>IF(COUNTA(A1161:F1161)=0,"",IF(OR(A1161="",NOT(ISNUMBER(A1161)),B1161="",COUNTIF('SKU Master'!$A$4:$A$253,B1161)&lt;&gt;1,NOT(ISNUMBER(E1161)),AND(C1161&lt;&gt;"Receipt",C1161&lt;&gt;"Shipment",C1161&lt;&gt;"Consumption",C1161&lt;&gt;"Adjustment",C1161&lt;&gt;"Production")),"CHECK INPUTS",IF(OR(AND(C1161="Receipt",E1161&lt;=0),AND(OR(C1161="Shipment",C1161="Consumption"),E1161&gt;=0),E1161=0),"CHECK SIGN","OK")))</f>
      </c>
    </row>
    <row r="1162">
      <c r="A1162" s="174"/>
      <c r="B1162" s="175"/>
      <c r="C1162" s="175"/>
      <c r="D1162" s="175"/>
      <c r="E1162" s="176"/>
      <c r="F1162" s="175"/>
      <c r="G1162" s="104" t="str">
        <f>IF(COUNTA(A1162:F1162)=0,"",IF(OR(A1162="",NOT(ISNUMBER(A1162)),B1162="",COUNTIF('SKU Master'!$A$4:$A$253,B1162)&lt;&gt;1,NOT(ISNUMBER(E1162)),AND(C1162&lt;&gt;"Receipt",C1162&lt;&gt;"Shipment",C1162&lt;&gt;"Consumption",C1162&lt;&gt;"Adjustment",C1162&lt;&gt;"Production")),"CHECK INPUTS",IF(OR(AND(C1162="Receipt",E1162&lt;=0),AND(OR(C1162="Shipment",C1162="Consumption"),E1162&gt;=0),E1162=0),"CHECK SIGN","OK")))</f>
      </c>
    </row>
    <row r="1163">
      <c r="A1163" s="174"/>
      <c r="B1163" s="175"/>
      <c r="C1163" s="175"/>
      <c r="D1163" s="175"/>
      <c r="E1163" s="176"/>
      <c r="F1163" s="175"/>
      <c r="G1163" s="104" t="str">
        <f>IF(COUNTA(A1163:F1163)=0,"",IF(OR(A1163="",NOT(ISNUMBER(A1163)),B1163="",COUNTIF('SKU Master'!$A$4:$A$253,B1163)&lt;&gt;1,NOT(ISNUMBER(E1163)),AND(C1163&lt;&gt;"Receipt",C1163&lt;&gt;"Shipment",C1163&lt;&gt;"Consumption",C1163&lt;&gt;"Adjustment",C1163&lt;&gt;"Production")),"CHECK INPUTS",IF(OR(AND(C1163="Receipt",E1163&lt;=0),AND(OR(C1163="Shipment",C1163="Consumption"),E1163&gt;=0),E1163=0),"CHECK SIGN","OK")))</f>
      </c>
    </row>
    <row r="1164">
      <c r="A1164" s="174"/>
      <c r="B1164" s="175"/>
      <c r="C1164" s="175"/>
      <c r="D1164" s="175"/>
      <c r="E1164" s="176"/>
      <c r="F1164" s="175"/>
      <c r="G1164" s="104" t="str">
        <f>IF(COUNTA(A1164:F1164)=0,"",IF(OR(A1164="",NOT(ISNUMBER(A1164)),B1164="",COUNTIF('SKU Master'!$A$4:$A$253,B1164)&lt;&gt;1,NOT(ISNUMBER(E1164)),AND(C1164&lt;&gt;"Receipt",C1164&lt;&gt;"Shipment",C1164&lt;&gt;"Consumption",C1164&lt;&gt;"Adjustment",C1164&lt;&gt;"Production")),"CHECK INPUTS",IF(OR(AND(C1164="Receipt",E1164&lt;=0),AND(OR(C1164="Shipment",C1164="Consumption"),E1164&gt;=0),E1164=0),"CHECK SIGN","OK")))</f>
      </c>
    </row>
    <row r="1165">
      <c r="A1165" s="174"/>
      <c r="B1165" s="175"/>
      <c r="C1165" s="175"/>
      <c r="D1165" s="175"/>
      <c r="E1165" s="176"/>
      <c r="F1165" s="175"/>
      <c r="G1165" s="104" t="str">
        <f>IF(COUNTA(A1165:F1165)=0,"",IF(OR(A1165="",NOT(ISNUMBER(A1165)),B1165="",COUNTIF('SKU Master'!$A$4:$A$253,B1165)&lt;&gt;1,NOT(ISNUMBER(E1165)),AND(C1165&lt;&gt;"Receipt",C1165&lt;&gt;"Shipment",C1165&lt;&gt;"Consumption",C1165&lt;&gt;"Adjustment",C1165&lt;&gt;"Production")),"CHECK INPUTS",IF(OR(AND(C1165="Receipt",E1165&lt;=0),AND(OR(C1165="Shipment",C1165="Consumption"),E1165&gt;=0),E1165=0),"CHECK SIGN","OK")))</f>
      </c>
    </row>
    <row r="1166">
      <c r="A1166" s="174"/>
      <c r="B1166" s="175"/>
      <c r="C1166" s="175"/>
      <c r="D1166" s="175"/>
      <c r="E1166" s="176"/>
      <c r="F1166" s="175"/>
      <c r="G1166" s="104" t="str">
        <f>IF(COUNTA(A1166:F1166)=0,"",IF(OR(A1166="",NOT(ISNUMBER(A1166)),B1166="",COUNTIF('SKU Master'!$A$4:$A$253,B1166)&lt;&gt;1,NOT(ISNUMBER(E1166)),AND(C1166&lt;&gt;"Receipt",C1166&lt;&gt;"Shipment",C1166&lt;&gt;"Consumption",C1166&lt;&gt;"Adjustment",C1166&lt;&gt;"Production")),"CHECK INPUTS",IF(OR(AND(C1166="Receipt",E1166&lt;=0),AND(OR(C1166="Shipment",C1166="Consumption"),E1166&gt;=0),E1166=0),"CHECK SIGN","OK")))</f>
      </c>
    </row>
    <row r="1167">
      <c r="A1167" s="174"/>
      <c r="B1167" s="175"/>
      <c r="C1167" s="175"/>
      <c r="D1167" s="175"/>
      <c r="E1167" s="176"/>
      <c r="F1167" s="175"/>
      <c r="G1167" s="104" t="str">
        <f>IF(COUNTA(A1167:F1167)=0,"",IF(OR(A1167="",NOT(ISNUMBER(A1167)),B1167="",COUNTIF('SKU Master'!$A$4:$A$253,B1167)&lt;&gt;1,NOT(ISNUMBER(E1167)),AND(C1167&lt;&gt;"Receipt",C1167&lt;&gt;"Shipment",C1167&lt;&gt;"Consumption",C1167&lt;&gt;"Adjustment",C1167&lt;&gt;"Production")),"CHECK INPUTS",IF(OR(AND(C1167="Receipt",E1167&lt;=0),AND(OR(C1167="Shipment",C1167="Consumption"),E1167&gt;=0),E1167=0),"CHECK SIGN","OK")))</f>
      </c>
    </row>
    <row r="1168">
      <c r="A1168" s="174"/>
      <c r="B1168" s="175"/>
      <c r="C1168" s="175"/>
      <c r="D1168" s="175"/>
      <c r="E1168" s="176"/>
      <c r="F1168" s="175"/>
      <c r="G1168" s="104" t="str">
        <f>IF(COUNTA(A1168:F1168)=0,"",IF(OR(A1168="",NOT(ISNUMBER(A1168)),B1168="",COUNTIF('SKU Master'!$A$4:$A$253,B1168)&lt;&gt;1,NOT(ISNUMBER(E1168)),AND(C1168&lt;&gt;"Receipt",C1168&lt;&gt;"Shipment",C1168&lt;&gt;"Consumption",C1168&lt;&gt;"Adjustment",C1168&lt;&gt;"Production")),"CHECK INPUTS",IF(OR(AND(C1168="Receipt",E1168&lt;=0),AND(OR(C1168="Shipment",C1168="Consumption"),E1168&gt;=0),E1168=0),"CHECK SIGN","OK")))</f>
      </c>
    </row>
    <row r="1169">
      <c r="A1169" s="174"/>
      <c r="B1169" s="175"/>
      <c r="C1169" s="175"/>
      <c r="D1169" s="175"/>
      <c r="E1169" s="176"/>
      <c r="F1169" s="175"/>
      <c r="G1169" s="104" t="str">
        <f>IF(COUNTA(A1169:F1169)=0,"",IF(OR(A1169="",NOT(ISNUMBER(A1169)),B1169="",COUNTIF('SKU Master'!$A$4:$A$253,B1169)&lt;&gt;1,NOT(ISNUMBER(E1169)),AND(C1169&lt;&gt;"Receipt",C1169&lt;&gt;"Shipment",C1169&lt;&gt;"Consumption",C1169&lt;&gt;"Adjustment",C1169&lt;&gt;"Production")),"CHECK INPUTS",IF(OR(AND(C1169="Receipt",E1169&lt;=0),AND(OR(C1169="Shipment",C1169="Consumption"),E1169&gt;=0),E1169=0),"CHECK SIGN","OK")))</f>
      </c>
    </row>
    <row r="1170">
      <c r="A1170" s="174"/>
      <c r="B1170" s="175"/>
      <c r="C1170" s="175"/>
      <c r="D1170" s="175"/>
      <c r="E1170" s="176"/>
      <c r="F1170" s="175"/>
      <c r="G1170" s="104" t="str">
        <f>IF(COUNTA(A1170:F1170)=0,"",IF(OR(A1170="",NOT(ISNUMBER(A1170)),B1170="",COUNTIF('SKU Master'!$A$4:$A$253,B1170)&lt;&gt;1,NOT(ISNUMBER(E1170)),AND(C1170&lt;&gt;"Receipt",C1170&lt;&gt;"Shipment",C1170&lt;&gt;"Consumption",C1170&lt;&gt;"Adjustment",C1170&lt;&gt;"Production")),"CHECK INPUTS",IF(OR(AND(C1170="Receipt",E1170&lt;=0),AND(OR(C1170="Shipment",C1170="Consumption"),E1170&gt;=0),E1170=0),"CHECK SIGN","OK")))</f>
      </c>
    </row>
    <row r="1171">
      <c r="A1171" s="174"/>
      <c r="B1171" s="175"/>
      <c r="C1171" s="175"/>
      <c r="D1171" s="175"/>
      <c r="E1171" s="176"/>
      <c r="F1171" s="175"/>
      <c r="G1171" s="104" t="str">
        <f>IF(COUNTA(A1171:F1171)=0,"",IF(OR(A1171="",NOT(ISNUMBER(A1171)),B1171="",COUNTIF('SKU Master'!$A$4:$A$253,B1171)&lt;&gt;1,NOT(ISNUMBER(E1171)),AND(C1171&lt;&gt;"Receipt",C1171&lt;&gt;"Shipment",C1171&lt;&gt;"Consumption",C1171&lt;&gt;"Adjustment",C1171&lt;&gt;"Production")),"CHECK INPUTS",IF(OR(AND(C1171="Receipt",E1171&lt;=0),AND(OR(C1171="Shipment",C1171="Consumption"),E1171&gt;=0),E1171=0),"CHECK SIGN","OK")))</f>
      </c>
    </row>
    <row r="1172">
      <c r="A1172" s="174"/>
      <c r="B1172" s="175"/>
      <c r="C1172" s="175"/>
      <c r="D1172" s="175"/>
      <c r="E1172" s="176"/>
      <c r="F1172" s="175"/>
      <c r="G1172" s="104" t="str">
        <f>IF(COUNTA(A1172:F1172)=0,"",IF(OR(A1172="",NOT(ISNUMBER(A1172)),B1172="",COUNTIF('SKU Master'!$A$4:$A$253,B1172)&lt;&gt;1,NOT(ISNUMBER(E1172)),AND(C1172&lt;&gt;"Receipt",C1172&lt;&gt;"Shipment",C1172&lt;&gt;"Consumption",C1172&lt;&gt;"Adjustment",C1172&lt;&gt;"Production")),"CHECK INPUTS",IF(OR(AND(C1172="Receipt",E1172&lt;=0),AND(OR(C1172="Shipment",C1172="Consumption"),E1172&gt;=0),E1172=0),"CHECK SIGN","OK")))</f>
      </c>
    </row>
    <row r="1173">
      <c r="A1173" s="174"/>
      <c r="B1173" s="175"/>
      <c r="C1173" s="175"/>
      <c r="D1173" s="175"/>
      <c r="E1173" s="176"/>
      <c r="F1173" s="175"/>
      <c r="G1173" s="104" t="str">
        <f>IF(COUNTA(A1173:F1173)=0,"",IF(OR(A1173="",NOT(ISNUMBER(A1173)),B1173="",COUNTIF('SKU Master'!$A$4:$A$253,B1173)&lt;&gt;1,NOT(ISNUMBER(E1173)),AND(C1173&lt;&gt;"Receipt",C1173&lt;&gt;"Shipment",C1173&lt;&gt;"Consumption",C1173&lt;&gt;"Adjustment",C1173&lt;&gt;"Production")),"CHECK INPUTS",IF(OR(AND(C1173="Receipt",E1173&lt;=0),AND(OR(C1173="Shipment",C1173="Consumption"),E1173&gt;=0),E1173=0),"CHECK SIGN","OK")))</f>
      </c>
    </row>
    <row r="1174">
      <c r="A1174" s="174"/>
      <c r="B1174" s="175"/>
      <c r="C1174" s="175"/>
      <c r="D1174" s="175"/>
      <c r="E1174" s="176"/>
      <c r="F1174" s="175"/>
      <c r="G1174" s="104" t="str">
        <f>IF(COUNTA(A1174:F1174)=0,"",IF(OR(A1174="",NOT(ISNUMBER(A1174)),B1174="",COUNTIF('SKU Master'!$A$4:$A$253,B1174)&lt;&gt;1,NOT(ISNUMBER(E1174)),AND(C1174&lt;&gt;"Receipt",C1174&lt;&gt;"Shipment",C1174&lt;&gt;"Consumption",C1174&lt;&gt;"Adjustment",C1174&lt;&gt;"Production")),"CHECK INPUTS",IF(OR(AND(C1174="Receipt",E1174&lt;=0),AND(OR(C1174="Shipment",C1174="Consumption"),E1174&gt;=0),E1174=0),"CHECK SIGN","OK")))</f>
      </c>
    </row>
    <row r="1175">
      <c r="A1175" s="174"/>
      <c r="B1175" s="175"/>
      <c r="C1175" s="175"/>
      <c r="D1175" s="175"/>
      <c r="E1175" s="176"/>
      <c r="F1175" s="175"/>
      <c r="G1175" s="104" t="str">
        <f>IF(COUNTA(A1175:F1175)=0,"",IF(OR(A1175="",NOT(ISNUMBER(A1175)),B1175="",COUNTIF('SKU Master'!$A$4:$A$253,B1175)&lt;&gt;1,NOT(ISNUMBER(E1175)),AND(C1175&lt;&gt;"Receipt",C1175&lt;&gt;"Shipment",C1175&lt;&gt;"Consumption",C1175&lt;&gt;"Adjustment",C1175&lt;&gt;"Production")),"CHECK INPUTS",IF(OR(AND(C1175="Receipt",E1175&lt;=0),AND(OR(C1175="Shipment",C1175="Consumption"),E1175&gt;=0),E1175=0),"CHECK SIGN","OK")))</f>
      </c>
    </row>
    <row r="1176">
      <c r="A1176" s="174"/>
      <c r="B1176" s="175"/>
      <c r="C1176" s="175"/>
      <c r="D1176" s="175"/>
      <c r="E1176" s="176"/>
      <c r="F1176" s="175"/>
      <c r="G1176" s="104" t="str">
        <f>IF(COUNTA(A1176:F1176)=0,"",IF(OR(A1176="",NOT(ISNUMBER(A1176)),B1176="",COUNTIF('SKU Master'!$A$4:$A$253,B1176)&lt;&gt;1,NOT(ISNUMBER(E1176)),AND(C1176&lt;&gt;"Receipt",C1176&lt;&gt;"Shipment",C1176&lt;&gt;"Consumption",C1176&lt;&gt;"Adjustment",C1176&lt;&gt;"Production")),"CHECK INPUTS",IF(OR(AND(C1176="Receipt",E1176&lt;=0),AND(OR(C1176="Shipment",C1176="Consumption"),E1176&gt;=0),E1176=0),"CHECK SIGN","OK")))</f>
      </c>
    </row>
    <row r="1177">
      <c r="A1177" s="174"/>
      <c r="B1177" s="175"/>
      <c r="C1177" s="175"/>
      <c r="D1177" s="175"/>
      <c r="E1177" s="176"/>
      <c r="F1177" s="175"/>
      <c r="G1177" s="104" t="str">
        <f>IF(COUNTA(A1177:F1177)=0,"",IF(OR(A1177="",NOT(ISNUMBER(A1177)),B1177="",COUNTIF('SKU Master'!$A$4:$A$253,B1177)&lt;&gt;1,NOT(ISNUMBER(E1177)),AND(C1177&lt;&gt;"Receipt",C1177&lt;&gt;"Shipment",C1177&lt;&gt;"Consumption",C1177&lt;&gt;"Adjustment",C1177&lt;&gt;"Production")),"CHECK INPUTS",IF(OR(AND(C1177="Receipt",E1177&lt;=0),AND(OR(C1177="Shipment",C1177="Consumption"),E1177&gt;=0),E1177=0),"CHECK SIGN","OK")))</f>
      </c>
    </row>
    <row r="1178">
      <c r="A1178" s="174"/>
      <c r="B1178" s="175"/>
      <c r="C1178" s="175"/>
      <c r="D1178" s="175"/>
      <c r="E1178" s="176"/>
      <c r="F1178" s="175"/>
      <c r="G1178" s="104" t="str">
        <f>IF(COUNTA(A1178:F1178)=0,"",IF(OR(A1178="",NOT(ISNUMBER(A1178)),B1178="",COUNTIF('SKU Master'!$A$4:$A$253,B1178)&lt;&gt;1,NOT(ISNUMBER(E1178)),AND(C1178&lt;&gt;"Receipt",C1178&lt;&gt;"Shipment",C1178&lt;&gt;"Consumption",C1178&lt;&gt;"Adjustment",C1178&lt;&gt;"Production")),"CHECK INPUTS",IF(OR(AND(C1178="Receipt",E1178&lt;=0),AND(OR(C1178="Shipment",C1178="Consumption"),E1178&gt;=0),E1178=0),"CHECK SIGN","OK")))</f>
      </c>
    </row>
    <row r="1179">
      <c r="A1179" s="174"/>
      <c r="B1179" s="175"/>
      <c r="C1179" s="175"/>
      <c r="D1179" s="175"/>
      <c r="E1179" s="176"/>
      <c r="F1179" s="175"/>
      <c r="G1179" s="104" t="str">
        <f>IF(COUNTA(A1179:F1179)=0,"",IF(OR(A1179="",NOT(ISNUMBER(A1179)),B1179="",COUNTIF('SKU Master'!$A$4:$A$253,B1179)&lt;&gt;1,NOT(ISNUMBER(E1179)),AND(C1179&lt;&gt;"Receipt",C1179&lt;&gt;"Shipment",C1179&lt;&gt;"Consumption",C1179&lt;&gt;"Adjustment",C1179&lt;&gt;"Production")),"CHECK INPUTS",IF(OR(AND(C1179="Receipt",E1179&lt;=0),AND(OR(C1179="Shipment",C1179="Consumption"),E1179&gt;=0),E1179=0),"CHECK SIGN","OK")))</f>
      </c>
    </row>
    <row r="1180">
      <c r="A1180" s="174"/>
      <c r="B1180" s="175"/>
      <c r="C1180" s="175"/>
      <c r="D1180" s="175"/>
      <c r="E1180" s="176"/>
      <c r="F1180" s="175"/>
      <c r="G1180" s="104" t="str">
        <f>IF(COUNTA(A1180:F1180)=0,"",IF(OR(A1180="",NOT(ISNUMBER(A1180)),B1180="",COUNTIF('SKU Master'!$A$4:$A$253,B1180)&lt;&gt;1,NOT(ISNUMBER(E1180)),AND(C1180&lt;&gt;"Receipt",C1180&lt;&gt;"Shipment",C1180&lt;&gt;"Consumption",C1180&lt;&gt;"Adjustment",C1180&lt;&gt;"Production")),"CHECK INPUTS",IF(OR(AND(C1180="Receipt",E1180&lt;=0),AND(OR(C1180="Shipment",C1180="Consumption"),E1180&gt;=0),E1180=0),"CHECK SIGN","OK")))</f>
      </c>
    </row>
    <row r="1181">
      <c r="A1181" s="174"/>
      <c r="B1181" s="175"/>
      <c r="C1181" s="175"/>
      <c r="D1181" s="175"/>
      <c r="E1181" s="176"/>
      <c r="F1181" s="175"/>
      <c r="G1181" s="104" t="str">
        <f>IF(COUNTA(A1181:F1181)=0,"",IF(OR(A1181="",NOT(ISNUMBER(A1181)),B1181="",COUNTIF('SKU Master'!$A$4:$A$253,B1181)&lt;&gt;1,NOT(ISNUMBER(E1181)),AND(C1181&lt;&gt;"Receipt",C1181&lt;&gt;"Shipment",C1181&lt;&gt;"Consumption",C1181&lt;&gt;"Adjustment",C1181&lt;&gt;"Production")),"CHECK INPUTS",IF(OR(AND(C1181="Receipt",E1181&lt;=0),AND(OR(C1181="Shipment",C1181="Consumption"),E1181&gt;=0),E1181=0),"CHECK SIGN","OK")))</f>
      </c>
    </row>
    <row r="1182">
      <c r="A1182" s="174"/>
      <c r="B1182" s="175"/>
      <c r="C1182" s="175"/>
      <c r="D1182" s="175"/>
      <c r="E1182" s="176"/>
      <c r="F1182" s="175"/>
      <c r="G1182" s="104" t="str">
        <f>IF(COUNTA(A1182:F1182)=0,"",IF(OR(A1182="",NOT(ISNUMBER(A1182)),B1182="",COUNTIF('SKU Master'!$A$4:$A$253,B1182)&lt;&gt;1,NOT(ISNUMBER(E1182)),AND(C1182&lt;&gt;"Receipt",C1182&lt;&gt;"Shipment",C1182&lt;&gt;"Consumption",C1182&lt;&gt;"Adjustment",C1182&lt;&gt;"Production")),"CHECK INPUTS",IF(OR(AND(C1182="Receipt",E1182&lt;=0),AND(OR(C1182="Shipment",C1182="Consumption"),E1182&gt;=0),E1182=0),"CHECK SIGN","OK")))</f>
      </c>
    </row>
    <row r="1183">
      <c r="A1183" s="174"/>
      <c r="B1183" s="175"/>
      <c r="C1183" s="175"/>
      <c r="D1183" s="175"/>
      <c r="E1183" s="176"/>
      <c r="F1183" s="175"/>
      <c r="G1183" s="104" t="str">
        <f>IF(COUNTA(A1183:F1183)=0,"",IF(OR(A1183="",NOT(ISNUMBER(A1183)),B1183="",COUNTIF('SKU Master'!$A$4:$A$253,B1183)&lt;&gt;1,NOT(ISNUMBER(E1183)),AND(C1183&lt;&gt;"Receipt",C1183&lt;&gt;"Shipment",C1183&lt;&gt;"Consumption",C1183&lt;&gt;"Adjustment",C1183&lt;&gt;"Production")),"CHECK INPUTS",IF(OR(AND(C1183="Receipt",E1183&lt;=0),AND(OR(C1183="Shipment",C1183="Consumption"),E1183&gt;=0),E1183=0),"CHECK SIGN","OK")))</f>
      </c>
    </row>
    <row r="1184">
      <c r="A1184" s="174"/>
      <c r="B1184" s="175"/>
      <c r="C1184" s="175"/>
      <c r="D1184" s="175"/>
      <c r="E1184" s="176"/>
      <c r="F1184" s="175"/>
      <c r="G1184" s="104" t="str">
        <f>IF(COUNTA(A1184:F1184)=0,"",IF(OR(A1184="",NOT(ISNUMBER(A1184)),B1184="",COUNTIF('SKU Master'!$A$4:$A$253,B1184)&lt;&gt;1,NOT(ISNUMBER(E1184)),AND(C1184&lt;&gt;"Receipt",C1184&lt;&gt;"Shipment",C1184&lt;&gt;"Consumption",C1184&lt;&gt;"Adjustment",C1184&lt;&gt;"Production")),"CHECK INPUTS",IF(OR(AND(C1184="Receipt",E1184&lt;=0),AND(OR(C1184="Shipment",C1184="Consumption"),E1184&gt;=0),E1184=0),"CHECK SIGN","OK")))</f>
      </c>
    </row>
    <row r="1185">
      <c r="A1185" s="174"/>
      <c r="B1185" s="175"/>
      <c r="C1185" s="175"/>
      <c r="D1185" s="175"/>
      <c r="E1185" s="176"/>
      <c r="F1185" s="175"/>
      <c r="G1185" s="104" t="str">
        <f>IF(COUNTA(A1185:F1185)=0,"",IF(OR(A1185="",NOT(ISNUMBER(A1185)),B1185="",COUNTIF('SKU Master'!$A$4:$A$253,B1185)&lt;&gt;1,NOT(ISNUMBER(E1185)),AND(C1185&lt;&gt;"Receipt",C1185&lt;&gt;"Shipment",C1185&lt;&gt;"Consumption",C1185&lt;&gt;"Adjustment",C1185&lt;&gt;"Production")),"CHECK INPUTS",IF(OR(AND(C1185="Receipt",E1185&lt;=0),AND(OR(C1185="Shipment",C1185="Consumption"),E1185&gt;=0),E1185=0),"CHECK SIGN","OK")))</f>
      </c>
    </row>
    <row r="1186">
      <c r="A1186" s="174"/>
      <c r="B1186" s="175"/>
      <c r="C1186" s="175"/>
      <c r="D1186" s="175"/>
      <c r="E1186" s="176"/>
      <c r="F1186" s="175"/>
      <c r="G1186" s="104" t="str">
        <f>IF(COUNTA(A1186:F1186)=0,"",IF(OR(A1186="",NOT(ISNUMBER(A1186)),B1186="",COUNTIF('SKU Master'!$A$4:$A$253,B1186)&lt;&gt;1,NOT(ISNUMBER(E1186)),AND(C1186&lt;&gt;"Receipt",C1186&lt;&gt;"Shipment",C1186&lt;&gt;"Consumption",C1186&lt;&gt;"Adjustment",C1186&lt;&gt;"Production")),"CHECK INPUTS",IF(OR(AND(C1186="Receipt",E1186&lt;=0),AND(OR(C1186="Shipment",C1186="Consumption"),E1186&gt;=0),E1186=0),"CHECK SIGN","OK")))</f>
      </c>
    </row>
    <row r="1187">
      <c r="A1187" s="174"/>
      <c r="B1187" s="175"/>
      <c r="C1187" s="175"/>
      <c r="D1187" s="175"/>
      <c r="E1187" s="176"/>
      <c r="F1187" s="175"/>
      <c r="G1187" s="104" t="str">
        <f>IF(COUNTA(A1187:F1187)=0,"",IF(OR(A1187="",NOT(ISNUMBER(A1187)),B1187="",COUNTIF('SKU Master'!$A$4:$A$253,B1187)&lt;&gt;1,NOT(ISNUMBER(E1187)),AND(C1187&lt;&gt;"Receipt",C1187&lt;&gt;"Shipment",C1187&lt;&gt;"Consumption",C1187&lt;&gt;"Adjustment",C1187&lt;&gt;"Production")),"CHECK INPUTS",IF(OR(AND(C1187="Receipt",E1187&lt;=0),AND(OR(C1187="Shipment",C1187="Consumption"),E1187&gt;=0),E1187=0),"CHECK SIGN","OK")))</f>
      </c>
    </row>
    <row r="1188">
      <c r="A1188" s="174"/>
      <c r="B1188" s="175"/>
      <c r="C1188" s="175"/>
      <c r="D1188" s="175"/>
      <c r="E1188" s="176"/>
      <c r="F1188" s="175"/>
      <c r="G1188" s="104" t="str">
        <f>IF(COUNTA(A1188:F1188)=0,"",IF(OR(A1188="",NOT(ISNUMBER(A1188)),B1188="",COUNTIF('SKU Master'!$A$4:$A$253,B1188)&lt;&gt;1,NOT(ISNUMBER(E1188)),AND(C1188&lt;&gt;"Receipt",C1188&lt;&gt;"Shipment",C1188&lt;&gt;"Consumption",C1188&lt;&gt;"Adjustment",C1188&lt;&gt;"Production")),"CHECK INPUTS",IF(OR(AND(C1188="Receipt",E1188&lt;=0),AND(OR(C1188="Shipment",C1188="Consumption"),E1188&gt;=0),E1188=0),"CHECK SIGN","OK")))</f>
      </c>
    </row>
    <row r="1189">
      <c r="A1189" s="174"/>
      <c r="B1189" s="175"/>
      <c r="C1189" s="175"/>
      <c r="D1189" s="175"/>
      <c r="E1189" s="176"/>
      <c r="F1189" s="175"/>
      <c r="G1189" s="104" t="str">
        <f>IF(COUNTA(A1189:F1189)=0,"",IF(OR(A1189="",NOT(ISNUMBER(A1189)),B1189="",COUNTIF('SKU Master'!$A$4:$A$253,B1189)&lt;&gt;1,NOT(ISNUMBER(E1189)),AND(C1189&lt;&gt;"Receipt",C1189&lt;&gt;"Shipment",C1189&lt;&gt;"Consumption",C1189&lt;&gt;"Adjustment",C1189&lt;&gt;"Production")),"CHECK INPUTS",IF(OR(AND(C1189="Receipt",E1189&lt;=0),AND(OR(C1189="Shipment",C1189="Consumption"),E1189&gt;=0),E1189=0),"CHECK SIGN","OK")))</f>
      </c>
    </row>
    <row r="1190">
      <c r="A1190" s="174"/>
      <c r="B1190" s="175"/>
      <c r="C1190" s="175"/>
      <c r="D1190" s="175"/>
      <c r="E1190" s="176"/>
      <c r="F1190" s="175"/>
      <c r="G1190" s="104" t="str">
        <f>IF(COUNTA(A1190:F1190)=0,"",IF(OR(A1190="",NOT(ISNUMBER(A1190)),B1190="",COUNTIF('SKU Master'!$A$4:$A$253,B1190)&lt;&gt;1,NOT(ISNUMBER(E1190)),AND(C1190&lt;&gt;"Receipt",C1190&lt;&gt;"Shipment",C1190&lt;&gt;"Consumption",C1190&lt;&gt;"Adjustment",C1190&lt;&gt;"Production")),"CHECK INPUTS",IF(OR(AND(C1190="Receipt",E1190&lt;=0),AND(OR(C1190="Shipment",C1190="Consumption"),E1190&gt;=0),E1190=0),"CHECK SIGN","OK")))</f>
      </c>
    </row>
    <row r="1191">
      <c r="A1191" s="174"/>
      <c r="B1191" s="175"/>
      <c r="C1191" s="175"/>
      <c r="D1191" s="175"/>
      <c r="E1191" s="176"/>
      <c r="F1191" s="175"/>
      <c r="G1191" s="104" t="str">
        <f>IF(COUNTA(A1191:F1191)=0,"",IF(OR(A1191="",NOT(ISNUMBER(A1191)),B1191="",COUNTIF('SKU Master'!$A$4:$A$253,B1191)&lt;&gt;1,NOT(ISNUMBER(E1191)),AND(C1191&lt;&gt;"Receipt",C1191&lt;&gt;"Shipment",C1191&lt;&gt;"Consumption",C1191&lt;&gt;"Adjustment",C1191&lt;&gt;"Production")),"CHECK INPUTS",IF(OR(AND(C1191="Receipt",E1191&lt;=0),AND(OR(C1191="Shipment",C1191="Consumption"),E1191&gt;=0),E1191=0),"CHECK SIGN","OK")))</f>
      </c>
    </row>
    <row r="1192">
      <c r="A1192" s="174"/>
      <c r="B1192" s="175"/>
      <c r="C1192" s="175"/>
      <c r="D1192" s="175"/>
      <c r="E1192" s="176"/>
      <c r="F1192" s="175"/>
      <c r="G1192" s="104" t="str">
        <f>IF(COUNTA(A1192:F1192)=0,"",IF(OR(A1192="",NOT(ISNUMBER(A1192)),B1192="",COUNTIF('SKU Master'!$A$4:$A$253,B1192)&lt;&gt;1,NOT(ISNUMBER(E1192)),AND(C1192&lt;&gt;"Receipt",C1192&lt;&gt;"Shipment",C1192&lt;&gt;"Consumption",C1192&lt;&gt;"Adjustment",C1192&lt;&gt;"Production")),"CHECK INPUTS",IF(OR(AND(C1192="Receipt",E1192&lt;=0),AND(OR(C1192="Shipment",C1192="Consumption"),E1192&gt;=0),E1192=0),"CHECK SIGN","OK")))</f>
      </c>
    </row>
    <row r="1193">
      <c r="A1193" s="174"/>
      <c r="B1193" s="175"/>
      <c r="C1193" s="175"/>
      <c r="D1193" s="175"/>
      <c r="E1193" s="176"/>
      <c r="F1193" s="175"/>
      <c r="G1193" s="104" t="str">
        <f>IF(COUNTA(A1193:F1193)=0,"",IF(OR(A1193="",NOT(ISNUMBER(A1193)),B1193="",COUNTIF('SKU Master'!$A$4:$A$253,B1193)&lt;&gt;1,NOT(ISNUMBER(E1193)),AND(C1193&lt;&gt;"Receipt",C1193&lt;&gt;"Shipment",C1193&lt;&gt;"Consumption",C1193&lt;&gt;"Adjustment",C1193&lt;&gt;"Production")),"CHECK INPUTS",IF(OR(AND(C1193="Receipt",E1193&lt;=0),AND(OR(C1193="Shipment",C1193="Consumption"),E1193&gt;=0),E1193=0),"CHECK SIGN","OK")))</f>
      </c>
    </row>
    <row r="1194">
      <c r="A1194" s="174"/>
      <c r="B1194" s="175"/>
      <c r="C1194" s="175"/>
      <c r="D1194" s="175"/>
      <c r="E1194" s="176"/>
      <c r="F1194" s="175"/>
      <c r="G1194" s="104" t="str">
        <f>IF(COUNTA(A1194:F1194)=0,"",IF(OR(A1194="",NOT(ISNUMBER(A1194)),B1194="",COUNTIF('SKU Master'!$A$4:$A$253,B1194)&lt;&gt;1,NOT(ISNUMBER(E1194)),AND(C1194&lt;&gt;"Receipt",C1194&lt;&gt;"Shipment",C1194&lt;&gt;"Consumption",C1194&lt;&gt;"Adjustment",C1194&lt;&gt;"Production")),"CHECK INPUTS",IF(OR(AND(C1194="Receipt",E1194&lt;=0),AND(OR(C1194="Shipment",C1194="Consumption"),E1194&gt;=0),E1194=0),"CHECK SIGN","OK")))</f>
      </c>
    </row>
    <row r="1195">
      <c r="A1195" s="174"/>
      <c r="B1195" s="175"/>
      <c r="C1195" s="175"/>
      <c r="D1195" s="175"/>
      <c r="E1195" s="176"/>
      <c r="F1195" s="175"/>
      <c r="G1195" s="104" t="str">
        <f>IF(COUNTA(A1195:F1195)=0,"",IF(OR(A1195="",NOT(ISNUMBER(A1195)),B1195="",COUNTIF('SKU Master'!$A$4:$A$253,B1195)&lt;&gt;1,NOT(ISNUMBER(E1195)),AND(C1195&lt;&gt;"Receipt",C1195&lt;&gt;"Shipment",C1195&lt;&gt;"Consumption",C1195&lt;&gt;"Adjustment",C1195&lt;&gt;"Production")),"CHECK INPUTS",IF(OR(AND(C1195="Receipt",E1195&lt;=0),AND(OR(C1195="Shipment",C1195="Consumption"),E1195&gt;=0),E1195=0),"CHECK SIGN","OK")))</f>
      </c>
    </row>
    <row r="1196">
      <c r="A1196" s="174"/>
      <c r="B1196" s="175"/>
      <c r="C1196" s="175"/>
      <c r="D1196" s="175"/>
      <c r="E1196" s="176"/>
      <c r="F1196" s="175"/>
      <c r="G1196" s="104" t="str">
        <f>IF(COUNTA(A1196:F1196)=0,"",IF(OR(A1196="",NOT(ISNUMBER(A1196)),B1196="",COUNTIF('SKU Master'!$A$4:$A$253,B1196)&lt;&gt;1,NOT(ISNUMBER(E1196)),AND(C1196&lt;&gt;"Receipt",C1196&lt;&gt;"Shipment",C1196&lt;&gt;"Consumption",C1196&lt;&gt;"Adjustment",C1196&lt;&gt;"Production")),"CHECK INPUTS",IF(OR(AND(C1196="Receipt",E1196&lt;=0),AND(OR(C1196="Shipment",C1196="Consumption"),E1196&gt;=0),E1196=0),"CHECK SIGN","OK")))</f>
      </c>
    </row>
    <row r="1197">
      <c r="A1197" s="174"/>
      <c r="B1197" s="175"/>
      <c r="C1197" s="175"/>
      <c r="D1197" s="175"/>
      <c r="E1197" s="176"/>
      <c r="F1197" s="175"/>
      <c r="G1197" s="104" t="str">
        <f>IF(COUNTA(A1197:F1197)=0,"",IF(OR(A1197="",NOT(ISNUMBER(A1197)),B1197="",COUNTIF('SKU Master'!$A$4:$A$253,B1197)&lt;&gt;1,NOT(ISNUMBER(E1197)),AND(C1197&lt;&gt;"Receipt",C1197&lt;&gt;"Shipment",C1197&lt;&gt;"Consumption",C1197&lt;&gt;"Adjustment",C1197&lt;&gt;"Production")),"CHECK INPUTS",IF(OR(AND(C1197="Receipt",E1197&lt;=0),AND(OR(C1197="Shipment",C1197="Consumption"),E1197&gt;=0),E1197=0),"CHECK SIGN","OK")))</f>
      </c>
    </row>
    <row r="1198">
      <c r="A1198" s="174"/>
      <c r="B1198" s="175"/>
      <c r="C1198" s="175"/>
      <c r="D1198" s="175"/>
      <c r="E1198" s="176"/>
      <c r="F1198" s="175"/>
      <c r="G1198" s="104" t="str">
        <f>IF(COUNTA(A1198:F1198)=0,"",IF(OR(A1198="",NOT(ISNUMBER(A1198)),B1198="",COUNTIF('SKU Master'!$A$4:$A$253,B1198)&lt;&gt;1,NOT(ISNUMBER(E1198)),AND(C1198&lt;&gt;"Receipt",C1198&lt;&gt;"Shipment",C1198&lt;&gt;"Consumption",C1198&lt;&gt;"Adjustment",C1198&lt;&gt;"Production")),"CHECK INPUTS",IF(OR(AND(C1198="Receipt",E1198&lt;=0),AND(OR(C1198="Shipment",C1198="Consumption"),E1198&gt;=0),E1198=0),"CHECK SIGN","OK")))</f>
      </c>
    </row>
    <row r="1199">
      <c r="A1199" s="174"/>
      <c r="B1199" s="175"/>
      <c r="C1199" s="175"/>
      <c r="D1199" s="175"/>
      <c r="E1199" s="176"/>
      <c r="F1199" s="175"/>
      <c r="G1199" s="104" t="str">
        <f>IF(COUNTA(A1199:F1199)=0,"",IF(OR(A1199="",NOT(ISNUMBER(A1199)),B1199="",COUNTIF('SKU Master'!$A$4:$A$253,B1199)&lt;&gt;1,NOT(ISNUMBER(E1199)),AND(C1199&lt;&gt;"Receipt",C1199&lt;&gt;"Shipment",C1199&lt;&gt;"Consumption",C1199&lt;&gt;"Adjustment",C1199&lt;&gt;"Production")),"CHECK INPUTS",IF(OR(AND(C1199="Receipt",E1199&lt;=0),AND(OR(C1199="Shipment",C1199="Consumption"),E1199&gt;=0),E1199=0),"CHECK SIGN","OK")))</f>
      </c>
    </row>
    <row r="1200">
      <c r="A1200" s="174"/>
      <c r="B1200" s="175"/>
      <c r="C1200" s="175"/>
      <c r="D1200" s="175"/>
      <c r="E1200" s="176"/>
      <c r="F1200" s="175"/>
      <c r="G1200" s="104" t="str">
        <f>IF(COUNTA(A1200:F1200)=0,"",IF(OR(A1200="",NOT(ISNUMBER(A1200)),B1200="",COUNTIF('SKU Master'!$A$4:$A$253,B1200)&lt;&gt;1,NOT(ISNUMBER(E1200)),AND(C1200&lt;&gt;"Receipt",C1200&lt;&gt;"Shipment",C1200&lt;&gt;"Consumption",C1200&lt;&gt;"Adjustment",C1200&lt;&gt;"Production")),"CHECK INPUTS",IF(OR(AND(C1200="Receipt",E1200&lt;=0),AND(OR(C1200="Shipment",C1200="Consumption"),E1200&gt;=0),E1200=0),"CHECK SIGN","OK")))</f>
      </c>
    </row>
    <row r="1201">
      <c r="A1201" s="174"/>
      <c r="B1201" s="175"/>
      <c r="C1201" s="175"/>
      <c r="D1201" s="175"/>
      <c r="E1201" s="176"/>
      <c r="F1201" s="175"/>
      <c r="G1201" s="104" t="str">
        <f>IF(COUNTA(A1201:F1201)=0,"",IF(OR(A1201="",NOT(ISNUMBER(A1201)),B1201="",COUNTIF('SKU Master'!$A$4:$A$253,B1201)&lt;&gt;1,NOT(ISNUMBER(E1201)),AND(C1201&lt;&gt;"Receipt",C1201&lt;&gt;"Shipment",C1201&lt;&gt;"Consumption",C1201&lt;&gt;"Adjustment",C1201&lt;&gt;"Production")),"CHECK INPUTS",IF(OR(AND(C1201="Receipt",E1201&lt;=0),AND(OR(C1201="Shipment",C1201="Consumption"),E1201&gt;=0),E1201=0),"CHECK SIGN","OK")))</f>
      </c>
    </row>
    <row r="1202">
      <c r="A1202" s="174"/>
      <c r="B1202" s="175"/>
      <c r="C1202" s="175"/>
      <c r="D1202" s="175"/>
      <c r="E1202" s="176"/>
      <c r="F1202" s="175"/>
      <c r="G1202" s="104" t="str">
        <f>IF(COUNTA(A1202:F1202)=0,"",IF(OR(A1202="",NOT(ISNUMBER(A1202)),B1202="",COUNTIF('SKU Master'!$A$4:$A$253,B1202)&lt;&gt;1,NOT(ISNUMBER(E1202)),AND(C1202&lt;&gt;"Receipt",C1202&lt;&gt;"Shipment",C1202&lt;&gt;"Consumption",C1202&lt;&gt;"Adjustment",C1202&lt;&gt;"Production")),"CHECK INPUTS",IF(OR(AND(C1202="Receipt",E1202&lt;=0),AND(OR(C1202="Shipment",C1202="Consumption"),E1202&gt;=0),E1202=0),"CHECK SIGN","OK")))</f>
      </c>
    </row>
    <row r="1203">
      <c r="A1203" s="174"/>
      <c r="B1203" s="175"/>
      <c r="C1203" s="175"/>
      <c r="D1203" s="175"/>
      <c r="E1203" s="176"/>
      <c r="F1203" s="175"/>
      <c r="G1203" s="104" t="str">
        <f>IF(COUNTA(A1203:F1203)=0,"",IF(OR(A1203="",NOT(ISNUMBER(A1203)),B1203="",COUNTIF('SKU Master'!$A$4:$A$253,B1203)&lt;&gt;1,NOT(ISNUMBER(E1203)),AND(C1203&lt;&gt;"Receipt",C1203&lt;&gt;"Shipment",C1203&lt;&gt;"Consumption",C1203&lt;&gt;"Adjustment",C1203&lt;&gt;"Production")),"CHECK INPUTS",IF(OR(AND(C1203="Receipt",E1203&lt;=0),AND(OR(C1203="Shipment",C1203="Consumption"),E1203&gt;=0),E1203=0),"CHECK SIGN","OK")))</f>
      </c>
    </row>
    <row r="1204">
      <c r="A1204" s="174"/>
      <c r="B1204" s="175"/>
      <c r="C1204" s="175"/>
      <c r="D1204" s="175"/>
      <c r="E1204" s="176"/>
      <c r="F1204" s="175"/>
      <c r="G1204" s="104" t="str">
        <f>IF(COUNTA(A1204:F1204)=0,"",IF(OR(A1204="",NOT(ISNUMBER(A1204)),B1204="",COUNTIF('SKU Master'!$A$4:$A$253,B1204)&lt;&gt;1,NOT(ISNUMBER(E1204)),AND(C1204&lt;&gt;"Receipt",C1204&lt;&gt;"Shipment",C1204&lt;&gt;"Consumption",C1204&lt;&gt;"Adjustment",C1204&lt;&gt;"Production")),"CHECK INPUTS",IF(OR(AND(C1204="Receipt",E1204&lt;=0),AND(OR(C1204="Shipment",C1204="Consumption"),E1204&gt;=0),E1204=0),"CHECK SIGN","OK")))</f>
      </c>
    </row>
    <row r="1205">
      <c r="A1205" s="174"/>
      <c r="B1205" s="175"/>
      <c r="C1205" s="175"/>
      <c r="D1205" s="175"/>
      <c r="E1205" s="176"/>
      <c r="F1205" s="175"/>
      <c r="G1205" s="104" t="str">
        <f>IF(COUNTA(A1205:F1205)=0,"",IF(OR(A1205="",NOT(ISNUMBER(A1205)),B1205="",COUNTIF('SKU Master'!$A$4:$A$253,B1205)&lt;&gt;1,NOT(ISNUMBER(E1205)),AND(C1205&lt;&gt;"Receipt",C1205&lt;&gt;"Shipment",C1205&lt;&gt;"Consumption",C1205&lt;&gt;"Adjustment",C1205&lt;&gt;"Production")),"CHECK INPUTS",IF(OR(AND(C1205="Receipt",E1205&lt;=0),AND(OR(C1205="Shipment",C1205="Consumption"),E1205&gt;=0),E1205=0),"CHECK SIGN","OK")))</f>
      </c>
    </row>
    <row r="1206">
      <c r="A1206" s="174"/>
      <c r="B1206" s="175"/>
      <c r="C1206" s="175"/>
      <c r="D1206" s="175"/>
      <c r="E1206" s="176"/>
      <c r="F1206" s="175"/>
      <c r="G1206" s="104" t="str">
        <f>IF(COUNTA(A1206:F1206)=0,"",IF(OR(A1206="",NOT(ISNUMBER(A1206)),B1206="",COUNTIF('SKU Master'!$A$4:$A$253,B1206)&lt;&gt;1,NOT(ISNUMBER(E1206)),AND(C1206&lt;&gt;"Receipt",C1206&lt;&gt;"Shipment",C1206&lt;&gt;"Consumption",C1206&lt;&gt;"Adjustment",C1206&lt;&gt;"Production")),"CHECK INPUTS",IF(OR(AND(C1206="Receipt",E1206&lt;=0),AND(OR(C1206="Shipment",C1206="Consumption"),E1206&gt;=0),E1206=0),"CHECK SIGN","OK")))</f>
      </c>
    </row>
    <row r="1207">
      <c r="A1207" s="174"/>
      <c r="B1207" s="175"/>
      <c r="C1207" s="175"/>
      <c r="D1207" s="175"/>
      <c r="E1207" s="176"/>
      <c r="F1207" s="175"/>
      <c r="G1207" s="104" t="str">
        <f>IF(COUNTA(A1207:F1207)=0,"",IF(OR(A1207="",NOT(ISNUMBER(A1207)),B1207="",COUNTIF('SKU Master'!$A$4:$A$253,B1207)&lt;&gt;1,NOT(ISNUMBER(E1207)),AND(C1207&lt;&gt;"Receipt",C1207&lt;&gt;"Shipment",C1207&lt;&gt;"Consumption",C1207&lt;&gt;"Adjustment",C1207&lt;&gt;"Production")),"CHECK INPUTS",IF(OR(AND(C1207="Receipt",E1207&lt;=0),AND(OR(C1207="Shipment",C1207="Consumption"),E1207&gt;=0),E1207=0),"CHECK SIGN","OK")))</f>
      </c>
    </row>
    <row r="1208">
      <c r="A1208" s="174"/>
      <c r="B1208" s="175"/>
      <c r="C1208" s="175"/>
      <c r="D1208" s="175"/>
      <c r="E1208" s="176"/>
      <c r="F1208" s="175"/>
      <c r="G1208" s="104" t="str">
        <f>IF(COUNTA(A1208:F1208)=0,"",IF(OR(A1208="",NOT(ISNUMBER(A1208)),B1208="",COUNTIF('SKU Master'!$A$4:$A$253,B1208)&lt;&gt;1,NOT(ISNUMBER(E1208)),AND(C1208&lt;&gt;"Receipt",C1208&lt;&gt;"Shipment",C1208&lt;&gt;"Consumption",C1208&lt;&gt;"Adjustment",C1208&lt;&gt;"Production")),"CHECK INPUTS",IF(OR(AND(C1208="Receipt",E1208&lt;=0),AND(OR(C1208="Shipment",C1208="Consumption"),E1208&gt;=0),E1208=0),"CHECK SIGN","OK")))</f>
      </c>
    </row>
    <row r="1209">
      <c r="A1209" s="174"/>
      <c r="B1209" s="175"/>
      <c r="C1209" s="175"/>
      <c r="D1209" s="175"/>
      <c r="E1209" s="176"/>
      <c r="F1209" s="175"/>
      <c r="G1209" s="104" t="str">
        <f>IF(COUNTA(A1209:F1209)=0,"",IF(OR(A1209="",NOT(ISNUMBER(A1209)),B1209="",COUNTIF('SKU Master'!$A$4:$A$253,B1209)&lt;&gt;1,NOT(ISNUMBER(E1209)),AND(C1209&lt;&gt;"Receipt",C1209&lt;&gt;"Shipment",C1209&lt;&gt;"Consumption",C1209&lt;&gt;"Adjustment",C1209&lt;&gt;"Production")),"CHECK INPUTS",IF(OR(AND(C1209="Receipt",E1209&lt;=0),AND(OR(C1209="Shipment",C1209="Consumption"),E1209&gt;=0),E1209=0),"CHECK SIGN","OK")))</f>
      </c>
    </row>
    <row r="1210">
      <c r="A1210" s="174"/>
      <c r="B1210" s="175"/>
      <c r="C1210" s="175"/>
      <c r="D1210" s="175"/>
      <c r="E1210" s="176"/>
      <c r="F1210" s="175"/>
      <c r="G1210" s="104" t="str">
        <f>IF(COUNTA(A1210:F1210)=0,"",IF(OR(A1210="",NOT(ISNUMBER(A1210)),B1210="",COUNTIF('SKU Master'!$A$4:$A$253,B1210)&lt;&gt;1,NOT(ISNUMBER(E1210)),AND(C1210&lt;&gt;"Receipt",C1210&lt;&gt;"Shipment",C1210&lt;&gt;"Consumption",C1210&lt;&gt;"Adjustment",C1210&lt;&gt;"Production")),"CHECK INPUTS",IF(OR(AND(C1210="Receipt",E1210&lt;=0),AND(OR(C1210="Shipment",C1210="Consumption"),E1210&gt;=0),E1210=0),"CHECK SIGN","OK")))</f>
      </c>
    </row>
    <row r="1211">
      <c r="A1211" s="174"/>
      <c r="B1211" s="175"/>
      <c r="C1211" s="175"/>
      <c r="D1211" s="175"/>
      <c r="E1211" s="176"/>
      <c r="F1211" s="175"/>
      <c r="G1211" s="104" t="str">
        <f>IF(COUNTA(A1211:F1211)=0,"",IF(OR(A1211="",NOT(ISNUMBER(A1211)),B1211="",COUNTIF('SKU Master'!$A$4:$A$253,B1211)&lt;&gt;1,NOT(ISNUMBER(E1211)),AND(C1211&lt;&gt;"Receipt",C1211&lt;&gt;"Shipment",C1211&lt;&gt;"Consumption",C1211&lt;&gt;"Adjustment",C1211&lt;&gt;"Production")),"CHECK INPUTS",IF(OR(AND(C1211="Receipt",E1211&lt;=0),AND(OR(C1211="Shipment",C1211="Consumption"),E1211&gt;=0),E1211=0),"CHECK SIGN","OK")))</f>
      </c>
    </row>
    <row r="1212">
      <c r="A1212" s="174"/>
      <c r="B1212" s="175"/>
      <c r="C1212" s="175"/>
      <c r="D1212" s="175"/>
      <c r="E1212" s="176"/>
      <c r="F1212" s="175"/>
      <c r="G1212" s="104" t="str">
        <f>IF(COUNTA(A1212:F1212)=0,"",IF(OR(A1212="",NOT(ISNUMBER(A1212)),B1212="",COUNTIF('SKU Master'!$A$4:$A$253,B1212)&lt;&gt;1,NOT(ISNUMBER(E1212)),AND(C1212&lt;&gt;"Receipt",C1212&lt;&gt;"Shipment",C1212&lt;&gt;"Consumption",C1212&lt;&gt;"Adjustment",C1212&lt;&gt;"Production")),"CHECK INPUTS",IF(OR(AND(C1212="Receipt",E1212&lt;=0),AND(OR(C1212="Shipment",C1212="Consumption"),E1212&gt;=0),E1212=0),"CHECK SIGN","OK")))</f>
      </c>
    </row>
    <row r="1213">
      <c r="A1213" s="174"/>
      <c r="B1213" s="175"/>
      <c r="C1213" s="175"/>
      <c r="D1213" s="175"/>
      <c r="E1213" s="176"/>
      <c r="F1213" s="175"/>
      <c r="G1213" s="104" t="str">
        <f>IF(COUNTA(A1213:F1213)=0,"",IF(OR(A1213="",NOT(ISNUMBER(A1213)),B1213="",COUNTIF('SKU Master'!$A$4:$A$253,B1213)&lt;&gt;1,NOT(ISNUMBER(E1213)),AND(C1213&lt;&gt;"Receipt",C1213&lt;&gt;"Shipment",C1213&lt;&gt;"Consumption",C1213&lt;&gt;"Adjustment",C1213&lt;&gt;"Production")),"CHECK INPUTS",IF(OR(AND(C1213="Receipt",E1213&lt;=0),AND(OR(C1213="Shipment",C1213="Consumption"),E1213&gt;=0),E1213=0),"CHECK SIGN","OK")))</f>
      </c>
    </row>
    <row r="1214">
      <c r="A1214" s="174"/>
      <c r="B1214" s="175"/>
      <c r="C1214" s="175"/>
      <c r="D1214" s="175"/>
      <c r="E1214" s="176"/>
      <c r="F1214" s="175"/>
      <c r="G1214" s="104" t="str">
        <f>IF(COUNTA(A1214:F1214)=0,"",IF(OR(A1214="",NOT(ISNUMBER(A1214)),B1214="",COUNTIF('SKU Master'!$A$4:$A$253,B1214)&lt;&gt;1,NOT(ISNUMBER(E1214)),AND(C1214&lt;&gt;"Receipt",C1214&lt;&gt;"Shipment",C1214&lt;&gt;"Consumption",C1214&lt;&gt;"Adjustment",C1214&lt;&gt;"Production")),"CHECK INPUTS",IF(OR(AND(C1214="Receipt",E1214&lt;=0),AND(OR(C1214="Shipment",C1214="Consumption"),E1214&gt;=0),E1214=0),"CHECK SIGN","OK")))</f>
      </c>
    </row>
    <row r="1215">
      <c r="A1215" s="174"/>
      <c r="B1215" s="175"/>
      <c r="C1215" s="175"/>
      <c r="D1215" s="175"/>
      <c r="E1215" s="176"/>
      <c r="F1215" s="175"/>
      <c r="G1215" s="104" t="str">
        <f>IF(COUNTA(A1215:F1215)=0,"",IF(OR(A1215="",NOT(ISNUMBER(A1215)),B1215="",COUNTIF('SKU Master'!$A$4:$A$253,B1215)&lt;&gt;1,NOT(ISNUMBER(E1215)),AND(C1215&lt;&gt;"Receipt",C1215&lt;&gt;"Shipment",C1215&lt;&gt;"Consumption",C1215&lt;&gt;"Adjustment",C1215&lt;&gt;"Production")),"CHECK INPUTS",IF(OR(AND(C1215="Receipt",E1215&lt;=0),AND(OR(C1215="Shipment",C1215="Consumption"),E1215&gt;=0),E1215=0),"CHECK SIGN","OK")))</f>
      </c>
    </row>
    <row r="1216">
      <c r="A1216" s="174"/>
      <c r="B1216" s="175"/>
      <c r="C1216" s="175"/>
      <c r="D1216" s="175"/>
      <c r="E1216" s="176"/>
      <c r="F1216" s="175"/>
      <c r="G1216" s="104" t="str">
        <f>IF(COUNTA(A1216:F1216)=0,"",IF(OR(A1216="",NOT(ISNUMBER(A1216)),B1216="",COUNTIF('SKU Master'!$A$4:$A$253,B1216)&lt;&gt;1,NOT(ISNUMBER(E1216)),AND(C1216&lt;&gt;"Receipt",C1216&lt;&gt;"Shipment",C1216&lt;&gt;"Consumption",C1216&lt;&gt;"Adjustment",C1216&lt;&gt;"Production")),"CHECK INPUTS",IF(OR(AND(C1216="Receipt",E1216&lt;=0),AND(OR(C1216="Shipment",C1216="Consumption"),E1216&gt;=0),E1216=0),"CHECK SIGN","OK")))</f>
      </c>
    </row>
    <row r="1217">
      <c r="A1217" s="174"/>
      <c r="B1217" s="175"/>
      <c r="C1217" s="175"/>
      <c r="D1217" s="175"/>
      <c r="E1217" s="176"/>
      <c r="F1217" s="175"/>
      <c r="G1217" s="104" t="str">
        <f>IF(COUNTA(A1217:F1217)=0,"",IF(OR(A1217="",NOT(ISNUMBER(A1217)),B1217="",COUNTIF('SKU Master'!$A$4:$A$253,B1217)&lt;&gt;1,NOT(ISNUMBER(E1217)),AND(C1217&lt;&gt;"Receipt",C1217&lt;&gt;"Shipment",C1217&lt;&gt;"Consumption",C1217&lt;&gt;"Adjustment",C1217&lt;&gt;"Production")),"CHECK INPUTS",IF(OR(AND(C1217="Receipt",E1217&lt;=0),AND(OR(C1217="Shipment",C1217="Consumption"),E1217&gt;=0),E1217=0),"CHECK SIGN","OK")))</f>
      </c>
    </row>
    <row r="1218">
      <c r="A1218" s="174"/>
      <c r="B1218" s="175"/>
      <c r="C1218" s="175"/>
      <c r="D1218" s="175"/>
      <c r="E1218" s="176"/>
      <c r="F1218" s="175"/>
      <c r="G1218" s="104" t="str">
        <f>IF(COUNTA(A1218:F1218)=0,"",IF(OR(A1218="",NOT(ISNUMBER(A1218)),B1218="",COUNTIF('SKU Master'!$A$4:$A$253,B1218)&lt;&gt;1,NOT(ISNUMBER(E1218)),AND(C1218&lt;&gt;"Receipt",C1218&lt;&gt;"Shipment",C1218&lt;&gt;"Consumption",C1218&lt;&gt;"Adjustment",C1218&lt;&gt;"Production")),"CHECK INPUTS",IF(OR(AND(C1218="Receipt",E1218&lt;=0),AND(OR(C1218="Shipment",C1218="Consumption"),E1218&gt;=0),E1218=0),"CHECK SIGN","OK")))</f>
      </c>
    </row>
    <row r="1219">
      <c r="A1219" s="174"/>
      <c r="B1219" s="175"/>
      <c r="C1219" s="175"/>
      <c r="D1219" s="175"/>
      <c r="E1219" s="176"/>
      <c r="F1219" s="175"/>
      <c r="G1219" s="104" t="str">
        <f>IF(COUNTA(A1219:F1219)=0,"",IF(OR(A1219="",NOT(ISNUMBER(A1219)),B1219="",COUNTIF('SKU Master'!$A$4:$A$253,B1219)&lt;&gt;1,NOT(ISNUMBER(E1219)),AND(C1219&lt;&gt;"Receipt",C1219&lt;&gt;"Shipment",C1219&lt;&gt;"Consumption",C1219&lt;&gt;"Adjustment",C1219&lt;&gt;"Production")),"CHECK INPUTS",IF(OR(AND(C1219="Receipt",E1219&lt;=0),AND(OR(C1219="Shipment",C1219="Consumption"),E1219&gt;=0),E1219=0),"CHECK SIGN","OK")))</f>
      </c>
    </row>
    <row r="1220">
      <c r="A1220" s="174"/>
      <c r="B1220" s="175"/>
      <c r="C1220" s="175"/>
      <c r="D1220" s="175"/>
      <c r="E1220" s="176"/>
      <c r="F1220" s="175"/>
      <c r="G1220" s="104" t="str">
        <f>IF(COUNTA(A1220:F1220)=0,"",IF(OR(A1220="",NOT(ISNUMBER(A1220)),B1220="",COUNTIF('SKU Master'!$A$4:$A$253,B1220)&lt;&gt;1,NOT(ISNUMBER(E1220)),AND(C1220&lt;&gt;"Receipt",C1220&lt;&gt;"Shipment",C1220&lt;&gt;"Consumption",C1220&lt;&gt;"Adjustment",C1220&lt;&gt;"Production")),"CHECK INPUTS",IF(OR(AND(C1220="Receipt",E1220&lt;=0),AND(OR(C1220="Shipment",C1220="Consumption"),E1220&gt;=0),E1220=0),"CHECK SIGN","OK")))</f>
      </c>
    </row>
    <row r="1221">
      <c r="A1221" s="174"/>
      <c r="B1221" s="175"/>
      <c r="C1221" s="175"/>
      <c r="D1221" s="175"/>
      <c r="E1221" s="176"/>
      <c r="F1221" s="175"/>
      <c r="G1221" s="104" t="str">
        <f>IF(COUNTA(A1221:F1221)=0,"",IF(OR(A1221="",NOT(ISNUMBER(A1221)),B1221="",COUNTIF('SKU Master'!$A$4:$A$253,B1221)&lt;&gt;1,NOT(ISNUMBER(E1221)),AND(C1221&lt;&gt;"Receipt",C1221&lt;&gt;"Shipment",C1221&lt;&gt;"Consumption",C1221&lt;&gt;"Adjustment",C1221&lt;&gt;"Production")),"CHECK INPUTS",IF(OR(AND(C1221="Receipt",E1221&lt;=0),AND(OR(C1221="Shipment",C1221="Consumption"),E1221&gt;=0),E1221=0),"CHECK SIGN","OK")))</f>
      </c>
    </row>
    <row r="1222">
      <c r="A1222" s="174"/>
      <c r="B1222" s="175"/>
      <c r="C1222" s="175"/>
      <c r="D1222" s="175"/>
      <c r="E1222" s="176"/>
      <c r="F1222" s="175"/>
      <c r="G1222" s="104" t="str">
        <f>IF(COUNTA(A1222:F1222)=0,"",IF(OR(A1222="",NOT(ISNUMBER(A1222)),B1222="",COUNTIF('SKU Master'!$A$4:$A$253,B1222)&lt;&gt;1,NOT(ISNUMBER(E1222)),AND(C1222&lt;&gt;"Receipt",C1222&lt;&gt;"Shipment",C1222&lt;&gt;"Consumption",C1222&lt;&gt;"Adjustment",C1222&lt;&gt;"Production")),"CHECK INPUTS",IF(OR(AND(C1222="Receipt",E1222&lt;=0),AND(OR(C1222="Shipment",C1222="Consumption"),E1222&gt;=0),E1222=0),"CHECK SIGN","OK")))</f>
      </c>
    </row>
    <row r="1223">
      <c r="A1223" s="174"/>
      <c r="B1223" s="175"/>
      <c r="C1223" s="175"/>
      <c r="D1223" s="175"/>
      <c r="E1223" s="176"/>
      <c r="F1223" s="175"/>
      <c r="G1223" s="104" t="str">
        <f>IF(COUNTA(A1223:F1223)=0,"",IF(OR(A1223="",NOT(ISNUMBER(A1223)),B1223="",COUNTIF('SKU Master'!$A$4:$A$253,B1223)&lt;&gt;1,NOT(ISNUMBER(E1223)),AND(C1223&lt;&gt;"Receipt",C1223&lt;&gt;"Shipment",C1223&lt;&gt;"Consumption",C1223&lt;&gt;"Adjustment",C1223&lt;&gt;"Production")),"CHECK INPUTS",IF(OR(AND(C1223="Receipt",E1223&lt;=0),AND(OR(C1223="Shipment",C1223="Consumption"),E1223&gt;=0),E1223=0),"CHECK SIGN","OK")))</f>
      </c>
    </row>
    <row r="1224">
      <c r="A1224" s="174"/>
      <c r="B1224" s="175"/>
      <c r="C1224" s="175"/>
      <c r="D1224" s="175"/>
      <c r="E1224" s="176"/>
      <c r="F1224" s="175"/>
      <c r="G1224" s="104" t="str">
        <f>IF(COUNTA(A1224:F1224)=0,"",IF(OR(A1224="",NOT(ISNUMBER(A1224)),B1224="",COUNTIF('SKU Master'!$A$4:$A$253,B1224)&lt;&gt;1,NOT(ISNUMBER(E1224)),AND(C1224&lt;&gt;"Receipt",C1224&lt;&gt;"Shipment",C1224&lt;&gt;"Consumption",C1224&lt;&gt;"Adjustment",C1224&lt;&gt;"Production")),"CHECK INPUTS",IF(OR(AND(C1224="Receipt",E1224&lt;=0),AND(OR(C1224="Shipment",C1224="Consumption"),E1224&gt;=0),E1224=0),"CHECK SIGN","OK")))</f>
      </c>
    </row>
    <row r="1225">
      <c r="A1225" s="174"/>
      <c r="B1225" s="175"/>
      <c r="C1225" s="175"/>
      <c r="D1225" s="175"/>
      <c r="E1225" s="176"/>
      <c r="F1225" s="175"/>
      <c r="G1225" s="104" t="str">
        <f>IF(COUNTA(A1225:F1225)=0,"",IF(OR(A1225="",NOT(ISNUMBER(A1225)),B1225="",COUNTIF('SKU Master'!$A$4:$A$253,B1225)&lt;&gt;1,NOT(ISNUMBER(E1225)),AND(C1225&lt;&gt;"Receipt",C1225&lt;&gt;"Shipment",C1225&lt;&gt;"Consumption",C1225&lt;&gt;"Adjustment",C1225&lt;&gt;"Production")),"CHECK INPUTS",IF(OR(AND(C1225="Receipt",E1225&lt;=0),AND(OR(C1225="Shipment",C1225="Consumption"),E1225&gt;=0),E1225=0),"CHECK SIGN","OK")))</f>
      </c>
    </row>
    <row r="1226">
      <c r="A1226" s="174"/>
      <c r="B1226" s="175"/>
      <c r="C1226" s="175"/>
      <c r="D1226" s="175"/>
      <c r="E1226" s="176"/>
      <c r="F1226" s="175"/>
      <c r="G1226" s="104" t="str">
        <f>IF(COUNTA(A1226:F1226)=0,"",IF(OR(A1226="",NOT(ISNUMBER(A1226)),B1226="",COUNTIF('SKU Master'!$A$4:$A$253,B1226)&lt;&gt;1,NOT(ISNUMBER(E1226)),AND(C1226&lt;&gt;"Receipt",C1226&lt;&gt;"Shipment",C1226&lt;&gt;"Consumption",C1226&lt;&gt;"Adjustment",C1226&lt;&gt;"Production")),"CHECK INPUTS",IF(OR(AND(C1226="Receipt",E1226&lt;=0),AND(OR(C1226="Shipment",C1226="Consumption"),E1226&gt;=0),E1226=0),"CHECK SIGN","OK")))</f>
      </c>
    </row>
    <row r="1227">
      <c r="A1227" s="174"/>
      <c r="B1227" s="175"/>
      <c r="C1227" s="175"/>
      <c r="D1227" s="175"/>
      <c r="E1227" s="176"/>
      <c r="F1227" s="175"/>
      <c r="G1227" s="104" t="str">
        <f>IF(COUNTA(A1227:F1227)=0,"",IF(OR(A1227="",NOT(ISNUMBER(A1227)),B1227="",COUNTIF('SKU Master'!$A$4:$A$253,B1227)&lt;&gt;1,NOT(ISNUMBER(E1227)),AND(C1227&lt;&gt;"Receipt",C1227&lt;&gt;"Shipment",C1227&lt;&gt;"Consumption",C1227&lt;&gt;"Adjustment",C1227&lt;&gt;"Production")),"CHECK INPUTS",IF(OR(AND(C1227="Receipt",E1227&lt;=0),AND(OR(C1227="Shipment",C1227="Consumption"),E1227&gt;=0),E1227=0),"CHECK SIGN","OK")))</f>
      </c>
    </row>
    <row r="1228">
      <c r="A1228" s="174"/>
      <c r="B1228" s="175"/>
      <c r="C1228" s="175"/>
      <c r="D1228" s="175"/>
      <c r="E1228" s="176"/>
      <c r="F1228" s="175"/>
      <c r="G1228" s="104" t="str">
        <f>IF(COUNTA(A1228:F1228)=0,"",IF(OR(A1228="",NOT(ISNUMBER(A1228)),B1228="",COUNTIF('SKU Master'!$A$4:$A$253,B1228)&lt;&gt;1,NOT(ISNUMBER(E1228)),AND(C1228&lt;&gt;"Receipt",C1228&lt;&gt;"Shipment",C1228&lt;&gt;"Consumption",C1228&lt;&gt;"Adjustment",C1228&lt;&gt;"Production")),"CHECK INPUTS",IF(OR(AND(C1228="Receipt",E1228&lt;=0),AND(OR(C1228="Shipment",C1228="Consumption"),E1228&gt;=0),E1228=0),"CHECK SIGN","OK")))</f>
      </c>
    </row>
    <row r="1229">
      <c r="A1229" s="174"/>
      <c r="B1229" s="175"/>
      <c r="C1229" s="175"/>
      <c r="D1229" s="175"/>
      <c r="E1229" s="176"/>
      <c r="F1229" s="175"/>
      <c r="G1229" s="104" t="str">
        <f>IF(COUNTA(A1229:F1229)=0,"",IF(OR(A1229="",NOT(ISNUMBER(A1229)),B1229="",COUNTIF('SKU Master'!$A$4:$A$253,B1229)&lt;&gt;1,NOT(ISNUMBER(E1229)),AND(C1229&lt;&gt;"Receipt",C1229&lt;&gt;"Shipment",C1229&lt;&gt;"Consumption",C1229&lt;&gt;"Adjustment",C1229&lt;&gt;"Production")),"CHECK INPUTS",IF(OR(AND(C1229="Receipt",E1229&lt;=0),AND(OR(C1229="Shipment",C1229="Consumption"),E1229&gt;=0),E1229=0),"CHECK SIGN","OK")))</f>
      </c>
    </row>
    <row r="1230">
      <c r="A1230" s="174"/>
      <c r="B1230" s="175"/>
      <c r="C1230" s="175"/>
      <c r="D1230" s="175"/>
      <c r="E1230" s="176"/>
      <c r="F1230" s="175"/>
      <c r="G1230" s="104" t="str">
        <f>IF(COUNTA(A1230:F1230)=0,"",IF(OR(A1230="",NOT(ISNUMBER(A1230)),B1230="",COUNTIF('SKU Master'!$A$4:$A$253,B1230)&lt;&gt;1,NOT(ISNUMBER(E1230)),AND(C1230&lt;&gt;"Receipt",C1230&lt;&gt;"Shipment",C1230&lt;&gt;"Consumption",C1230&lt;&gt;"Adjustment",C1230&lt;&gt;"Production")),"CHECK INPUTS",IF(OR(AND(C1230="Receipt",E1230&lt;=0),AND(OR(C1230="Shipment",C1230="Consumption"),E1230&gt;=0),E1230=0),"CHECK SIGN","OK")))</f>
      </c>
    </row>
    <row r="1231">
      <c r="A1231" s="174"/>
      <c r="B1231" s="175"/>
      <c r="C1231" s="175"/>
      <c r="D1231" s="175"/>
      <c r="E1231" s="176"/>
      <c r="F1231" s="175"/>
      <c r="G1231" s="104" t="str">
        <f>IF(COUNTA(A1231:F1231)=0,"",IF(OR(A1231="",NOT(ISNUMBER(A1231)),B1231="",COUNTIF('SKU Master'!$A$4:$A$253,B1231)&lt;&gt;1,NOT(ISNUMBER(E1231)),AND(C1231&lt;&gt;"Receipt",C1231&lt;&gt;"Shipment",C1231&lt;&gt;"Consumption",C1231&lt;&gt;"Adjustment",C1231&lt;&gt;"Production")),"CHECK INPUTS",IF(OR(AND(C1231="Receipt",E1231&lt;=0),AND(OR(C1231="Shipment",C1231="Consumption"),E1231&gt;=0),E1231=0),"CHECK SIGN","OK")))</f>
      </c>
    </row>
    <row r="1232">
      <c r="A1232" s="174"/>
      <c r="B1232" s="175"/>
      <c r="C1232" s="175"/>
      <c r="D1232" s="175"/>
      <c r="E1232" s="176"/>
      <c r="F1232" s="175"/>
      <c r="G1232" s="104" t="str">
        <f>IF(COUNTA(A1232:F1232)=0,"",IF(OR(A1232="",NOT(ISNUMBER(A1232)),B1232="",COUNTIF('SKU Master'!$A$4:$A$253,B1232)&lt;&gt;1,NOT(ISNUMBER(E1232)),AND(C1232&lt;&gt;"Receipt",C1232&lt;&gt;"Shipment",C1232&lt;&gt;"Consumption",C1232&lt;&gt;"Adjustment",C1232&lt;&gt;"Production")),"CHECK INPUTS",IF(OR(AND(C1232="Receipt",E1232&lt;=0),AND(OR(C1232="Shipment",C1232="Consumption"),E1232&gt;=0),E1232=0),"CHECK SIGN","OK")))</f>
      </c>
    </row>
    <row r="1233">
      <c r="A1233" s="174"/>
      <c r="B1233" s="175"/>
      <c r="C1233" s="175"/>
      <c r="D1233" s="175"/>
      <c r="E1233" s="176"/>
      <c r="F1233" s="175"/>
      <c r="G1233" s="104" t="str">
        <f>IF(COUNTA(A1233:F1233)=0,"",IF(OR(A1233="",NOT(ISNUMBER(A1233)),B1233="",COUNTIF('SKU Master'!$A$4:$A$253,B1233)&lt;&gt;1,NOT(ISNUMBER(E1233)),AND(C1233&lt;&gt;"Receipt",C1233&lt;&gt;"Shipment",C1233&lt;&gt;"Consumption",C1233&lt;&gt;"Adjustment",C1233&lt;&gt;"Production")),"CHECK INPUTS",IF(OR(AND(C1233="Receipt",E1233&lt;=0),AND(OR(C1233="Shipment",C1233="Consumption"),E1233&gt;=0),E1233=0),"CHECK SIGN","OK")))</f>
      </c>
    </row>
    <row r="1234">
      <c r="A1234" s="174"/>
      <c r="B1234" s="175"/>
      <c r="C1234" s="175"/>
      <c r="D1234" s="175"/>
      <c r="E1234" s="176"/>
      <c r="F1234" s="175"/>
      <c r="G1234" s="104" t="str">
        <f>IF(COUNTA(A1234:F1234)=0,"",IF(OR(A1234="",NOT(ISNUMBER(A1234)),B1234="",COUNTIF('SKU Master'!$A$4:$A$253,B1234)&lt;&gt;1,NOT(ISNUMBER(E1234)),AND(C1234&lt;&gt;"Receipt",C1234&lt;&gt;"Shipment",C1234&lt;&gt;"Consumption",C1234&lt;&gt;"Adjustment",C1234&lt;&gt;"Production")),"CHECK INPUTS",IF(OR(AND(C1234="Receipt",E1234&lt;=0),AND(OR(C1234="Shipment",C1234="Consumption"),E1234&gt;=0),E1234=0),"CHECK SIGN","OK")))</f>
      </c>
    </row>
    <row r="1235">
      <c r="A1235" s="174"/>
      <c r="B1235" s="175"/>
      <c r="C1235" s="175"/>
      <c r="D1235" s="175"/>
      <c r="E1235" s="176"/>
      <c r="F1235" s="175"/>
      <c r="G1235" s="104" t="str">
        <f>IF(COUNTA(A1235:F1235)=0,"",IF(OR(A1235="",NOT(ISNUMBER(A1235)),B1235="",COUNTIF('SKU Master'!$A$4:$A$253,B1235)&lt;&gt;1,NOT(ISNUMBER(E1235)),AND(C1235&lt;&gt;"Receipt",C1235&lt;&gt;"Shipment",C1235&lt;&gt;"Consumption",C1235&lt;&gt;"Adjustment",C1235&lt;&gt;"Production")),"CHECK INPUTS",IF(OR(AND(C1235="Receipt",E1235&lt;=0),AND(OR(C1235="Shipment",C1235="Consumption"),E1235&gt;=0),E1235=0),"CHECK SIGN","OK")))</f>
      </c>
    </row>
    <row r="1236">
      <c r="A1236" s="174"/>
      <c r="B1236" s="175"/>
      <c r="C1236" s="175"/>
      <c r="D1236" s="175"/>
      <c r="E1236" s="176"/>
      <c r="F1236" s="175"/>
      <c r="G1236" s="104" t="str">
        <f>IF(COUNTA(A1236:F1236)=0,"",IF(OR(A1236="",NOT(ISNUMBER(A1236)),B1236="",COUNTIF('SKU Master'!$A$4:$A$253,B1236)&lt;&gt;1,NOT(ISNUMBER(E1236)),AND(C1236&lt;&gt;"Receipt",C1236&lt;&gt;"Shipment",C1236&lt;&gt;"Consumption",C1236&lt;&gt;"Adjustment",C1236&lt;&gt;"Production")),"CHECK INPUTS",IF(OR(AND(C1236="Receipt",E1236&lt;=0),AND(OR(C1236="Shipment",C1236="Consumption"),E1236&gt;=0),E1236=0),"CHECK SIGN","OK")))</f>
      </c>
    </row>
    <row r="1237">
      <c r="A1237" s="174"/>
      <c r="B1237" s="175"/>
      <c r="C1237" s="175"/>
      <c r="D1237" s="175"/>
      <c r="E1237" s="176"/>
      <c r="F1237" s="175"/>
      <c r="G1237" s="104" t="str">
        <f>IF(COUNTA(A1237:F1237)=0,"",IF(OR(A1237="",NOT(ISNUMBER(A1237)),B1237="",COUNTIF('SKU Master'!$A$4:$A$253,B1237)&lt;&gt;1,NOT(ISNUMBER(E1237)),AND(C1237&lt;&gt;"Receipt",C1237&lt;&gt;"Shipment",C1237&lt;&gt;"Consumption",C1237&lt;&gt;"Adjustment",C1237&lt;&gt;"Production")),"CHECK INPUTS",IF(OR(AND(C1237="Receipt",E1237&lt;=0),AND(OR(C1237="Shipment",C1237="Consumption"),E1237&gt;=0),E1237=0),"CHECK SIGN","OK")))</f>
      </c>
    </row>
    <row r="1238">
      <c r="A1238" s="174"/>
      <c r="B1238" s="175"/>
      <c r="C1238" s="175"/>
      <c r="D1238" s="175"/>
      <c r="E1238" s="176"/>
      <c r="F1238" s="175"/>
      <c r="G1238" s="104" t="str">
        <f>IF(COUNTA(A1238:F1238)=0,"",IF(OR(A1238="",NOT(ISNUMBER(A1238)),B1238="",COUNTIF('SKU Master'!$A$4:$A$253,B1238)&lt;&gt;1,NOT(ISNUMBER(E1238)),AND(C1238&lt;&gt;"Receipt",C1238&lt;&gt;"Shipment",C1238&lt;&gt;"Consumption",C1238&lt;&gt;"Adjustment",C1238&lt;&gt;"Production")),"CHECK INPUTS",IF(OR(AND(C1238="Receipt",E1238&lt;=0),AND(OR(C1238="Shipment",C1238="Consumption"),E1238&gt;=0),E1238=0),"CHECK SIGN","OK")))</f>
      </c>
    </row>
    <row r="1239">
      <c r="A1239" s="174"/>
      <c r="B1239" s="175"/>
      <c r="C1239" s="175"/>
      <c r="D1239" s="175"/>
      <c r="E1239" s="176"/>
      <c r="F1239" s="175"/>
      <c r="G1239" s="104" t="str">
        <f>IF(COUNTA(A1239:F1239)=0,"",IF(OR(A1239="",NOT(ISNUMBER(A1239)),B1239="",COUNTIF('SKU Master'!$A$4:$A$253,B1239)&lt;&gt;1,NOT(ISNUMBER(E1239)),AND(C1239&lt;&gt;"Receipt",C1239&lt;&gt;"Shipment",C1239&lt;&gt;"Consumption",C1239&lt;&gt;"Adjustment",C1239&lt;&gt;"Production")),"CHECK INPUTS",IF(OR(AND(C1239="Receipt",E1239&lt;=0),AND(OR(C1239="Shipment",C1239="Consumption"),E1239&gt;=0),E1239=0),"CHECK SIGN","OK")))</f>
      </c>
    </row>
    <row r="1240">
      <c r="A1240" s="174"/>
      <c r="B1240" s="175"/>
      <c r="C1240" s="175"/>
      <c r="D1240" s="175"/>
      <c r="E1240" s="176"/>
      <c r="F1240" s="175"/>
      <c r="G1240" s="104" t="str">
        <f>IF(COUNTA(A1240:F1240)=0,"",IF(OR(A1240="",NOT(ISNUMBER(A1240)),B1240="",COUNTIF('SKU Master'!$A$4:$A$253,B1240)&lt;&gt;1,NOT(ISNUMBER(E1240)),AND(C1240&lt;&gt;"Receipt",C1240&lt;&gt;"Shipment",C1240&lt;&gt;"Consumption",C1240&lt;&gt;"Adjustment",C1240&lt;&gt;"Production")),"CHECK INPUTS",IF(OR(AND(C1240="Receipt",E1240&lt;=0),AND(OR(C1240="Shipment",C1240="Consumption"),E1240&gt;=0),E1240=0),"CHECK SIGN","OK")))</f>
      </c>
    </row>
    <row r="1241">
      <c r="A1241" s="174"/>
      <c r="B1241" s="175"/>
      <c r="C1241" s="175"/>
      <c r="D1241" s="175"/>
      <c r="E1241" s="176"/>
      <c r="F1241" s="175"/>
      <c r="G1241" s="104" t="str">
        <f>IF(COUNTA(A1241:F1241)=0,"",IF(OR(A1241="",NOT(ISNUMBER(A1241)),B1241="",COUNTIF('SKU Master'!$A$4:$A$253,B1241)&lt;&gt;1,NOT(ISNUMBER(E1241)),AND(C1241&lt;&gt;"Receipt",C1241&lt;&gt;"Shipment",C1241&lt;&gt;"Consumption",C1241&lt;&gt;"Adjustment",C1241&lt;&gt;"Production")),"CHECK INPUTS",IF(OR(AND(C1241="Receipt",E1241&lt;=0),AND(OR(C1241="Shipment",C1241="Consumption"),E1241&gt;=0),E1241=0),"CHECK SIGN","OK")))</f>
      </c>
    </row>
    <row r="1242">
      <c r="A1242" s="174"/>
      <c r="B1242" s="175"/>
      <c r="C1242" s="175"/>
      <c r="D1242" s="175"/>
      <c r="E1242" s="176"/>
      <c r="F1242" s="175"/>
      <c r="G1242" s="104" t="str">
        <f>IF(COUNTA(A1242:F1242)=0,"",IF(OR(A1242="",NOT(ISNUMBER(A1242)),B1242="",COUNTIF('SKU Master'!$A$4:$A$253,B1242)&lt;&gt;1,NOT(ISNUMBER(E1242)),AND(C1242&lt;&gt;"Receipt",C1242&lt;&gt;"Shipment",C1242&lt;&gt;"Consumption",C1242&lt;&gt;"Adjustment",C1242&lt;&gt;"Production")),"CHECK INPUTS",IF(OR(AND(C1242="Receipt",E1242&lt;=0),AND(OR(C1242="Shipment",C1242="Consumption"),E1242&gt;=0),E1242=0),"CHECK SIGN","OK")))</f>
      </c>
    </row>
    <row r="1243">
      <c r="A1243" s="174"/>
      <c r="B1243" s="175"/>
      <c r="C1243" s="175"/>
      <c r="D1243" s="175"/>
      <c r="E1243" s="176"/>
      <c r="F1243" s="175"/>
      <c r="G1243" s="104" t="str">
        <f>IF(COUNTA(A1243:F1243)=0,"",IF(OR(A1243="",NOT(ISNUMBER(A1243)),B1243="",COUNTIF('SKU Master'!$A$4:$A$253,B1243)&lt;&gt;1,NOT(ISNUMBER(E1243)),AND(C1243&lt;&gt;"Receipt",C1243&lt;&gt;"Shipment",C1243&lt;&gt;"Consumption",C1243&lt;&gt;"Adjustment",C1243&lt;&gt;"Production")),"CHECK INPUTS",IF(OR(AND(C1243="Receipt",E1243&lt;=0),AND(OR(C1243="Shipment",C1243="Consumption"),E1243&gt;=0),E1243=0),"CHECK SIGN","OK")))</f>
      </c>
    </row>
    <row r="1244">
      <c r="A1244" s="174"/>
      <c r="B1244" s="175"/>
      <c r="C1244" s="175"/>
      <c r="D1244" s="175"/>
      <c r="E1244" s="176"/>
      <c r="F1244" s="175"/>
      <c r="G1244" s="104" t="str">
        <f>IF(COUNTA(A1244:F1244)=0,"",IF(OR(A1244="",NOT(ISNUMBER(A1244)),B1244="",COUNTIF('SKU Master'!$A$4:$A$253,B1244)&lt;&gt;1,NOT(ISNUMBER(E1244)),AND(C1244&lt;&gt;"Receipt",C1244&lt;&gt;"Shipment",C1244&lt;&gt;"Consumption",C1244&lt;&gt;"Adjustment",C1244&lt;&gt;"Production")),"CHECK INPUTS",IF(OR(AND(C1244="Receipt",E1244&lt;=0),AND(OR(C1244="Shipment",C1244="Consumption"),E1244&gt;=0),E1244=0),"CHECK SIGN","OK")))</f>
      </c>
    </row>
    <row r="1245">
      <c r="A1245" s="174"/>
      <c r="B1245" s="175"/>
      <c r="C1245" s="175"/>
      <c r="D1245" s="175"/>
      <c r="E1245" s="176"/>
      <c r="F1245" s="175"/>
      <c r="G1245" s="104" t="str">
        <f>IF(COUNTA(A1245:F1245)=0,"",IF(OR(A1245="",NOT(ISNUMBER(A1245)),B1245="",COUNTIF('SKU Master'!$A$4:$A$253,B1245)&lt;&gt;1,NOT(ISNUMBER(E1245)),AND(C1245&lt;&gt;"Receipt",C1245&lt;&gt;"Shipment",C1245&lt;&gt;"Consumption",C1245&lt;&gt;"Adjustment",C1245&lt;&gt;"Production")),"CHECK INPUTS",IF(OR(AND(C1245="Receipt",E1245&lt;=0),AND(OR(C1245="Shipment",C1245="Consumption"),E1245&gt;=0),E1245=0),"CHECK SIGN","OK")))</f>
      </c>
    </row>
    <row r="1246">
      <c r="A1246" s="174"/>
      <c r="B1246" s="175"/>
      <c r="C1246" s="175"/>
      <c r="D1246" s="175"/>
      <c r="E1246" s="176"/>
      <c r="F1246" s="175"/>
      <c r="G1246" s="104" t="str">
        <f>IF(COUNTA(A1246:F1246)=0,"",IF(OR(A1246="",NOT(ISNUMBER(A1246)),B1246="",COUNTIF('SKU Master'!$A$4:$A$253,B1246)&lt;&gt;1,NOT(ISNUMBER(E1246)),AND(C1246&lt;&gt;"Receipt",C1246&lt;&gt;"Shipment",C1246&lt;&gt;"Consumption",C1246&lt;&gt;"Adjustment",C1246&lt;&gt;"Production")),"CHECK INPUTS",IF(OR(AND(C1246="Receipt",E1246&lt;=0),AND(OR(C1246="Shipment",C1246="Consumption"),E1246&gt;=0),E1246=0),"CHECK SIGN","OK")))</f>
      </c>
    </row>
    <row r="1247">
      <c r="A1247" s="174"/>
      <c r="B1247" s="175"/>
      <c r="C1247" s="175"/>
      <c r="D1247" s="175"/>
      <c r="E1247" s="176"/>
      <c r="F1247" s="175"/>
      <c r="G1247" s="104" t="str">
        <f>IF(COUNTA(A1247:F1247)=0,"",IF(OR(A1247="",NOT(ISNUMBER(A1247)),B1247="",COUNTIF('SKU Master'!$A$4:$A$253,B1247)&lt;&gt;1,NOT(ISNUMBER(E1247)),AND(C1247&lt;&gt;"Receipt",C1247&lt;&gt;"Shipment",C1247&lt;&gt;"Consumption",C1247&lt;&gt;"Adjustment",C1247&lt;&gt;"Production")),"CHECK INPUTS",IF(OR(AND(C1247="Receipt",E1247&lt;=0),AND(OR(C1247="Shipment",C1247="Consumption"),E1247&gt;=0),E1247=0),"CHECK SIGN","OK")))</f>
      </c>
    </row>
    <row r="1248">
      <c r="A1248" s="174"/>
      <c r="B1248" s="175"/>
      <c r="C1248" s="175"/>
      <c r="D1248" s="175"/>
      <c r="E1248" s="176"/>
      <c r="F1248" s="175"/>
      <c r="G1248" s="104" t="str">
        <f>IF(COUNTA(A1248:F1248)=0,"",IF(OR(A1248="",NOT(ISNUMBER(A1248)),B1248="",COUNTIF('SKU Master'!$A$4:$A$253,B1248)&lt;&gt;1,NOT(ISNUMBER(E1248)),AND(C1248&lt;&gt;"Receipt",C1248&lt;&gt;"Shipment",C1248&lt;&gt;"Consumption",C1248&lt;&gt;"Adjustment",C1248&lt;&gt;"Production")),"CHECK INPUTS",IF(OR(AND(C1248="Receipt",E1248&lt;=0),AND(OR(C1248="Shipment",C1248="Consumption"),E1248&gt;=0),E1248=0),"CHECK SIGN","OK")))</f>
      </c>
    </row>
    <row r="1249">
      <c r="A1249" s="174"/>
      <c r="B1249" s="175"/>
      <c r="C1249" s="175"/>
      <c r="D1249" s="175"/>
      <c r="E1249" s="176"/>
      <c r="F1249" s="175"/>
      <c r="G1249" s="104" t="str">
        <f>IF(COUNTA(A1249:F1249)=0,"",IF(OR(A1249="",NOT(ISNUMBER(A1249)),B1249="",COUNTIF('SKU Master'!$A$4:$A$253,B1249)&lt;&gt;1,NOT(ISNUMBER(E1249)),AND(C1249&lt;&gt;"Receipt",C1249&lt;&gt;"Shipment",C1249&lt;&gt;"Consumption",C1249&lt;&gt;"Adjustment",C1249&lt;&gt;"Production")),"CHECK INPUTS",IF(OR(AND(C1249="Receipt",E1249&lt;=0),AND(OR(C1249="Shipment",C1249="Consumption"),E1249&gt;=0),E1249=0),"CHECK SIGN","OK")))</f>
      </c>
    </row>
    <row r="1250">
      <c r="A1250" s="174"/>
      <c r="B1250" s="175"/>
      <c r="C1250" s="175"/>
      <c r="D1250" s="175"/>
      <c r="E1250" s="176"/>
      <c r="F1250" s="175"/>
      <c r="G1250" s="104" t="str">
        <f>IF(COUNTA(A1250:F1250)=0,"",IF(OR(A1250="",NOT(ISNUMBER(A1250)),B1250="",COUNTIF('SKU Master'!$A$4:$A$253,B1250)&lt;&gt;1,NOT(ISNUMBER(E1250)),AND(C1250&lt;&gt;"Receipt",C1250&lt;&gt;"Shipment",C1250&lt;&gt;"Consumption",C1250&lt;&gt;"Adjustment",C1250&lt;&gt;"Production")),"CHECK INPUTS",IF(OR(AND(C1250="Receipt",E1250&lt;=0),AND(OR(C1250="Shipment",C1250="Consumption"),E1250&gt;=0),E1250=0),"CHECK SIGN","OK")))</f>
      </c>
    </row>
    <row r="1251">
      <c r="A1251" s="174"/>
      <c r="B1251" s="175"/>
      <c r="C1251" s="175"/>
      <c r="D1251" s="175"/>
      <c r="E1251" s="176"/>
      <c r="F1251" s="175"/>
      <c r="G1251" s="104" t="str">
        <f>IF(COUNTA(A1251:F1251)=0,"",IF(OR(A1251="",NOT(ISNUMBER(A1251)),B1251="",COUNTIF('SKU Master'!$A$4:$A$253,B1251)&lt;&gt;1,NOT(ISNUMBER(E1251)),AND(C1251&lt;&gt;"Receipt",C1251&lt;&gt;"Shipment",C1251&lt;&gt;"Consumption",C1251&lt;&gt;"Adjustment",C1251&lt;&gt;"Production")),"CHECK INPUTS",IF(OR(AND(C1251="Receipt",E1251&lt;=0),AND(OR(C1251="Shipment",C1251="Consumption"),E1251&gt;=0),E1251=0),"CHECK SIGN","OK")))</f>
      </c>
    </row>
    <row r="1252">
      <c r="A1252" s="174"/>
      <c r="B1252" s="175"/>
      <c r="C1252" s="175"/>
      <c r="D1252" s="175"/>
      <c r="E1252" s="176"/>
      <c r="F1252" s="175"/>
      <c r="G1252" s="104" t="str">
        <f>IF(COUNTA(A1252:F1252)=0,"",IF(OR(A1252="",NOT(ISNUMBER(A1252)),B1252="",COUNTIF('SKU Master'!$A$4:$A$253,B1252)&lt;&gt;1,NOT(ISNUMBER(E1252)),AND(C1252&lt;&gt;"Receipt",C1252&lt;&gt;"Shipment",C1252&lt;&gt;"Consumption",C1252&lt;&gt;"Adjustment",C1252&lt;&gt;"Production")),"CHECK INPUTS",IF(OR(AND(C1252="Receipt",E1252&lt;=0),AND(OR(C1252="Shipment",C1252="Consumption"),E1252&gt;=0),E1252=0),"CHECK SIGN","OK")))</f>
      </c>
    </row>
    <row r="1253">
      <c r="A1253" s="174"/>
      <c r="B1253" s="175"/>
      <c r="C1253" s="175"/>
      <c r="D1253" s="175"/>
      <c r="E1253" s="176"/>
      <c r="F1253" s="175"/>
      <c r="G1253" s="104" t="str">
        <f>IF(COUNTA(A1253:F1253)=0,"",IF(OR(A1253="",NOT(ISNUMBER(A1253)),B1253="",COUNTIF('SKU Master'!$A$4:$A$253,B1253)&lt;&gt;1,NOT(ISNUMBER(E1253)),AND(C1253&lt;&gt;"Receipt",C1253&lt;&gt;"Shipment",C1253&lt;&gt;"Consumption",C1253&lt;&gt;"Adjustment",C1253&lt;&gt;"Production")),"CHECK INPUTS",IF(OR(AND(C1253="Receipt",E1253&lt;=0),AND(OR(C1253="Shipment",C1253="Consumption"),E1253&gt;=0),E1253=0),"CHECK SIGN","OK")))</f>
      </c>
    </row>
    <row r="1254">
      <c r="A1254" s="174"/>
      <c r="B1254" s="175"/>
      <c r="C1254" s="175"/>
      <c r="D1254" s="175"/>
      <c r="E1254" s="176"/>
      <c r="F1254" s="175"/>
      <c r="G1254" s="104" t="str">
        <f>IF(COUNTA(A1254:F1254)=0,"",IF(OR(A1254="",NOT(ISNUMBER(A1254)),B1254="",COUNTIF('SKU Master'!$A$4:$A$253,B1254)&lt;&gt;1,NOT(ISNUMBER(E1254)),AND(C1254&lt;&gt;"Receipt",C1254&lt;&gt;"Shipment",C1254&lt;&gt;"Consumption",C1254&lt;&gt;"Adjustment",C1254&lt;&gt;"Production")),"CHECK INPUTS",IF(OR(AND(C1254="Receipt",E1254&lt;=0),AND(OR(C1254="Shipment",C1254="Consumption"),E1254&gt;=0),E1254=0),"CHECK SIGN","OK")))</f>
      </c>
    </row>
    <row r="1255">
      <c r="A1255" s="174"/>
      <c r="B1255" s="175"/>
      <c r="C1255" s="175"/>
      <c r="D1255" s="175"/>
      <c r="E1255" s="176"/>
      <c r="F1255" s="175"/>
      <c r="G1255" s="104" t="str">
        <f>IF(COUNTA(A1255:F1255)=0,"",IF(OR(A1255="",NOT(ISNUMBER(A1255)),B1255="",COUNTIF('SKU Master'!$A$4:$A$253,B1255)&lt;&gt;1,NOT(ISNUMBER(E1255)),AND(C1255&lt;&gt;"Receipt",C1255&lt;&gt;"Shipment",C1255&lt;&gt;"Consumption",C1255&lt;&gt;"Adjustment",C1255&lt;&gt;"Production")),"CHECK INPUTS",IF(OR(AND(C1255="Receipt",E1255&lt;=0),AND(OR(C1255="Shipment",C1255="Consumption"),E1255&gt;=0),E1255=0),"CHECK SIGN","OK")))</f>
      </c>
    </row>
    <row r="1256">
      <c r="A1256" s="174"/>
      <c r="B1256" s="175"/>
      <c r="C1256" s="175"/>
      <c r="D1256" s="175"/>
      <c r="E1256" s="176"/>
      <c r="F1256" s="175"/>
      <c r="G1256" s="104" t="str">
        <f>IF(COUNTA(A1256:F1256)=0,"",IF(OR(A1256="",NOT(ISNUMBER(A1256)),B1256="",COUNTIF('SKU Master'!$A$4:$A$253,B1256)&lt;&gt;1,NOT(ISNUMBER(E1256)),AND(C1256&lt;&gt;"Receipt",C1256&lt;&gt;"Shipment",C1256&lt;&gt;"Consumption",C1256&lt;&gt;"Adjustment",C1256&lt;&gt;"Production")),"CHECK INPUTS",IF(OR(AND(C1256="Receipt",E1256&lt;=0),AND(OR(C1256="Shipment",C1256="Consumption"),E1256&gt;=0),E1256=0),"CHECK SIGN","OK")))</f>
      </c>
    </row>
    <row r="1257">
      <c r="A1257" s="174"/>
      <c r="B1257" s="175"/>
      <c r="C1257" s="175"/>
      <c r="D1257" s="175"/>
      <c r="E1257" s="176"/>
      <c r="F1257" s="175"/>
      <c r="G1257" s="104" t="str">
        <f>IF(COUNTA(A1257:F1257)=0,"",IF(OR(A1257="",NOT(ISNUMBER(A1257)),B1257="",COUNTIF('SKU Master'!$A$4:$A$253,B1257)&lt;&gt;1,NOT(ISNUMBER(E1257)),AND(C1257&lt;&gt;"Receipt",C1257&lt;&gt;"Shipment",C1257&lt;&gt;"Consumption",C1257&lt;&gt;"Adjustment",C1257&lt;&gt;"Production")),"CHECK INPUTS",IF(OR(AND(C1257="Receipt",E1257&lt;=0),AND(OR(C1257="Shipment",C1257="Consumption"),E1257&gt;=0),E1257=0),"CHECK SIGN","OK")))</f>
      </c>
    </row>
    <row r="1258">
      <c r="A1258" s="174"/>
      <c r="B1258" s="175"/>
      <c r="C1258" s="175"/>
      <c r="D1258" s="175"/>
      <c r="E1258" s="176"/>
      <c r="F1258" s="175"/>
      <c r="G1258" s="104" t="str">
        <f>IF(COUNTA(A1258:F1258)=0,"",IF(OR(A1258="",NOT(ISNUMBER(A1258)),B1258="",COUNTIF('SKU Master'!$A$4:$A$253,B1258)&lt;&gt;1,NOT(ISNUMBER(E1258)),AND(C1258&lt;&gt;"Receipt",C1258&lt;&gt;"Shipment",C1258&lt;&gt;"Consumption",C1258&lt;&gt;"Adjustment",C1258&lt;&gt;"Production")),"CHECK INPUTS",IF(OR(AND(C1258="Receipt",E1258&lt;=0),AND(OR(C1258="Shipment",C1258="Consumption"),E1258&gt;=0),E1258=0),"CHECK SIGN","OK")))</f>
      </c>
    </row>
    <row r="1259">
      <c r="A1259" s="174"/>
      <c r="B1259" s="175"/>
      <c r="C1259" s="175"/>
      <c r="D1259" s="175"/>
      <c r="E1259" s="176"/>
      <c r="F1259" s="175"/>
      <c r="G1259" s="104" t="str">
        <f>IF(COUNTA(A1259:F1259)=0,"",IF(OR(A1259="",NOT(ISNUMBER(A1259)),B1259="",COUNTIF('SKU Master'!$A$4:$A$253,B1259)&lt;&gt;1,NOT(ISNUMBER(E1259)),AND(C1259&lt;&gt;"Receipt",C1259&lt;&gt;"Shipment",C1259&lt;&gt;"Consumption",C1259&lt;&gt;"Adjustment",C1259&lt;&gt;"Production")),"CHECK INPUTS",IF(OR(AND(C1259="Receipt",E1259&lt;=0),AND(OR(C1259="Shipment",C1259="Consumption"),E1259&gt;=0),E1259=0),"CHECK SIGN","OK")))</f>
      </c>
    </row>
    <row r="1260">
      <c r="A1260" s="174"/>
      <c r="B1260" s="175"/>
      <c r="C1260" s="175"/>
      <c r="D1260" s="175"/>
      <c r="E1260" s="176"/>
      <c r="F1260" s="175"/>
      <c r="G1260" s="104" t="str">
        <f>IF(COUNTA(A1260:F1260)=0,"",IF(OR(A1260="",NOT(ISNUMBER(A1260)),B1260="",COUNTIF('SKU Master'!$A$4:$A$253,B1260)&lt;&gt;1,NOT(ISNUMBER(E1260)),AND(C1260&lt;&gt;"Receipt",C1260&lt;&gt;"Shipment",C1260&lt;&gt;"Consumption",C1260&lt;&gt;"Adjustment",C1260&lt;&gt;"Production")),"CHECK INPUTS",IF(OR(AND(C1260="Receipt",E1260&lt;=0),AND(OR(C1260="Shipment",C1260="Consumption"),E1260&gt;=0),E1260=0),"CHECK SIGN","OK")))</f>
      </c>
    </row>
    <row r="1261">
      <c r="A1261" s="174"/>
      <c r="B1261" s="175"/>
      <c r="C1261" s="175"/>
      <c r="D1261" s="175"/>
      <c r="E1261" s="176"/>
      <c r="F1261" s="175"/>
      <c r="G1261" s="104" t="str">
        <f>IF(COUNTA(A1261:F1261)=0,"",IF(OR(A1261="",NOT(ISNUMBER(A1261)),B1261="",COUNTIF('SKU Master'!$A$4:$A$253,B1261)&lt;&gt;1,NOT(ISNUMBER(E1261)),AND(C1261&lt;&gt;"Receipt",C1261&lt;&gt;"Shipment",C1261&lt;&gt;"Consumption",C1261&lt;&gt;"Adjustment",C1261&lt;&gt;"Production")),"CHECK INPUTS",IF(OR(AND(C1261="Receipt",E1261&lt;=0),AND(OR(C1261="Shipment",C1261="Consumption"),E1261&gt;=0),E1261=0),"CHECK SIGN","OK")))</f>
      </c>
    </row>
    <row r="1262">
      <c r="A1262" s="174"/>
      <c r="B1262" s="175"/>
      <c r="C1262" s="175"/>
      <c r="D1262" s="175"/>
      <c r="E1262" s="176"/>
      <c r="F1262" s="175"/>
      <c r="G1262" s="104" t="str">
        <f>IF(COUNTA(A1262:F1262)=0,"",IF(OR(A1262="",NOT(ISNUMBER(A1262)),B1262="",COUNTIF('SKU Master'!$A$4:$A$253,B1262)&lt;&gt;1,NOT(ISNUMBER(E1262)),AND(C1262&lt;&gt;"Receipt",C1262&lt;&gt;"Shipment",C1262&lt;&gt;"Consumption",C1262&lt;&gt;"Adjustment",C1262&lt;&gt;"Production")),"CHECK INPUTS",IF(OR(AND(C1262="Receipt",E1262&lt;=0),AND(OR(C1262="Shipment",C1262="Consumption"),E1262&gt;=0),E1262=0),"CHECK SIGN","OK")))</f>
      </c>
    </row>
    <row r="1263">
      <c r="A1263" s="174"/>
      <c r="B1263" s="175"/>
      <c r="C1263" s="175"/>
      <c r="D1263" s="175"/>
      <c r="E1263" s="176"/>
      <c r="F1263" s="175"/>
      <c r="G1263" s="104" t="str">
        <f>IF(COUNTA(A1263:F1263)=0,"",IF(OR(A1263="",NOT(ISNUMBER(A1263)),B1263="",COUNTIF('SKU Master'!$A$4:$A$253,B1263)&lt;&gt;1,NOT(ISNUMBER(E1263)),AND(C1263&lt;&gt;"Receipt",C1263&lt;&gt;"Shipment",C1263&lt;&gt;"Consumption",C1263&lt;&gt;"Adjustment",C1263&lt;&gt;"Production")),"CHECK INPUTS",IF(OR(AND(C1263="Receipt",E1263&lt;=0),AND(OR(C1263="Shipment",C1263="Consumption"),E1263&gt;=0),E1263=0),"CHECK SIGN","OK")))</f>
      </c>
    </row>
    <row r="1264">
      <c r="A1264" s="174"/>
      <c r="B1264" s="175"/>
      <c r="C1264" s="175"/>
      <c r="D1264" s="175"/>
      <c r="E1264" s="176"/>
      <c r="F1264" s="175"/>
      <c r="G1264" s="104" t="str">
        <f>IF(COUNTA(A1264:F1264)=0,"",IF(OR(A1264="",NOT(ISNUMBER(A1264)),B1264="",COUNTIF('SKU Master'!$A$4:$A$253,B1264)&lt;&gt;1,NOT(ISNUMBER(E1264)),AND(C1264&lt;&gt;"Receipt",C1264&lt;&gt;"Shipment",C1264&lt;&gt;"Consumption",C1264&lt;&gt;"Adjustment",C1264&lt;&gt;"Production")),"CHECK INPUTS",IF(OR(AND(C1264="Receipt",E1264&lt;=0),AND(OR(C1264="Shipment",C1264="Consumption"),E1264&gt;=0),E1264=0),"CHECK SIGN","OK")))</f>
      </c>
    </row>
    <row r="1265">
      <c r="A1265" s="174"/>
      <c r="B1265" s="175"/>
      <c r="C1265" s="175"/>
      <c r="D1265" s="175"/>
      <c r="E1265" s="176"/>
      <c r="F1265" s="175"/>
      <c r="G1265" s="104" t="str">
        <f>IF(COUNTA(A1265:F1265)=0,"",IF(OR(A1265="",NOT(ISNUMBER(A1265)),B1265="",COUNTIF('SKU Master'!$A$4:$A$253,B1265)&lt;&gt;1,NOT(ISNUMBER(E1265)),AND(C1265&lt;&gt;"Receipt",C1265&lt;&gt;"Shipment",C1265&lt;&gt;"Consumption",C1265&lt;&gt;"Adjustment",C1265&lt;&gt;"Production")),"CHECK INPUTS",IF(OR(AND(C1265="Receipt",E1265&lt;=0),AND(OR(C1265="Shipment",C1265="Consumption"),E1265&gt;=0),E1265=0),"CHECK SIGN","OK")))</f>
      </c>
    </row>
    <row r="1266">
      <c r="A1266" s="174"/>
      <c r="B1266" s="175"/>
      <c r="C1266" s="175"/>
      <c r="D1266" s="175"/>
      <c r="E1266" s="176"/>
      <c r="F1266" s="175"/>
      <c r="G1266" s="104" t="str">
        <f>IF(COUNTA(A1266:F1266)=0,"",IF(OR(A1266="",NOT(ISNUMBER(A1266)),B1266="",COUNTIF('SKU Master'!$A$4:$A$253,B1266)&lt;&gt;1,NOT(ISNUMBER(E1266)),AND(C1266&lt;&gt;"Receipt",C1266&lt;&gt;"Shipment",C1266&lt;&gt;"Consumption",C1266&lt;&gt;"Adjustment",C1266&lt;&gt;"Production")),"CHECK INPUTS",IF(OR(AND(C1266="Receipt",E1266&lt;=0),AND(OR(C1266="Shipment",C1266="Consumption"),E1266&gt;=0),E1266=0),"CHECK SIGN","OK")))</f>
      </c>
    </row>
    <row r="1267">
      <c r="A1267" s="174"/>
      <c r="B1267" s="175"/>
      <c r="C1267" s="175"/>
      <c r="D1267" s="175"/>
      <c r="E1267" s="176"/>
      <c r="F1267" s="175"/>
      <c r="G1267" s="104" t="str">
        <f>IF(COUNTA(A1267:F1267)=0,"",IF(OR(A1267="",NOT(ISNUMBER(A1267)),B1267="",COUNTIF('SKU Master'!$A$4:$A$253,B1267)&lt;&gt;1,NOT(ISNUMBER(E1267)),AND(C1267&lt;&gt;"Receipt",C1267&lt;&gt;"Shipment",C1267&lt;&gt;"Consumption",C1267&lt;&gt;"Adjustment",C1267&lt;&gt;"Production")),"CHECK INPUTS",IF(OR(AND(C1267="Receipt",E1267&lt;=0),AND(OR(C1267="Shipment",C1267="Consumption"),E1267&gt;=0),E1267=0),"CHECK SIGN","OK")))</f>
      </c>
    </row>
    <row r="1268">
      <c r="A1268" s="174"/>
      <c r="B1268" s="175"/>
      <c r="C1268" s="175"/>
      <c r="D1268" s="175"/>
      <c r="E1268" s="176"/>
      <c r="F1268" s="175"/>
      <c r="G1268" s="104" t="str">
        <f>IF(COUNTA(A1268:F1268)=0,"",IF(OR(A1268="",NOT(ISNUMBER(A1268)),B1268="",COUNTIF('SKU Master'!$A$4:$A$253,B1268)&lt;&gt;1,NOT(ISNUMBER(E1268)),AND(C1268&lt;&gt;"Receipt",C1268&lt;&gt;"Shipment",C1268&lt;&gt;"Consumption",C1268&lt;&gt;"Adjustment",C1268&lt;&gt;"Production")),"CHECK INPUTS",IF(OR(AND(C1268="Receipt",E1268&lt;=0),AND(OR(C1268="Shipment",C1268="Consumption"),E1268&gt;=0),E1268=0),"CHECK SIGN","OK")))</f>
      </c>
    </row>
    <row r="1269">
      <c r="A1269" s="174"/>
      <c r="B1269" s="175"/>
      <c r="C1269" s="175"/>
      <c r="D1269" s="175"/>
      <c r="E1269" s="176"/>
      <c r="F1269" s="175"/>
      <c r="G1269" s="104" t="str">
        <f>IF(COUNTA(A1269:F1269)=0,"",IF(OR(A1269="",NOT(ISNUMBER(A1269)),B1269="",COUNTIF('SKU Master'!$A$4:$A$253,B1269)&lt;&gt;1,NOT(ISNUMBER(E1269)),AND(C1269&lt;&gt;"Receipt",C1269&lt;&gt;"Shipment",C1269&lt;&gt;"Consumption",C1269&lt;&gt;"Adjustment",C1269&lt;&gt;"Production")),"CHECK INPUTS",IF(OR(AND(C1269="Receipt",E1269&lt;=0),AND(OR(C1269="Shipment",C1269="Consumption"),E1269&gt;=0),E1269=0),"CHECK SIGN","OK")))</f>
      </c>
    </row>
    <row r="1270">
      <c r="A1270" s="174"/>
      <c r="B1270" s="175"/>
      <c r="C1270" s="175"/>
      <c r="D1270" s="175"/>
      <c r="E1270" s="176"/>
      <c r="F1270" s="175"/>
      <c r="G1270" s="104" t="str">
        <f>IF(COUNTA(A1270:F1270)=0,"",IF(OR(A1270="",NOT(ISNUMBER(A1270)),B1270="",COUNTIF('SKU Master'!$A$4:$A$253,B1270)&lt;&gt;1,NOT(ISNUMBER(E1270)),AND(C1270&lt;&gt;"Receipt",C1270&lt;&gt;"Shipment",C1270&lt;&gt;"Consumption",C1270&lt;&gt;"Adjustment",C1270&lt;&gt;"Production")),"CHECK INPUTS",IF(OR(AND(C1270="Receipt",E1270&lt;=0),AND(OR(C1270="Shipment",C1270="Consumption"),E1270&gt;=0),E1270=0),"CHECK SIGN","OK")))</f>
      </c>
    </row>
    <row r="1271">
      <c r="A1271" s="174"/>
      <c r="B1271" s="175"/>
      <c r="C1271" s="175"/>
      <c r="D1271" s="175"/>
      <c r="E1271" s="176"/>
      <c r="F1271" s="175"/>
      <c r="G1271" s="104" t="str">
        <f>IF(COUNTA(A1271:F1271)=0,"",IF(OR(A1271="",NOT(ISNUMBER(A1271)),B1271="",COUNTIF('SKU Master'!$A$4:$A$253,B1271)&lt;&gt;1,NOT(ISNUMBER(E1271)),AND(C1271&lt;&gt;"Receipt",C1271&lt;&gt;"Shipment",C1271&lt;&gt;"Consumption",C1271&lt;&gt;"Adjustment",C1271&lt;&gt;"Production")),"CHECK INPUTS",IF(OR(AND(C1271="Receipt",E1271&lt;=0),AND(OR(C1271="Shipment",C1271="Consumption"),E1271&gt;=0),E1271=0),"CHECK SIGN","OK")))</f>
      </c>
    </row>
    <row r="1272">
      <c r="A1272" s="174"/>
      <c r="B1272" s="175"/>
      <c r="C1272" s="175"/>
      <c r="D1272" s="175"/>
      <c r="E1272" s="176"/>
      <c r="F1272" s="175"/>
      <c r="G1272" s="104" t="str">
        <f>IF(COUNTA(A1272:F1272)=0,"",IF(OR(A1272="",NOT(ISNUMBER(A1272)),B1272="",COUNTIF('SKU Master'!$A$4:$A$253,B1272)&lt;&gt;1,NOT(ISNUMBER(E1272)),AND(C1272&lt;&gt;"Receipt",C1272&lt;&gt;"Shipment",C1272&lt;&gt;"Consumption",C1272&lt;&gt;"Adjustment",C1272&lt;&gt;"Production")),"CHECK INPUTS",IF(OR(AND(C1272="Receipt",E1272&lt;=0),AND(OR(C1272="Shipment",C1272="Consumption"),E1272&gt;=0),E1272=0),"CHECK SIGN","OK")))</f>
      </c>
    </row>
    <row r="1273">
      <c r="A1273" s="174"/>
      <c r="B1273" s="175"/>
      <c r="C1273" s="175"/>
      <c r="D1273" s="175"/>
      <c r="E1273" s="176"/>
      <c r="F1273" s="175"/>
      <c r="G1273" s="104" t="str">
        <f>IF(COUNTA(A1273:F1273)=0,"",IF(OR(A1273="",NOT(ISNUMBER(A1273)),B1273="",COUNTIF('SKU Master'!$A$4:$A$253,B1273)&lt;&gt;1,NOT(ISNUMBER(E1273)),AND(C1273&lt;&gt;"Receipt",C1273&lt;&gt;"Shipment",C1273&lt;&gt;"Consumption",C1273&lt;&gt;"Adjustment",C1273&lt;&gt;"Production")),"CHECK INPUTS",IF(OR(AND(C1273="Receipt",E1273&lt;=0),AND(OR(C1273="Shipment",C1273="Consumption"),E1273&gt;=0),E1273=0),"CHECK SIGN","OK")))</f>
      </c>
    </row>
    <row r="1274">
      <c r="A1274" s="174"/>
      <c r="B1274" s="175"/>
      <c r="C1274" s="175"/>
      <c r="D1274" s="175"/>
      <c r="E1274" s="176"/>
      <c r="F1274" s="175"/>
      <c r="G1274" s="104" t="str">
        <f>IF(COUNTA(A1274:F1274)=0,"",IF(OR(A1274="",NOT(ISNUMBER(A1274)),B1274="",COUNTIF('SKU Master'!$A$4:$A$253,B1274)&lt;&gt;1,NOT(ISNUMBER(E1274)),AND(C1274&lt;&gt;"Receipt",C1274&lt;&gt;"Shipment",C1274&lt;&gt;"Consumption",C1274&lt;&gt;"Adjustment",C1274&lt;&gt;"Production")),"CHECK INPUTS",IF(OR(AND(C1274="Receipt",E1274&lt;=0),AND(OR(C1274="Shipment",C1274="Consumption"),E1274&gt;=0),E1274=0),"CHECK SIGN","OK")))</f>
      </c>
    </row>
    <row r="1275">
      <c r="A1275" s="174"/>
      <c r="B1275" s="175"/>
      <c r="C1275" s="175"/>
      <c r="D1275" s="175"/>
      <c r="E1275" s="176"/>
      <c r="F1275" s="175"/>
      <c r="G1275" s="104" t="str">
        <f>IF(COUNTA(A1275:F1275)=0,"",IF(OR(A1275="",NOT(ISNUMBER(A1275)),B1275="",COUNTIF('SKU Master'!$A$4:$A$253,B1275)&lt;&gt;1,NOT(ISNUMBER(E1275)),AND(C1275&lt;&gt;"Receipt",C1275&lt;&gt;"Shipment",C1275&lt;&gt;"Consumption",C1275&lt;&gt;"Adjustment",C1275&lt;&gt;"Production")),"CHECK INPUTS",IF(OR(AND(C1275="Receipt",E1275&lt;=0),AND(OR(C1275="Shipment",C1275="Consumption"),E1275&gt;=0),E1275=0),"CHECK SIGN","OK")))</f>
      </c>
    </row>
    <row r="1276">
      <c r="A1276" s="174"/>
      <c r="B1276" s="175"/>
      <c r="C1276" s="175"/>
      <c r="D1276" s="175"/>
      <c r="E1276" s="176"/>
      <c r="F1276" s="175"/>
      <c r="G1276" s="104" t="str">
        <f>IF(COUNTA(A1276:F1276)=0,"",IF(OR(A1276="",NOT(ISNUMBER(A1276)),B1276="",COUNTIF('SKU Master'!$A$4:$A$253,B1276)&lt;&gt;1,NOT(ISNUMBER(E1276)),AND(C1276&lt;&gt;"Receipt",C1276&lt;&gt;"Shipment",C1276&lt;&gt;"Consumption",C1276&lt;&gt;"Adjustment",C1276&lt;&gt;"Production")),"CHECK INPUTS",IF(OR(AND(C1276="Receipt",E1276&lt;=0),AND(OR(C1276="Shipment",C1276="Consumption"),E1276&gt;=0),E1276=0),"CHECK SIGN","OK")))</f>
      </c>
    </row>
    <row r="1277">
      <c r="A1277" s="174"/>
      <c r="B1277" s="175"/>
      <c r="C1277" s="175"/>
      <c r="D1277" s="175"/>
      <c r="E1277" s="176"/>
      <c r="F1277" s="175"/>
      <c r="G1277" s="104" t="str">
        <f>IF(COUNTA(A1277:F1277)=0,"",IF(OR(A1277="",NOT(ISNUMBER(A1277)),B1277="",COUNTIF('SKU Master'!$A$4:$A$253,B1277)&lt;&gt;1,NOT(ISNUMBER(E1277)),AND(C1277&lt;&gt;"Receipt",C1277&lt;&gt;"Shipment",C1277&lt;&gt;"Consumption",C1277&lt;&gt;"Adjustment",C1277&lt;&gt;"Production")),"CHECK INPUTS",IF(OR(AND(C1277="Receipt",E1277&lt;=0),AND(OR(C1277="Shipment",C1277="Consumption"),E1277&gt;=0),E1277=0),"CHECK SIGN","OK")))</f>
      </c>
    </row>
    <row r="1278">
      <c r="A1278" s="174"/>
      <c r="B1278" s="175"/>
      <c r="C1278" s="175"/>
      <c r="D1278" s="175"/>
      <c r="E1278" s="176"/>
      <c r="F1278" s="175"/>
      <c r="G1278" s="104" t="str">
        <f>IF(COUNTA(A1278:F1278)=0,"",IF(OR(A1278="",NOT(ISNUMBER(A1278)),B1278="",COUNTIF('SKU Master'!$A$4:$A$253,B1278)&lt;&gt;1,NOT(ISNUMBER(E1278)),AND(C1278&lt;&gt;"Receipt",C1278&lt;&gt;"Shipment",C1278&lt;&gt;"Consumption",C1278&lt;&gt;"Adjustment",C1278&lt;&gt;"Production")),"CHECK INPUTS",IF(OR(AND(C1278="Receipt",E1278&lt;=0),AND(OR(C1278="Shipment",C1278="Consumption"),E1278&gt;=0),E1278=0),"CHECK SIGN","OK")))</f>
      </c>
    </row>
    <row r="1279">
      <c r="A1279" s="174"/>
      <c r="B1279" s="175"/>
      <c r="C1279" s="175"/>
      <c r="D1279" s="175"/>
      <c r="E1279" s="176"/>
      <c r="F1279" s="175"/>
      <c r="G1279" s="104" t="str">
        <f>IF(COUNTA(A1279:F1279)=0,"",IF(OR(A1279="",NOT(ISNUMBER(A1279)),B1279="",COUNTIF('SKU Master'!$A$4:$A$253,B1279)&lt;&gt;1,NOT(ISNUMBER(E1279)),AND(C1279&lt;&gt;"Receipt",C1279&lt;&gt;"Shipment",C1279&lt;&gt;"Consumption",C1279&lt;&gt;"Adjustment",C1279&lt;&gt;"Production")),"CHECK INPUTS",IF(OR(AND(C1279="Receipt",E1279&lt;=0),AND(OR(C1279="Shipment",C1279="Consumption"),E1279&gt;=0),E1279=0),"CHECK SIGN","OK")))</f>
      </c>
    </row>
    <row r="1280">
      <c r="A1280" s="174"/>
      <c r="B1280" s="175"/>
      <c r="C1280" s="175"/>
      <c r="D1280" s="175"/>
      <c r="E1280" s="176"/>
      <c r="F1280" s="175"/>
      <c r="G1280" s="104" t="str">
        <f>IF(COUNTA(A1280:F1280)=0,"",IF(OR(A1280="",NOT(ISNUMBER(A1280)),B1280="",COUNTIF('SKU Master'!$A$4:$A$253,B1280)&lt;&gt;1,NOT(ISNUMBER(E1280)),AND(C1280&lt;&gt;"Receipt",C1280&lt;&gt;"Shipment",C1280&lt;&gt;"Consumption",C1280&lt;&gt;"Adjustment",C1280&lt;&gt;"Production")),"CHECK INPUTS",IF(OR(AND(C1280="Receipt",E1280&lt;=0),AND(OR(C1280="Shipment",C1280="Consumption"),E1280&gt;=0),E1280=0),"CHECK SIGN","OK")))</f>
      </c>
    </row>
    <row r="1281">
      <c r="A1281" s="174"/>
      <c r="B1281" s="175"/>
      <c r="C1281" s="175"/>
      <c r="D1281" s="175"/>
      <c r="E1281" s="176"/>
      <c r="F1281" s="175"/>
      <c r="G1281" s="104" t="str">
        <f>IF(COUNTA(A1281:F1281)=0,"",IF(OR(A1281="",NOT(ISNUMBER(A1281)),B1281="",COUNTIF('SKU Master'!$A$4:$A$253,B1281)&lt;&gt;1,NOT(ISNUMBER(E1281)),AND(C1281&lt;&gt;"Receipt",C1281&lt;&gt;"Shipment",C1281&lt;&gt;"Consumption",C1281&lt;&gt;"Adjustment",C1281&lt;&gt;"Production")),"CHECK INPUTS",IF(OR(AND(C1281="Receipt",E1281&lt;=0),AND(OR(C1281="Shipment",C1281="Consumption"),E1281&gt;=0),E1281=0),"CHECK SIGN","OK")))</f>
      </c>
    </row>
    <row r="1282">
      <c r="A1282" s="174"/>
      <c r="B1282" s="175"/>
      <c r="C1282" s="175"/>
      <c r="D1282" s="175"/>
      <c r="E1282" s="176"/>
      <c r="F1282" s="175"/>
      <c r="G1282" s="104" t="str">
        <f>IF(COUNTA(A1282:F1282)=0,"",IF(OR(A1282="",NOT(ISNUMBER(A1282)),B1282="",COUNTIF('SKU Master'!$A$4:$A$253,B1282)&lt;&gt;1,NOT(ISNUMBER(E1282)),AND(C1282&lt;&gt;"Receipt",C1282&lt;&gt;"Shipment",C1282&lt;&gt;"Consumption",C1282&lt;&gt;"Adjustment",C1282&lt;&gt;"Production")),"CHECK INPUTS",IF(OR(AND(C1282="Receipt",E1282&lt;=0),AND(OR(C1282="Shipment",C1282="Consumption"),E1282&gt;=0),E1282=0),"CHECK SIGN","OK")))</f>
      </c>
    </row>
    <row r="1283">
      <c r="A1283" s="174"/>
      <c r="B1283" s="175"/>
      <c r="C1283" s="175"/>
      <c r="D1283" s="175"/>
      <c r="E1283" s="176"/>
      <c r="F1283" s="175"/>
      <c r="G1283" s="104" t="str">
        <f>IF(COUNTA(A1283:F1283)=0,"",IF(OR(A1283="",NOT(ISNUMBER(A1283)),B1283="",COUNTIF('SKU Master'!$A$4:$A$253,B1283)&lt;&gt;1,NOT(ISNUMBER(E1283)),AND(C1283&lt;&gt;"Receipt",C1283&lt;&gt;"Shipment",C1283&lt;&gt;"Consumption",C1283&lt;&gt;"Adjustment",C1283&lt;&gt;"Production")),"CHECK INPUTS",IF(OR(AND(C1283="Receipt",E1283&lt;=0),AND(OR(C1283="Shipment",C1283="Consumption"),E1283&gt;=0),E1283=0),"CHECK SIGN","OK")))</f>
      </c>
    </row>
    <row r="1284">
      <c r="A1284" s="174"/>
      <c r="B1284" s="175"/>
      <c r="C1284" s="175"/>
      <c r="D1284" s="175"/>
      <c r="E1284" s="176"/>
      <c r="F1284" s="175"/>
      <c r="G1284" s="104" t="str">
        <f>IF(COUNTA(A1284:F1284)=0,"",IF(OR(A1284="",NOT(ISNUMBER(A1284)),B1284="",COUNTIF('SKU Master'!$A$4:$A$253,B1284)&lt;&gt;1,NOT(ISNUMBER(E1284)),AND(C1284&lt;&gt;"Receipt",C1284&lt;&gt;"Shipment",C1284&lt;&gt;"Consumption",C1284&lt;&gt;"Adjustment",C1284&lt;&gt;"Production")),"CHECK INPUTS",IF(OR(AND(C1284="Receipt",E1284&lt;=0),AND(OR(C1284="Shipment",C1284="Consumption"),E1284&gt;=0),E1284=0),"CHECK SIGN","OK")))</f>
      </c>
    </row>
    <row r="1285">
      <c r="A1285" s="174"/>
      <c r="B1285" s="175"/>
      <c r="C1285" s="175"/>
      <c r="D1285" s="175"/>
      <c r="E1285" s="176"/>
      <c r="F1285" s="175"/>
      <c r="G1285" s="104" t="str">
        <f>IF(COUNTA(A1285:F1285)=0,"",IF(OR(A1285="",NOT(ISNUMBER(A1285)),B1285="",COUNTIF('SKU Master'!$A$4:$A$253,B1285)&lt;&gt;1,NOT(ISNUMBER(E1285)),AND(C1285&lt;&gt;"Receipt",C1285&lt;&gt;"Shipment",C1285&lt;&gt;"Consumption",C1285&lt;&gt;"Adjustment",C1285&lt;&gt;"Production")),"CHECK INPUTS",IF(OR(AND(C1285="Receipt",E1285&lt;=0),AND(OR(C1285="Shipment",C1285="Consumption"),E1285&gt;=0),E1285=0),"CHECK SIGN","OK")))</f>
      </c>
    </row>
    <row r="1286">
      <c r="A1286" s="174"/>
      <c r="B1286" s="175"/>
      <c r="C1286" s="175"/>
      <c r="D1286" s="175"/>
      <c r="E1286" s="176"/>
      <c r="F1286" s="175"/>
      <c r="G1286" s="104" t="str">
        <f>IF(COUNTA(A1286:F1286)=0,"",IF(OR(A1286="",NOT(ISNUMBER(A1286)),B1286="",COUNTIF('SKU Master'!$A$4:$A$253,B1286)&lt;&gt;1,NOT(ISNUMBER(E1286)),AND(C1286&lt;&gt;"Receipt",C1286&lt;&gt;"Shipment",C1286&lt;&gt;"Consumption",C1286&lt;&gt;"Adjustment",C1286&lt;&gt;"Production")),"CHECK INPUTS",IF(OR(AND(C1286="Receipt",E1286&lt;=0),AND(OR(C1286="Shipment",C1286="Consumption"),E1286&gt;=0),E1286=0),"CHECK SIGN","OK")))</f>
      </c>
    </row>
    <row r="1287">
      <c r="A1287" s="174"/>
      <c r="B1287" s="175"/>
      <c r="C1287" s="175"/>
      <c r="D1287" s="175"/>
      <c r="E1287" s="176"/>
      <c r="F1287" s="175"/>
      <c r="G1287" s="104" t="str">
        <f>IF(COUNTA(A1287:F1287)=0,"",IF(OR(A1287="",NOT(ISNUMBER(A1287)),B1287="",COUNTIF('SKU Master'!$A$4:$A$253,B1287)&lt;&gt;1,NOT(ISNUMBER(E1287)),AND(C1287&lt;&gt;"Receipt",C1287&lt;&gt;"Shipment",C1287&lt;&gt;"Consumption",C1287&lt;&gt;"Adjustment",C1287&lt;&gt;"Production")),"CHECK INPUTS",IF(OR(AND(C1287="Receipt",E1287&lt;=0),AND(OR(C1287="Shipment",C1287="Consumption"),E1287&gt;=0),E1287=0),"CHECK SIGN","OK")))</f>
      </c>
    </row>
    <row r="1288">
      <c r="A1288" s="174"/>
      <c r="B1288" s="175"/>
      <c r="C1288" s="175"/>
      <c r="D1288" s="175"/>
      <c r="E1288" s="176"/>
      <c r="F1288" s="175"/>
      <c r="G1288" s="104" t="str">
        <f>IF(COUNTA(A1288:F1288)=0,"",IF(OR(A1288="",NOT(ISNUMBER(A1288)),B1288="",COUNTIF('SKU Master'!$A$4:$A$253,B1288)&lt;&gt;1,NOT(ISNUMBER(E1288)),AND(C1288&lt;&gt;"Receipt",C1288&lt;&gt;"Shipment",C1288&lt;&gt;"Consumption",C1288&lt;&gt;"Adjustment",C1288&lt;&gt;"Production")),"CHECK INPUTS",IF(OR(AND(C1288="Receipt",E1288&lt;=0),AND(OR(C1288="Shipment",C1288="Consumption"),E1288&gt;=0),E1288=0),"CHECK SIGN","OK")))</f>
      </c>
    </row>
    <row r="1289">
      <c r="A1289" s="174"/>
      <c r="B1289" s="175"/>
      <c r="C1289" s="175"/>
      <c r="D1289" s="175"/>
      <c r="E1289" s="176"/>
      <c r="F1289" s="175"/>
      <c r="G1289" s="104" t="str">
        <f>IF(COUNTA(A1289:F1289)=0,"",IF(OR(A1289="",NOT(ISNUMBER(A1289)),B1289="",COUNTIF('SKU Master'!$A$4:$A$253,B1289)&lt;&gt;1,NOT(ISNUMBER(E1289)),AND(C1289&lt;&gt;"Receipt",C1289&lt;&gt;"Shipment",C1289&lt;&gt;"Consumption",C1289&lt;&gt;"Adjustment",C1289&lt;&gt;"Production")),"CHECK INPUTS",IF(OR(AND(C1289="Receipt",E1289&lt;=0),AND(OR(C1289="Shipment",C1289="Consumption"),E1289&gt;=0),E1289=0),"CHECK SIGN","OK")))</f>
      </c>
    </row>
    <row r="1290">
      <c r="A1290" s="174"/>
      <c r="B1290" s="175"/>
      <c r="C1290" s="175"/>
      <c r="D1290" s="175"/>
      <c r="E1290" s="176"/>
      <c r="F1290" s="175"/>
      <c r="G1290" s="104" t="str">
        <f>IF(COUNTA(A1290:F1290)=0,"",IF(OR(A1290="",NOT(ISNUMBER(A1290)),B1290="",COUNTIF('SKU Master'!$A$4:$A$253,B1290)&lt;&gt;1,NOT(ISNUMBER(E1290)),AND(C1290&lt;&gt;"Receipt",C1290&lt;&gt;"Shipment",C1290&lt;&gt;"Consumption",C1290&lt;&gt;"Adjustment",C1290&lt;&gt;"Production")),"CHECK INPUTS",IF(OR(AND(C1290="Receipt",E1290&lt;=0),AND(OR(C1290="Shipment",C1290="Consumption"),E1290&gt;=0),E1290=0),"CHECK SIGN","OK")))</f>
      </c>
    </row>
    <row r="1291">
      <c r="A1291" s="174"/>
      <c r="B1291" s="175"/>
      <c r="C1291" s="175"/>
      <c r="D1291" s="175"/>
      <c r="E1291" s="176"/>
      <c r="F1291" s="175"/>
      <c r="G1291" s="104" t="str">
        <f>IF(COUNTA(A1291:F1291)=0,"",IF(OR(A1291="",NOT(ISNUMBER(A1291)),B1291="",COUNTIF('SKU Master'!$A$4:$A$253,B1291)&lt;&gt;1,NOT(ISNUMBER(E1291)),AND(C1291&lt;&gt;"Receipt",C1291&lt;&gt;"Shipment",C1291&lt;&gt;"Consumption",C1291&lt;&gt;"Adjustment",C1291&lt;&gt;"Production")),"CHECK INPUTS",IF(OR(AND(C1291="Receipt",E1291&lt;=0),AND(OR(C1291="Shipment",C1291="Consumption"),E1291&gt;=0),E1291=0),"CHECK SIGN","OK")))</f>
      </c>
    </row>
    <row r="1292">
      <c r="A1292" s="174"/>
      <c r="B1292" s="175"/>
      <c r="C1292" s="175"/>
      <c r="D1292" s="175"/>
      <c r="E1292" s="176"/>
      <c r="F1292" s="175"/>
      <c r="G1292" s="104" t="str">
        <f>IF(COUNTA(A1292:F1292)=0,"",IF(OR(A1292="",NOT(ISNUMBER(A1292)),B1292="",COUNTIF('SKU Master'!$A$4:$A$253,B1292)&lt;&gt;1,NOT(ISNUMBER(E1292)),AND(C1292&lt;&gt;"Receipt",C1292&lt;&gt;"Shipment",C1292&lt;&gt;"Consumption",C1292&lt;&gt;"Adjustment",C1292&lt;&gt;"Production")),"CHECK INPUTS",IF(OR(AND(C1292="Receipt",E1292&lt;=0),AND(OR(C1292="Shipment",C1292="Consumption"),E1292&gt;=0),E1292=0),"CHECK SIGN","OK")))</f>
      </c>
    </row>
    <row r="1293">
      <c r="A1293" s="174"/>
      <c r="B1293" s="175"/>
      <c r="C1293" s="175"/>
      <c r="D1293" s="175"/>
      <c r="E1293" s="176"/>
      <c r="F1293" s="175"/>
      <c r="G1293" s="104" t="str">
        <f>IF(COUNTA(A1293:F1293)=0,"",IF(OR(A1293="",NOT(ISNUMBER(A1293)),B1293="",COUNTIF('SKU Master'!$A$4:$A$253,B1293)&lt;&gt;1,NOT(ISNUMBER(E1293)),AND(C1293&lt;&gt;"Receipt",C1293&lt;&gt;"Shipment",C1293&lt;&gt;"Consumption",C1293&lt;&gt;"Adjustment",C1293&lt;&gt;"Production")),"CHECK INPUTS",IF(OR(AND(C1293="Receipt",E1293&lt;=0),AND(OR(C1293="Shipment",C1293="Consumption"),E1293&gt;=0),E1293=0),"CHECK SIGN","OK")))</f>
      </c>
    </row>
    <row r="1294">
      <c r="A1294" s="174"/>
      <c r="B1294" s="175"/>
      <c r="C1294" s="175"/>
      <c r="D1294" s="175"/>
      <c r="E1294" s="176"/>
      <c r="F1294" s="175"/>
      <c r="G1294" s="104" t="str">
        <f>IF(COUNTA(A1294:F1294)=0,"",IF(OR(A1294="",NOT(ISNUMBER(A1294)),B1294="",COUNTIF('SKU Master'!$A$4:$A$253,B1294)&lt;&gt;1,NOT(ISNUMBER(E1294)),AND(C1294&lt;&gt;"Receipt",C1294&lt;&gt;"Shipment",C1294&lt;&gt;"Consumption",C1294&lt;&gt;"Adjustment",C1294&lt;&gt;"Production")),"CHECK INPUTS",IF(OR(AND(C1294="Receipt",E1294&lt;=0),AND(OR(C1294="Shipment",C1294="Consumption"),E1294&gt;=0),E1294=0),"CHECK SIGN","OK")))</f>
      </c>
    </row>
    <row r="1295">
      <c r="A1295" s="174"/>
      <c r="B1295" s="175"/>
      <c r="C1295" s="175"/>
      <c r="D1295" s="175"/>
      <c r="E1295" s="176"/>
      <c r="F1295" s="175"/>
      <c r="G1295" s="104" t="str">
        <f>IF(COUNTA(A1295:F1295)=0,"",IF(OR(A1295="",NOT(ISNUMBER(A1295)),B1295="",COUNTIF('SKU Master'!$A$4:$A$253,B1295)&lt;&gt;1,NOT(ISNUMBER(E1295)),AND(C1295&lt;&gt;"Receipt",C1295&lt;&gt;"Shipment",C1295&lt;&gt;"Consumption",C1295&lt;&gt;"Adjustment",C1295&lt;&gt;"Production")),"CHECK INPUTS",IF(OR(AND(C1295="Receipt",E1295&lt;=0),AND(OR(C1295="Shipment",C1295="Consumption"),E1295&gt;=0),E1295=0),"CHECK SIGN","OK")))</f>
      </c>
    </row>
    <row r="1296">
      <c r="A1296" s="174"/>
      <c r="B1296" s="175"/>
      <c r="C1296" s="175"/>
      <c r="D1296" s="175"/>
      <c r="E1296" s="176"/>
      <c r="F1296" s="175"/>
      <c r="G1296" s="104" t="str">
        <f>IF(COUNTA(A1296:F1296)=0,"",IF(OR(A1296="",NOT(ISNUMBER(A1296)),B1296="",COUNTIF('SKU Master'!$A$4:$A$253,B1296)&lt;&gt;1,NOT(ISNUMBER(E1296)),AND(C1296&lt;&gt;"Receipt",C1296&lt;&gt;"Shipment",C1296&lt;&gt;"Consumption",C1296&lt;&gt;"Adjustment",C1296&lt;&gt;"Production")),"CHECK INPUTS",IF(OR(AND(C1296="Receipt",E1296&lt;=0),AND(OR(C1296="Shipment",C1296="Consumption"),E1296&gt;=0),E1296=0),"CHECK SIGN","OK")))</f>
      </c>
    </row>
    <row r="1297">
      <c r="A1297" s="174"/>
      <c r="B1297" s="175"/>
      <c r="C1297" s="175"/>
      <c r="D1297" s="175"/>
      <c r="E1297" s="176"/>
      <c r="F1297" s="175"/>
      <c r="G1297" s="104" t="str">
        <f>IF(COUNTA(A1297:F1297)=0,"",IF(OR(A1297="",NOT(ISNUMBER(A1297)),B1297="",COUNTIF('SKU Master'!$A$4:$A$253,B1297)&lt;&gt;1,NOT(ISNUMBER(E1297)),AND(C1297&lt;&gt;"Receipt",C1297&lt;&gt;"Shipment",C1297&lt;&gt;"Consumption",C1297&lt;&gt;"Adjustment",C1297&lt;&gt;"Production")),"CHECK INPUTS",IF(OR(AND(C1297="Receipt",E1297&lt;=0),AND(OR(C1297="Shipment",C1297="Consumption"),E1297&gt;=0),E1297=0),"CHECK SIGN","OK")))</f>
      </c>
    </row>
    <row r="1298">
      <c r="A1298" s="174"/>
      <c r="B1298" s="175"/>
      <c r="C1298" s="175"/>
      <c r="D1298" s="175"/>
      <c r="E1298" s="176"/>
      <c r="F1298" s="175"/>
      <c r="G1298" s="104" t="str">
        <f>IF(COUNTA(A1298:F1298)=0,"",IF(OR(A1298="",NOT(ISNUMBER(A1298)),B1298="",COUNTIF('SKU Master'!$A$4:$A$253,B1298)&lt;&gt;1,NOT(ISNUMBER(E1298)),AND(C1298&lt;&gt;"Receipt",C1298&lt;&gt;"Shipment",C1298&lt;&gt;"Consumption",C1298&lt;&gt;"Adjustment",C1298&lt;&gt;"Production")),"CHECK INPUTS",IF(OR(AND(C1298="Receipt",E1298&lt;=0),AND(OR(C1298="Shipment",C1298="Consumption"),E1298&gt;=0),E1298=0),"CHECK SIGN","OK")))</f>
      </c>
    </row>
    <row r="1299">
      <c r="A1299" s="174"/>
      <c r="B1299" s="175"/>
      <c r="C1299" s="175"/>
      <c r="D1299" s="175"/>
      <c r="E1299" s="176"/>
      <c r="F1299" s="175"/>
      <c r="G1299" s="104" t="str">
        <f>IF(COUNTA(A1299:F1299)=0,"",IF(OR(A1299="",NOT(ISNUMBER(A1299)),B1299="",COUNTIF('SKU Master'!$A$4:$A$253,B1299)&lt;&gt;1,NOT(ISNUMBER(E1299)),AND(C1299&lt;&gt;"Receipt",C1299&lt;&gt;"Shipment",C1299&lt;&gt;"Consumption",C1299&lt;&gt;"Adjustment",C1299&lt;&gt;"Production")),"CHECK INPUTS",IF(OR(AND(C1299="Receipt",E1299&lt;=0),AND(OR(C1299="Shipment",C1299="Consumption"),E1299&gt;=0),E1299=0),"CHECK SIGN","OK")))</f>
      </c>
    </row>
    <row r="1300">
      <c r="A1300" s="174"/>
      <c r="B1300" s="175"/>
      <c r="C1300" s="175"/>
      <c r="D1300" s="175"/>
      <c r="E1300" s="176"/>
      <c r="F1300" s="175"/>
      <c r="G1300" s="104" t="str">
        <f>IF(COUNTA(A1300:F1300)=0,"",IF(OR(A1300="",NOT(ISNUMBER(A1300)),B1300="",COUNTIF('SKU Master'!$A$4:$A$253,B1300)&lt;&gt;1,NOT(ISNUMBER(E1300)),AND(C1300&lt;&gt;"Receipt",C1300&lt;&gt;"Shipment",C1300&lt;&gt;"Consumption",C1300&lt;&gt;"Adjustment",C1300&lt;&gt;"Production")),"CHECK INPUTS",IF(OR(AND(C1300="Receipt",E1300&lt;=0),AND(OR(C1300="Shipment",C1300="Consumption"),E1300&gt;=0),E1300=0),"CHECK SIGN","OK")))</f>
      </c>
    </row>
    <row r="1301">
      <c r="A1301" s="174"/>
      <c r="B1301" s="175"/>
      <c r="C1301" s="175"/>
      <c r="D1301" s="175"/>
      <c r="E1301" s="176"/>
      <c r="F1301" s="175"/>
      <c r="G1301" s="104" t="str">
        <f>IF(COUNTA(A1301:F1301)=0,"",IF(OR(A1301="",NOT(ISNUMBER(A1301)),B1301="",COUNTIF('SKU Master'!$A$4:$A$253,B1301)&lt;&gt;1,NOT(ISNUMBER(E1301)),AND(C1301&lt;&gt;"Receipt",C1301&lt;&gt;"Shipment",C1301&lt;&gt;"Consumption",C1301&lt;&gt;"Adjustment",C1301&lt;&gt;"Production")),"CHECK INPUTS",IF(OR(AND(C1301="Receipt",E1301&lt;=0),AND(OR(C1301="Shipment",C1301="Consumption"),E1301&gt;=0),E1301=0),"CHECK SIGN","OK")))</f>
      </c>
    </row>
    <row r="1302">
      <c r="A1302" s="174"/>
      <c r="B1302" s="175"/>
      <c r="C1302" s="175"/>
      <c r="D1302" s="175"/>
      <c r="E1302" s="176"/>
      <c r="F1302" s="175"/>
      <c r="G1302" s="104" t="str">
        <f>IF(COUNTA(A1302:F1302)=0,"",IF(OR(A1302="",NOT(ISNUMBER(A1302)),B1302="",COUNTIF('SKU Master'!$A$4:$A$253,B1302)&lt;&gt;1,NOT(ISNUMBER(E1302)),AND(C1302&lt;&gt;"Receipt",C1302&lt;&gt;"Shipment",C1302&lt;&gt;"Consumption",C1302&lt;&gt;"Adjustment",C1302&lt;&gt;"Production")),"CHECK INPUTS",IF(OR(AND(C1302="Receipt",E1302&lt;=0),AND(OR(C1302="Shipment",C1302="Consumption"),E1302&gt;=0),E1302=0),"CHECK SIGN","OK")))</f>
      </c>
    </row>
    <row r="1303">
      <c r="A1303" s="174"/>
      <c r="B1303" s="175"/>
      <c r="C1303" s="175"/>
      <c r="D1303" s="175"/>
      <c r="E1303" s="176"/>
      <c r="F1303" s="175"/>
      <c r="G1303" s="104" t="str">
        <f>IF(COUNTA(A1303:F1303)=0,"",IF(OR(A1303="",NOT(ISNUMBER(A1303)),B1303="",COUNTIF('SKU Master'!$A$4:$A$253,B1303)&lt;&gt;1,NOT(ISNUMBER(E1303)),AND(C1303&lt;&gt;"Receipt",C1303&lt;&gt;"Shipment",C1303&lt;&gt;"Consumption",C1303&lt;&gt;"Adjustment",C1303&lt;&gt;"Production")),"CHECK INPUTS",IF(OR(AND(C1303="Receipt",E1303&lt;=0),AND(OR(C1303="Shipment",C1303="Consumption"),E1303&gt;=0),E1303=0),"CHECK SIGN","OK")))</f>
      </c>
    </row>
    <row r="1304">
      <c r="A1304" s="174"/>
      <c r="B1304" s="175"/>
      <c r="C1304" s="175"/>
      <c r="D1304" s="175"/>
      <c r="E1304" s="176"/>
      <c r="F1304" s="175"/>
      <c r="G1304" s="104" t="str">
        <f>IF(COUNTA(A1304:F1304)=0,"",IF(OR(A1304="",NOT(ISNUMBER(A1304)),B1304="",COUNTIF('SKU Master'!$A$4:$A$253,B1304)&lt;&gt;1,NOT(ISNUMBER(E1304)),AND(C1304&lt;&gt;"Receipt",C1304&lt;&gt;"Shipment",C1304&lt;&gt;"Consumption",C1304&lt;&gt;"Adjustment",C1304&lt;&gt;"Production")),"CHECK INPUTS",IF(OR(AND(C1304="Receipt",E1304&lt;=0),AND(OR(C1304="Shipment",C1304="Consumption"),E1304&gt;=0),E1304=0),"CHECK SIGN","OK")))</f>
      </c>
    </row>
    <row r="1305">
      <c r="A1305" s="174"/>
      <c r="B1305" s="175"/>
      <c r="C1305" s="175"/>
      <c r="D1305" s="175"/>
      <c r="E1305" s="176"/>
      <c r="F1305" s="175"/>
      <c r="G1305" s="104" t="str">
        <f>IF(COUNTA(A1305:F1305)=0,"",IF(OR(A1305="",NOT(ISNUMBER(A1305)),B1305="",COUNTIF('SKU Master'!$A$4:$A$253,B1305)&lt;&gt;1,NOT(ISNUMBER(E1305)),AND(C1305&lt;&gt;"Receipt",C1305&lt;&gt;"Shipment",C1305&lt;&gt;"Consumption",C1305&lt;&gt;"Adjustment",C1305&lt;&gt;"Production")),"CHECK INPUTS",IF(OR(AND(C1305="Receipt",E1305&lt;=0),AND(OR(C1305="Shipment",C1305="Consumption"),E1305&gt;=0),E1305=0),"CHECK SIGN","OK")))</f>
      </c>
    </row>
    <row r="1306">
      <c r="A1306" s="174"/>
      <c r="B1306" s="175"/>
      <c r="C1306" s="175"/>
      <c r="D1306" s="175"/>
      <c r="E1306" s="176"/>
      <c r="F1306" s="175"/>
      <c r="G1306" s="104" t="str">
        <f>IF(COUNTA(A1306:F1306)=0,"",IF(OR(A1306="",NOT(ISNUMBER(A1306)),B1306="",COUNTIF('SKU Master'!$A$4:$A$253,B1306)&lt;&gt;1,NOT(ISNUMBER(E1306)),AND(C1306&lt;&gt;"Receipt",C1306&lt;&gt;"Shipment",C1306&lt;&gt;"Consumption",C1306&lt;&gt;"Adjustment",C1306&lt;&gt;"Production")),"CHECK INPUTS",IF(OR(AND(C1306="Receipt",E1306&lt;=0),AND(OR(C1306="Shipment",C1306="Consumption"),E1306&gt;=0),E1306=0),"CHECK SIGN","OK")))</f>
      </c>
    </row>
    <row r="1307">
      <c r="A1307" s="174"/>
      <c r="B1307" s="175"/>
      <c r="C1307" s="175"/>
      <c r="D1307" s="175"/>
      <c r="E1307" s="176"/>
      <c r="F1307" s="175"/>
      <c r="G1307" s="104" t="str">
        <f>IF(COUNTA(A1307:F1307)=0,"",IF(OR(A1307="",NOT(ISNUMBER(A1307)),B1307="",COUNTIF('SKU Master'!$A$4:$A$253,B1307)&lt;&gt;1,NOT(ISNUMBER(E1307)),AND(C1307&lt;&gt;"Receipt",C1307&lt;&gt;"Shipment",C1307&lt;&gt;"Consumption",C1307&lt;&gt;"Adjustment",C1307&lt;&gt;"Production")),"CHECK INPUTS",IF(OR(AND(C1307="Receipt",E1307&lt;=0),AND(OR(C1307="Shipment",C1307="Consumption"),E1307&gt;=0),E1307=0),"CHECK SIGN","OK")))</f>
      </c>
    </row>
    <row r="1308">
      <c r="A1308" s="174"/>
      <c r="B1308" s="175"/>
      <c r="C1308" s="175"/>
      <c r="D1308" s="175"/>
      <c r="E1308" s="176"/>
      <c r="F1308" s="175"/>
      <c r="G1308" s="104" t="str">
        <f>IF(COUNTA(A1308:F1308)=0,"",IF(OR(A1308="",NOT(ISNUMBER(A1308)),B1308="",COUNTIF('SKU Master'!$A$4:$A$253,B1308)&lt;&gt;1,NOT(ISNUMBER(E1308)),AND(C1308&lt;&gt;"Receipt",C1308&lt;&gt;"Shipment",C1308&lt;&gt;"Consumption",C1308&lt;&gt;"Adjustment",C1308&lt;&gt;"Production")),"CHECK INPUTS",IF(OR(AND(C1308="Receipt",E1308&lt;=0),AND(OR(C1308="Shipment",C1308="Consumption"),E1308&gt;=0),E1308=0),"CHECK SIGN","OK")))</f>
      </c>
    </row>
    <row r="1309">
      <c r="A1309" s="174"/>
      <c r="B1309" s="175"/>
      <c r="C1309" s="175"/>
      <c r="D1309" s="175"/>
      <c r="E1309" s="176"/>
      <c r="F1309" s="175"/>
      <c r="G1309" s="104" t="str">
        <f>IF(COUNTA(A1309:F1309)=0,"",IF(OR(A1309="",NOT(ISNUMBER(A1309)),B1309="",COUNTIF('SKU Master'!$A$4:$A$253,B1309)&lt;&gt;1,NOT(ISNUMBER(E1309)),AND(C1309&lt;&gt;"Receipt",C1309&lt;&gt;"Shipment",C1309&lt;&gt;"Consumption",C1309&lt;&gt;"Adjustment",C1309&lt;&gt;"Production")),"CHECK INPUTS",IF(OR(AND(C1309="Receipt",E1309&lt;=0),AND(OR(C1309="Shipment",C1309="Consumption"),E1309&gt;=0),E1309=0),"CHECK SIGN","OK")))</f>
      </c>
    </row>
    <row r="1310">
      <c r="A1310" s="174"/>
      <c r="B1310" s="175"/>
      <c r="C1310" s="175"/>
      <c r="D1310" s="175"/>
      <c r="E1310" s="176"/>
      <c r="F1310" s="175"/>
      <c r="G1310" s="104" t="str">
        <f>IF(COUNTA(A1310:F1310)=0,"",IF(OR(A1310="",NOT(ISNUMBER(A1310)),B1310="",COUNTIF('SKU Master'!$A$4:$A$253,B1310)&lt;&gt;1,NOT(ISNUMBER(E1310)),AND(C1310&lt;&gt;"Receipt",C1310&lt;&gt;"Shipment",C1310&lt;&gt;"Consumption",C1310&lt;&gt;"Adjustment",C1310&lt;&gt;"Production")),"CHECK INPUTS",IF(OR(AND(C1310="Receipt",E1310&lt;=0),AND(OR(C1310="Shipment",C1310="Consumption"),E1310&gt;=0),E1310=0),"CHECK SIGN","OK")))</f>
      </c>
    </row>
    <row r="1311">
      <c r="A1311" s="174"/>
      <c r="B1311" s="175"/>
      <c r="C1311" s="175"/>
      <c r="D1311" s="175"/>
      <c r="E1311" s="176"/>
      <c r="F1311" s="175"/>
      <c r="G1311" s="104" t="str">
        <f>IF(COUNTA(A1311:F1311)=0,"",IF(OR(A1311="",NOT(ISNUMBER(A1311)),B1311="",COUNTIF('SKU Master'!$A$4:$A$253,B1311)&lt;&gt;1,NOT(ISNUMBER(E1311)),AND(C1311&lt;&gt;"Receipt",C1311&lt;&gt;"Shipment",C1311&lt;&gt;"Consumption",C1311&lt;&gt;"Adjustment",C1311&lt;&gt;"Production")),"CHECK INPUTS",IF(OR(AND(C1311="Receipt",E1311&lt;=0),AND(OR(C1311="Shipment",C1311="Consumption"),E1311&gt;=0),E1311=0),"CHECK SIGN","OK")))</f>
      </c>
    </row>
    <row r="1312">
      <c r="A1312" s="174"/>
      <c r="B1312" s="175"/>
      <c r="C1312" s="175"/>
      <c r="D1312" s="175"/>
      <c r="E1312" s="176"/>
      <c r="F1312" s="175"/>
      <c r="G1312" s="104" t="str">
        <f>IF(COUNTA(A1312:F1312)=0,"",IF(OR(A1312="",NOT(ISNUMBER(A1312)),B1312="",COUNTIF('SKU Master'!$A$4:$A$253,B1312)&lt;&gt;1,NOT(ISNUMBER(E1312)),AND(C1312&lt;&gt;"Receipt",C1312&lt;&gt;"Shipment",C1312&lt;&gt;"Consumption",C1312&lt;&gt;"Adjustment",C1312&lt;&gt;"Production")),"CHECK INPUTS",IF(OR(AND(C1312="Receipt",E1312&lt;=0),AND(OR(C1312="Shipment",C1312="Consumption"),E1312&gt;=0),E1312=0),"CHECK SIGN","OK")))</f>
      </c>
    </row>
    <row r="1313">
      <c r="A1313" s="174"/>
      <c r="B1313" s="175"/>
      <c r="C1313" s="175"/>
      <c r="D1313" s="175"/>
      <c r="E1313" s="176"/>
      <c r="F1313" s="175"/>
      <c r="G1313" s="104" t="str">
        <f>IF(COUNTA(A1313:F1313)=0,"",IF(OR(A1313="",NOT(ISNUMBER(A1313)),B1313="",COUNTIF('SKU Master'!$A$4:$A$253,B1313)&lt;&gt;1,NOT(ISNUMBER(E1313)),AND(C1313&lt;&gt;"Receipt",C1313&lt;&gt;"Shipment",C1313&lt;&gt;"Consumption",C1313&lt;&gt;"Adjustment",C1313&lt;&gt;"Production")),"CHECK INPUTS",IF(OR(AND(C1313="Receipt",E1313&lt;=0),AND(OR(C1313="Shipment",C1313="Consumption"),E1313&gt;=0),E1313=0),"CHECK SIGN","OK")))</f>
      </c>
    </row>
    <row r="1314">
      <c r="A1314" s="174"/>
      <c r="B1314" s="175"/>
      <c r="C1314" s="175"/>
      <c r="D1314" s="175"/>
      <c r="E1314" s="176"/>
      <c r="F1314" s="175"/>
      <c r="G1314" s="104" t="str">
        <f>IF(COUNTA(A1314:F1314)=0,"",IF(OR(A1314="",NOT(ISNUMBER(A1314)),B1314="",COUNTIF('SKU Master'!$A$4:$A$253,B1314)&lt;&gt;1,NOT(ISNUMBER(E1314)),AND(C1314&lt;&gt;"Receipt",C1314&lt;&gt;"Shipment",C1314&lt;&gt;"Consumption",C1314&lt;&gt;"Adjustment",C1314&lt;&gt;"Production")),"CHECK INPUTS",IF(OR(AND(C1314="Receipt",E1314&lt;=0),AND(OR(C1314="Shipment",C1314="Consumption"),E1314&gt;=0),E1314=0),"CHECK SIGN","OK")))</f>
      </c>
    </row>
    <row r="1315">
      <c r="A1315" s="174"/>
      <c r="B1315" s="175"/>
      <c r="C1315" s="175"/>
      <c r="D1315" s="175"/>
      <c r="E1315" s="176"/>
      <c r="F1315" s="175"/>
      <c r="G1315" s="104" t="str">
        <f>IF(COUNTA(A1315:F1315)=0,"",IF(OR(A1315="",NOT(ISNUMBER(A1315)),B1315="",COUNTIF('SKU Master'!$A$4:$A$253,B1315)&lt;&gt;1,NOT(ISNUMBER(E1315)),AND(C1315&lt;&gt;"Receipt",C1315&lt;&gt;"Shipment",C1315&lt;&gt;"Consumption",C1315&lt;&gt;"Adjustment",C1315&lt;&gt;"Production")),"CHECK INPUTS",IF(OR(AND(C1315="Receipt",E1315&lt;=0),AND(OR(C1315="Shipment",C1315="Consumption"),E1315&gt;=0),E1315=0),"CHECK SIGN","OK")))</f>
      </c>
    </row>
    <row r="1316">
      <c r="A1316" s="174"/>
      <c r="B1316" s="175"/>
      <c r="C1316" s="175"/>
      <c r="D1316" s="175"/>
      <c r="E1316" s="176"/>
      <c r="F1316" s="175"/>
      <c r="G1316" s="104" t="str">
        <f>IF(COUNTA(A1316:F1316)=0,"",IF(OR(A1316="",NOT(ISNUMBER(A1316)),B1316="",COUNTIF('SKU Master'!$A$4:$A$253,B1316)&lt;&gt;1,NOT(ISNUMBER(E1316)),AND(C1316&lt;&gt;"Receipt",C1316&lt;&gt;"Shipment",C1316&lt;&gt;"Consumption",C1316&lt;&gt;"Adjustment",C1316&lt;&gt;"Production")),"CHECK INPUTS",IF(OR(AND(C1316="Receipt",E1316&lt;=0),AND(OR(C1316="Shipment",C1316="Consumption"),E1316&gt;=0),E1316=0),"CHECK SIGN","OK")))</f>
      </c>
    </row>
    <row r="1317">
      <c r="A1317" s="174"/>
      <c r="B1317" s="175"/>
      <c r="C1317" s="175"/>
      <c r="D1317" s="175"/>
      <c r="E1317" s="176"/>
      <c r="F1317" s="175"/>
      <c r="G1317" s="104" t="str">
        <f>IF(COUNTA(A1317:F1317)=0,"",IF(OR(A1317="",NOT(ISNUMBER(A1317)),B1317="",COUNTIF('SKU Master'!$A$4:$A$253,B1317)&lt;&gt;1,NOT(ISNUMBER(E1317)),AND(C1317&lt;&gt;"Receipt",C1317&lt;&gt;"Shipment",C1317&lt;&gt;"Consumption",C1317&lt;&gt;"Adjustment",C1317&lt;&gt;"Production")),"CHECK INPUTS",IF(OR(AND(C1317="Receipt",E1317&lt;=0),AND(OR(C1317="Shipment",C1317="Consumption"),E1317&gt;=0),E1317=0),"CHECK SIGN","OK")))</f>
      </c>
    </row>
    <row r="1318">
      <c r="A1318" s="174"/>
      <c r="B1318" s="175"/>
      <c r="C1318" s="175"/>
      <c r="D1318" s="175"/>
      <c r="E1318" s="176"/>
      <c r="F1318" s="175"/>
      <c r="G1318" s="104" t="str">
        <f>IF(COUNTA(A1318:F1318)=0,"",IF(OR(A1318="",NOT(ISNUMBER(A1318)),B1318="",COUNTIF('SKU Master'!$A$4:$A$253,B1318)&lt;&gt;1,NOT(ISNUMBER(E1318)),AND(C1318&lt;&gt;"Receipt",C1318&lt;&gt;"Shipment",C1318&lt;&gt;"Consumption",C1318&lt;&gt;"Adjustment",C1318&lt;&gt;"Production")),"CHECK INPUTS",IF(OR(AND(C1318="Receipt",E1318&lt;=0),AND(OR(C1318="Shipment",C1318="Consumption"),E1318&gt;=0),E1318=0),"CHECK SIGN","OK")))</f>
      </c>
    </row>
    <row r="1319">
      <c r="A1319" s="174"/>
      <c r="B1319" s="175"/>
      <c r="C1319" s="175"/>
      <c r="D1319" s="175"/>
      <c r="E1319" s="176"/>
      <c r="F1319" s="175"/>
      <c r="G1319" s="104" t="str">
        <f>IF(COUNTA(A1319:F1319)=0,"",IF(OR(A1319="",NOT(ISNUMBER(A1319)),B1319="",COUNTIF('SKU Master'!$A$4:$A$253,B1319)&lt;&gt;1,NOT(ISNUMBER(E1319)),AND(C1319&lt;&gt;"Receipt",C1319&lt;&gt;"Shipment",C1319&lt;&gt;"Consumption",C1319&lt;&gt;"Adjustment",C1319&lt;&gt;"Production")),"CHECK INPUTS",IF(OR(AND(C1319="Receipt",E1319&lt;=0),AND(OR(C1319="Shipment",C1319="Consumption"),E1319&gt;=0),E1319=0),"CHECK SIGN","OK")))</f>
      </c>
    </row>
    <row r="1320">
      <c r="A1320" s="174"/>
      <c r="B1320" s="175"/>
      <c r="C1320" s="175"/>
      <c r="D1320" s="175"/>
      <c r="E1320" s="176"/>
      <c r="F1320" s="175"/>
      <c r="G1320" s="104" t="str">
        <f>IF(COUNTA(A1320:F1320)=0,"",IF(OR(A1320="",NOT(ISNUMBER(A1320)),B1320="",COUNTIF('SKU Master'!$A$4:$A$253,B1320)&lt;&gt;1,NOT(ISNUMBER(E1320)),AND(C1320&lt;&gt;"Receipt",C1320&lt;&gt;"Shipment",C1320&lt;&gt;"Consumption",C1320&lt;&gt;"Adjustment",C1320&lt;&gt;"Production")),"CHECK INPUTS",IF(OR(AND(C1320="Receipt",E1320&lt;=0),AND(OR(C1320="Shipment",C1320="Consumption"),E1320&gt;=0),E1320=0),"CHECK SIGN","OK")))</f>
      </c>
    </row>
    <row r="1321">
      <c r="A1321" s="174"/>
      <c r="B1321" s="175"/>
      <c r="C1321" s="175"/>
      <c r="D1321" s="175"/>
      <c r="E1321" s="176"/>
      <c r="F1321" s="175"/>
      <c r="G1321" s="104" t="str">
        <f>IF(COUNTA(A1321:F1321)=0,"",IF(OR(A1321="",NOT(ISNUMBER(A1321)),B1321="",COUNTIF('SKU Master'!$A$4:$A$253,B1321)&lt;&gt;1,NOT(ISNUMBER(E1321)),AND(C1321&lt;&gt;"Receipt",C1321&lt;&gt;"Shipment",C1321&lt;&gt;"Consumption",C1321&lt;&gt;"Adjustment",C1321&lt;&gt;"Production")),"CHECK INPUTS",IF(OR(AND(C1321="Receipt",E1321&lt;=0),AND(OR(C1321="Shipment",C1321="Consumption"),E1321&gt;=0),E1321=0),"CHECK SIGN","OK")))</f>
      </c>
    </row>
    <row r="1322">
      <c r="A1322" s="174"/>
      <c r="B1322" s="175"/>
      <c r="C1322" s="175"/>
      <c r="D1322" s="175"/>
      <c r="E1322" s="176"/>
      <c r="F1322" s="175"/>
      <c r="G1322" s="104" t="str">
        <f>IF(COUNTA(A1322:F1322)=0,"",IF(OR(A1322="",NOT(ISNUMBER(A1322)),B1322="",COUNTIF('SKU Master'!$A$4:$A$253,B1322)&lt;&gt;1,NOT(ISNUMBER(E1322)),AND(C1322&lt;&gt;"Receipt",C1322&lt;&gt;"Shipment",C1322&lt;&gt;"Consumption",C1322&lt;&gt;"Adjustment",C1322&lt;&gt;"Production")),"CHECK INPUTS",IF(OR(AND(C1322="Receipt",E1322&lt;=0),AND(OR(C1322="Shipment",C1322="Consumption"),E1322&gt;=0),E1322=0),"CHECK SIGN","OK")))</f>
      </c>
    </row>
    <row r="1323">
      <c r="A1323" s="174"/>
      <c r="B1323" s="175"/>
      <c r="C1323" s="175"/>
      <c r="D1323" s="175"/>
      <c r="E1323" s="176"/>
      <c r="F1323" s="175"/>
      <c r="G1323" s="104" t="str">
        <f>IF(COUNTA(A1323:F1323)=0,"",IF(OR(A1323="",NOT(ISNUMBER(A1323)),B1323="",COUNTIF('SKU Master'!$A$4:$A$253,B1323)&lt;&gt;1,NOT(ISNUMBER(E1323)),AND(C1323&lt;&gt;"Receipt",C1323&lt;&gt;"Shipment",C1323&lt;&gt;"Consumption",C1323&lt;&gt;"Adjustment",C1323&lt;&gt;"Production")),"CHECK INPUTS",IF(OR(AND(C1323="Receipt",E1323&lt;=0),AND(OR(C1323="Shipment",C1323="Consumption"),E1323&gt;=0),E1323=0),"CHECK SIGN","OK")))</f>
      </c>
    </row>
    <row r="1324">
      <c r="A1324" s="174"/>
      <c r="B1324" s="175"/>
      <c r="C1324" s="175"/>
      <c r="D1324" s="175"/>
      <c r="E1324" s="176"/>
      <c r="F1324" s="175"/>
      <c r="G1324" s="104" t="str">
        <f>IF(COUNTA(A1324:F1324)=0,"",IF(OR(A1324="",NOT(ISNUMBER(A1324)),B1324="",COUNTIF('SKU Master'!$A$4:$A$253,B1324)&lt;&gt;1,NOT(ISNUMBER(E1324)),AND(C1324&lt;&gt;"Receipt",C1324&lt;&gt;"Shipment",C1324&lt;&gt;"Consumption",C1324&lt;&gt;"Adjustment",C1324&lt;&gt;"Production")),"CHECK INPUTS",IF(OR(AND(C1324="Receipt",E1324&lt;=0),AND(OR(C1324="Shipment",C1324="Consumption"),E1324&gt;=0),E1324=0),"CHECK SIGN","OK")))</f>
      </c>
    </row>
    <row r="1325">
      <c r="A1325" s="174"/>
      <c r="B1325" s="175"/>
      <c r="C1325" s="175"/>
      <c r="D1325" s="175"/>
      <c r="E1325" s="176"/>
      <c r="F1325" s="175"/>
      <c r="G1325" s="104" t="str">
        <f>IF(COUNTA(A1325:F1325)=0,"",IF(OR(A1325="",NOT(ISNUMBER(A1325)),B1325="",COUNTIF('SKU Master'!$A$4:$A$253,B1325)&lt;&gt;1,NOT(ISNUMBER(E1325)),AND(C1325&lt;&gt;"Receipt",C1325&lt;&gt;"Shipment",C1325&lt;&gt;"Consumption",C1325&lt;&gt;"Adjustment",C1325&lt;&gt;"Production")),"CHECK INPUTS",IF(OR(AND(C1325="Receipt",E1325&lt;=0),AND(OR(C1325="Shipment",C1325="Consumption"),E1325&gt;=0),E1325=0),"CHECK SIGN","OK")))</f>
      </c>
    </row>
    <row r="1326">
      <c r="A1326" s="174"/>
      <c r="B1326" s="175"/>
      <c r="C1326" s="175"/>
      <c r="D1326" s="175"/>
      <c r="E1326" s="176"/>
      <c r="F1326" s="175"/>
      <c r="G1326" s="104" t="str">
        <f>IF(COUNTA(A1326:F1326)=0,"",IF(OR(A1326="",NOT(ISNUMBER(A1326)),B1326="",COUNTIF('SKU Master'!$A$4:$A$253,B1326)&lt;&gt;1,NOT(ISNUMBER(E1326)),AND(C1326&lt;&gt;"Receipt",C1326&lt;&gt;"Shipment",C1326&lt;&gt;"Consumption",C1326&lt;&gt;"Adjustment",C1326&lt;&gt;"Production")),"CHECK INPUTS",IF(OR(AND(C1326="Receipt",E1326&lt;=0),AND(OR(C1326="Shipment",C1326="Consumption"),E1326&gt;=0),E1326=0),"CHECK SIGN","OK")))</f>
      </c>
    </row>
    <row r="1327">
      <c r="A1327" s="174"/>
      <c r="B1327" s="175"/>
      <c r="C1327" s="175"/>
      <c r="D1327" s="175"/>
      <c r="E1327" s="176"/>
      <c r="F1327" s="175"/>
      <c r="G1327" s="104" t="str">
        <f>IF(COUNTA(A1327:F1327)=0,"",IF(OR(A1327="",NOT(ISNUMBER(A1327)),B1327="",COUNTIF('SKU Master'!$A$4:$A$253,B1327)&lt;&gt;1,NOT(ISNUMBER(E1327)),AND(C1327&lt;&gt;"Receipt",C1327&lt;&gt;"Shipment",C1327&lt;&gt;"Consumption",C1327&lt;&gt;"Adjustment",C1327&lt;&gt;"Production")),"CHECK INPUTS",IF(OR(AND(C1327="Receipt",E1327&lt;=0),AND(OR(C1327="Shipment",C1327="Consumption"),E1327&gt;=0),E1327=0),"CHECK SIGN","OK")))</f>
      </c>
    </row>
    <row r="1328">
      <c r="A1328" s="174"/>
      <c r="B1328" s="175"/>
      <c r="C1328" s="175"/>
      <c r="D1328" s="175"/>
      <c r="E1328" s="176"/>
      <c r="F1328" s="175"/>
      <c r="G1328" s="104" t="str">
        <f>IF(COUNTA(A1328:F1328)=0,"",IF(OR(A1328="",NOT(ISNUMBER(A1328)),B1328="",COUNTIF('SKU Master'!$A$4:$A$253,B1328)&lt;&gt;1,NOT(ISNUMBER(E1328)),AND(C1328&lt;&gt;"Receipt",C1328&lt;&gt;"Shipment",C1328&lt;&gt;"Consumption",C1328&lt;&gt;"Adjustment",C1328&lt;&gt;"Production")),"CHECK INPUTS",IF(OR(AND(C1328="Receipt",E1328&lt;=0),AND(OR(C1328="Shipment",C1328="Consumption"),E1328&gt;=0),E1328=0),"CHECK SIGN","OK")))</f>
      </c>
    </row>
    <row r="1329">
      <c r="A1329" s="174"/>
      <c r="B1329" s="175"/>
      <c r="C1329" s="175"/>
      <c r="D1329" s="175"/>
      <c r="E1329" s="176"/>
      <c r="F1329" s="175"/>
      <c r="G1329" s="104" t="str">
        <f>IF(COUNTA(A1329:F1329)=0,"",IF(OR(A1329="",NOT(ISNUMBER(A1329)),B1329="",COUNTIF('SKU Master'!$A$4:$A$253,B1329)&lt;&gt;1,NOT(ISNUMBER(E1329)),AND(C1329&lt;&gt;"Receipt",C1329&lt;&gt;"Shipment",C1329&lt;&gt;"Consumption",C1329&lt;&gt;"Adjustment",C1329&lt;&gt;"Production")),"CHECK INPUTS",IF(OR(AND(C1329="Receipt",E1329&lt;=0),AND(OR(C1329="Shipment",C1329="Consumption"),E1329&gt;=0),E1329=0),"CHECK SIGN","OK")))</f>
      </c>
    </row>
    <row r="1330">
      <c r="A1330" s="174"/>
      <c r="B1330" s="175"/>
      <c r="C1330" s="175"/>
      <c r="D1330" s="175"/>
      <c r="E1330" s="176"/>
      <c r="F1330" s="175"/>
      <c r="G1330" s="104" t="str">
        <f>IF(COUNTA(A1330:F1330)=0,"",IF(OR(A1330="",NOT(ISNUMBER(A1330)),B1330="",COUNTIF('SKU Master'!$A$4:$A$253,B1330)&lt;&gt;1,NOT(ISNUMBER(E1330)),AND(C1330&lt;&gt;"Receipt",C1330&lt;&gt;"Shipment",C1330&lt;&gt;"Consumption",C1330&lt;&gt;"Adjustment",C1330&lt;&gt;"Production")),"CHECK INPUTS",IF(OR(AND(C1330="Receipt",E1330&lt;=0),AND(OR(C1330="Shipment",C1330="Consumption"),E1330&gt;=0),E1330=0),"CHECK SIGN","OK")))</f>
      </c>
    </row>
    <row r="1331">
      <c r="A1331" s="174"/>
      <c r="B1331" s="175"/>
      <c r="C1331" s="175"/>
      <c r="D1331" s="175"/>
      <c r="E1331" s="176"/>
      <c r="F1331" s="175"/>
      <c r="G1331" s="104" t="str">
        <f>IF(COUNTA(A1331:F1331)=0,"",IF(OR(A1331="",NOT(ISNUMBER(A1331)),B1331="",COUNTIF('SKU Master'!$A$4:$A$253,B1331)&lt;&gt;1,NOT(ISNUMBER(E1331)),AND(C1331&lt;&gt;"Receipt",C1331&lt;&gt;"Shipment",C1331&lt;&gt;"Consumption",C1331&lt;&gt;"Adjustment",C1331&lt;&gt;"Production")),"CHECK INPUTS",IF(OR(AND(C1331="Receipt",E1331&lt;=0),AND(OR(C1331="Shipment",C1331="Consumption"),E1331&gt;=0),E1331=0),"CHECK SIGN","OK")))</f>
      </c>
    </row>
    <row r="1332">
      <c r="A1332" s="174"/>
      <c r="B1332" s="175"/>
      <c r="C1332" s="175"/>
      <c r="D1332" s="175"/>
      <c r="E1332" s="176"/>
      <c r="F1332" s="175"/>
      <c r="G1332" s="104" t="str">
        <f>IF(COUNTA(A1332:F1332)=0,"",IF(OR(A1332="",NOT(ISNUMBER(A1332)),B1332="",COUNTIF('SKU Master'!$A$4:$A$253,B1332)&lt;&gt;1,NOT(ISNUMBER(E1332)),AND(C1332&lt;&gt;"Receipt",C1332&lt;&gt;"Shipment",C1332&lt;&gt;"Consumption",C1332&lt;&gt;"Adjustment",C1332&lt;&gt;"Production")),"CHECK INPUTS",IF(OR(AND(C1332="Receipt",E1332&lt;=0),AND(OR(C1332="Shipment",C1332="Consumption"),E1332&gt;=0),E1332=0),"CHECK SIGN","OK")))</f>
      </c>
    </row>
    <row r="1333">
      <c r="A1333" s="174"/>
      <c r="B1333" s="175"/>
      <c r="C1333" s="175"/>
      <c r="D1333" s="175"/>
      <c r="E1333" s="176"/>
      <c r="F1333" s="175"/>
      <c r="G1333" s="104" t="str">
        <f>IF(COUNTA(A1333:F1333)=0,"",IF(OR(A1333="",NOT(ISNUMBER(A1333)),B1333="",COUNTIF('SKU Master'!$A$4:$A$253,B1333)&lt;&gt;1,NOT(ISNUMBER(E1333)),AND(C1333&lt;&gt;"Receipt",C1333&lt;&gt;"Shipment",C1333&lt;&gt;"Consumption",C1333&lt;&gt;"Adjustment",C1333&lt;&gt;"Production")),"CHECK INPUTS",IF(OR(AND(C1333="Receipt",E1333&lt;=0),AND(OR(C1333="Shipment",C1333="Consumption"),E1333&gt;=0),E1333=0),"CHECK SIGN","OK")))</f>
      </c>
    </row>
    <row r="1334">
      <c r="A1334" s="174"/>
      <c r="B1334" s="175"/>
      <c r="C1334" s="175"/>
      <c r="D1334" s="175"/>
      <c r="E1334" s="176"/>
      <c r="F1334" s="175"/>
      <c r="G1334" s="104" t="str">
        <f>IF(COUNTA(A1334:F1334)=0,"",IF(OR(A1334="",NOT(ISNUMBER(A1334)),B1334="",COUNTIF('SKU Master'!$A$4:$A$253,B1334)&lt;&gt;1,NOT(ISNUMBER(E1334)),AND(C1334&lt;&gt;"Receipt",C1334&lt;&gt;"Shipment",C1334&lt;&gt;"Consumption",C1334&lt;&gt;"Adjustment",C1334&lt;&gt;"Production")),"CHECK INPUTS",IF(OR(AND(C1334="Receipt",E1334&lt;=0),AND(OR(C1334="Shipment",C1334="Consumption"),E1334&gt;=0),E1334=0),"CHECK SIGN","OK")))</f>
      </c>
    </row>
    <row r="1335">
      <c r="A1335" s="174"/>
      <c r="B1335" s="175"/>
      <c r="C1335" s="175"/>
      <c r="D1335" s="175"/>
      <c r="E1335" s="176"/>
      <c r="F1335" s="175"/>
      <c r="G1335" s="104" t="str">
        <f>IF(COUNTA(A1335:F1335)=0,"",IF(OR(A1335="",NOT(ISNUMBER(A1335)),B1335="",COUNTIF('SKU Master'!$A$4:$A$253,B1335)&lt;&gt;1,NOT(ISNUMBER(E1335)),AND(C1335&lt;&gt;"Receipt",C1335&lt;&gt;"Shipment",C1335&lt;&gt;"Consumption",C1335&lt;&gt;"Adjustment",C1335&lt;&gt;"Production")),"CHECK INPUTS",IF(OR(AND(C1335="Receipt",E1335&lt;=0),AND(OR(C1335="Shipment",C1335="Consumption"),E1335&gt;=0),E1335=0),"CHECK SIGN","OK")))</f>
      </c>
    </row>
    <row r="1336">
      <c r="A1336" s="174"/>
      <c r="B1336" s="175"/>
      <c r="C1336" s="175"/>
      <c r="D1336" s="175"/>
      <c r="E1336" s="176"/>
      <c r="F1336" s="175"/>
      <c r="G1336" s="104" t="str">
        <f>IF(COUNTA(A1336:F1336)=0,"",IF(OR(A1336="",NOT(ISNUMBER(A1336)),B1336="",COUNTIF('SKU Master'!$A$4:$A$253,B1336)&lt;&gt;1,NOT(ISNUMBER(E1336)),AND(C1336&lt;&gt;"Receipt",C1336&lt;&gt;"Shipment",C1336&lt;&gt;"Consumption",C1336&lt;&gt;"Adjustment",C1336&lt;&gt;"Production")),"CHECK INPUTS",IF(OR(AND(C1336="Receipt",E1336&lt;=0),AND(OR(C1336="Shipment",C1336="Consumption"),E1336&gt;=0),E1336=0),"CHECK SIGN","OK")))</f>
      </c>
    </row>
    <row r="1337">
      <c r="A1337" s="174"/>
      <c r="B1337" s="175"/>
      <c r="C1337" s="175"/>
      <c r="D1337" s="175"/>
      <c r="E1337" s="176"/>
      <c r="F1337" s="175"/>
      <c r="G1337" s="104" t="str">
        <f>IF(COUNTA(A1337:F1337)=0,"",IF(OR(A1337="",NOT(ISNUMBER(A1337)),B1337="",COUNTIF('SKU Master'!$A$4:$A$253,B1337)&lt;&gt;1,NOT(ISNUMBER(E1337)),AND(C1337&lt;&gt;"Receipt",C1337&lt;&gt;"Shipment",C1337&lt;&gt;"Consumption",C1337&lt;&gt;"Adjustment",C1337&lt;&gt;"Production")),"CHECK INPUTS",IF(OR(AND(C1337="Receipt",E1337&lt;=0),AND(OR(C1337="Shipment",C1337="Consumption"),E1337&gt;=0),E1337=0),"CHECK SIGN","OK")))</f>
      </c>
    </row>
    <row r="1338">
      <c r="A1338" s="174"/>
      <c r="B1338" s="175"/>
      <c r="C1338" s="175"/>
      <c r="D1338" s="175"/>
      <c r="E1338" s="176"/>
      <c r="F1338" s="175"/>
      <c r="G1338" s="104" t="str">
        <f>IF(COUNTA(A1338:F1338)=0,"",IF(OR(A1338="",NOT(ISNUMBER(A1338)),B1338="",COUNTIF('SKU Master'!$A$4:$A$253,B1338)&lt;&gt;1,NOT(ISNUMBER(E1338)),AND(C1338&lt;&gt;"Receipt",C1338&lt;&gt;"Shipment",C1338&lt;&gt;"Consumption",C1338&lt;&gt;"Adjustment",C1338&lt;&gt;"Production")),"CHECK INPUTS",IF(OR(AND(C1338="Receipt",E1338&lt;=0),AND(OR(C1338="Shipment",C1338="Consumption"),E1338&gt;=0),E1338=0),"CHECK SIGN","OK")))</f>
      </c>
    </row>
    <row r="1339">
      <c r="A1339" s="174"/>
      <c r="B1339" s="175"/>
      <c r="C1339" s="175"/>
      <c r="D1339" s="175"/>
      <c r="E1339" s="176"/>
      <c r="F1339" s="175"/>
      <c r="G1339" s="104" t="str">
        <f>IF(COUNTA(A1339:F1339)=0,"",IF(OR(A1339="",NOT(ISNUMBER(A1339)),B1339="",COUNTIF('SKU Master'!$A$4:$A$253,B1339)&lt;&gt;1,NOT(ISNUMBER(E1339)),AND(C1339&lt;&gt;"Receipt",C1339&lt;&gt;"Shipment",C1339&lt;&gt;"Consumption",C1339&lt;&gt;"Adjustment",C1339&lt;&gt;"Production")),"CHECK INPUTS",IF(OR(AND(C1339="Receipt",E1339&lt;=0),AND(OR(C1339="Shipment",C1339="Consumption"),E1339&gt;=0),E1339=0),"CHECK SIGN","OK")))</f>
      </c>
    </row>
    <row r="1340">
      <c r="A1340" s="174"/>
      <c r="B1340" s="175"/>
      <c r="C1340" s="175"/>
      <c r="D1340" s="175"/>
      <c r="E1340" s="176"/>
      <c r="F1340" s="175"/>
      <c r="G1340" s="104" t="str">
        <f>IF(COUNTA(A1340:F1340)=0,"",IF(OR(A1340="",NOT(ISNUMBER(A1340)),B1340="",COUNTIF('SKU Master'!$A$4:$A$253,B1340)&lt;&gt;1,NOT(ISNUMBER(E1340)),AND(C1340&lt;&gt;"Receipt",C1340&lt;&gt;"Shipment",C1340&lt;&gt;"Consumption",C1340&lt;&gt;"Adjustment",C1340&lt;&gt;"Production")),"CHECK INPUTS",IF(OR(AND(C1340="Receipt",E1340&lt;=0),AND(OR(C1340="Shipment",C1340="Consumption"),E1340&gt;=0),E1340=0),"CHECK SIGN","OK")))</f>
      </c>
    </row>
    <row r="1341">
      <c r="A1341" s="174"/>
      <c r="B1341" s="175"/>
      <c r="C1341" s="175"/>
      <c r="D1341" s="175"/>
      <c r="E1341" s="176"/>
      <c r="F1341" s="175"/>
      <c r="G1341" s="104" t="str">
        <f>IF(COUNTA(A1341:F1341)=0,"",IF(OR(A1341="",NOT(ISNUMBER(A1341)),B1341="",COUNTIF('SKU Master'!$A$4:$A$253,B1341)&lt;&gt;1,NOT(ISNUMBER(E1341)),AND(C1341&lt;&gt;"Receipt",C1341&lt;&gt;"Shipment",C1341&lt;&gt;"Consumption",C1341&lt;&gt;"Adjustment",C1341&lt;&gt;"Production")),"CHECK INPUTS",IF(OR(AND(C1341="Receipt",E1341&lt;=0),AND(OR(C1341="Shipment",C1341="Consumption"),E1341&gt;=0),E1341=0),"CHECK SIGN","OK")))</f>
      </c>
    </row>
    <row r="1342">
      <c r="A1342" s="174"/>
      <c r="B1342" s="175"/>
      <c r="C1342" s="175"/>
      <c r="D1342" s="175"/>
      <c r="E1342" s="176"/>
      <c r="F1342" s="175"/>
      <c r="G1342" s="104" t="str">
        <f>IF(COUNTA(A1342:F1342)=0,"",IF(OR(A1342="",NOT(ISNUMBER(A1342)),B1342="",COUNTIF('SKU Master'!$A$4:$A$253,B1342)&lt;&gt;1,NOT(ISNUMBER(E1342)),AND(C1342&lt;&gt;"Receipt",C1342&lt;&gt;"Shipment",C1342&lt;&gt;"Consumption",C1342&lt;&gt;"Adjustment",C1342&lt;&gt;"Production")),"CHECK INPUTS",IF(OR(AND(C1342="Receipt",E1342&lt;=0),AND(OR(C1342="Shipment",C1342="Consumption"),E1342&gt;=0),E1342=0),"CHECK SIGN","OK")))</f>
      </c>
    </row>
    <row r="1343">
      <c r="A1343" s="174"/>
      <c r="B1343" s="175"/>
      <c r="C1343" s="175"/>
      <c r="D1343" s="175"/>
      <c r="E1343" s="176"/>
      <c r="F1343" s="175"/>
      <c r="G1343" s="104" t="str">
        <f>IF(COUNTA(A1343:F1343)=0,"",IF(OR(A1343="",NOT(ISNUMBER(A1343)),B1343="",COUNTIF('SKU Master'!$A$4:$A$253,B1343)&lt;&gt;1,NOT(ISNUMBER(E1343)),AND(C1343&lt;&gt;"Receipt",C1343&lt;&gt;"Shipment",C1343&lt;&gt;"Consumption",C1343&lt;&gt;"Adjustment",C1343&lt;&gt;"Production")),"CHECK INPUTS",IF(OR(AND(C1343="Receipt",E1343&lt;=0),AND(OR(C1343="Shipment",C1343="Consumption"),E1343&gt;=0),E1343=0),"CHECK SIGN","OK")))</f>
      </c>
    </row>
    <row r="1344">
      <c r="A1344" s="174"/>
      <c r="B1344" s="175"/>
      <c r="C1344" s="175"/>
      <c r="D1344" s="175"/>
      <c r="E1344" s="176"/>
      <c r="F1344" s="175"/>
      <c r="G1344" s="104" t="str">
        <f>IF(COUNTA(A1344:F1344)=0,"",IF(OR(A1344="",NOT(ISNUMBER(A1344)),B1344="",COUNTIF('SKU Master'!$A$4:$A$253,B1344)&lt;&gt;1,NOT(ISNUMBER(E1344)),AND(C1344&lt;&gt;"Receipt",C1344&lt;&gt;"Shipment",C1344&lt;&gt;"Consumption",C1344&lt;&gt;"Adjustment",C1344&lt;&gt;"Production")),"CHECK INPUTS",IF(OR(AND(C1344="Receipt",E1344&lt;=0),AND(OR(C1344="Shipment",C1344="Consumption"),E1344&gt;=0),E1344=0),"CHECK SIGN","OK")))</f>
      </c>
    </row>
    <row r="1345">
      <c r="A1345" s="174"/>
      <c r="B1345" s="175"/>
      <c r="C1345" s="175"/>
      <c r="D1345" s="175"/>
      <c r="E1345" s="176"/>
      <c r="F1345" s="175"/>
      <c r="G1345" s="104" t="str">
        <f>IF(COUNTA(A1345:F1345)=0,"",IF(OR(A1345="",NOT(ISNUMBER(A1345)),B1345="",COUNTIF('SKU Master'!$A$4:$A$253,B1345)&lt;&gt;1,NOT(ISNUMBER(E1345)),AND(C1345&lt;&gt;"Receipt",C1345&lt;&gt;"Shipment",C1345&lt;&gt;"Consumption",C1345&lt;&gt;"Adjustment",C1345&lt;&gt;"Production")),"CHECK INPUTS",IF(OR(AND(C1345="Receipt",E1345&lt;=0),AND(OR(C1345="Shipment",C1345="Consumption"),E1345&gt;=0),E1345=0),"CHECK SIGN","OK")))</f>
      </c>
    </row>
    <row r="1346">
      <c r="A1346" s="174"/>
      <c r="B1346" s="175"/>
      <c r="C1346" s="175"/>
      <c r="D1346" s="175"/>
      <c r="E1346" s="176"/>
      <c r="F1346" s="175"/>
      <c r="G1346" s="104" t="str">
        <f>IF(COUNTA(A1346:F1346)=0,"",IF(OR(A1346="",NOT(ISNUMBER(A1346)),B1346="",COUNTIF('SKU Master'!$A$4:$A$253,B1346)&lt;&gt;1,NOT(ISNUMBER(E1346)),AND(C1346&lt;&gt;"Receipt",C1346&lt;&gt;"Shipment",C1346&lt;&gt;"Consumption",C1346&lt;&gt;"Adjustment",C1346&lt;&gt;"Production")),"CHECK INPUTS",IF(OR(AND(C1346="Receipt",E1346&lt;=0),AND(OR(C1346="Shipment",C1346="Consumption"),E1346&gt;=0),E1346=0),"CHECK SIGN","OK")))</f>
      </c>
    </row>
    <row r="1347">
      <c r="A1347" s="174"/>
      <c r="B1347" s="175"/>
      <c r="C1347" s="175"/>
      <c r="D1347" s="175"/>
      <c r="E1347" s="176"/>
      <c r="F1347" s="175"/>
      <c r="G1347" s="104" t="str">
        <f>IF(COUNTA(A1347:F1347)=0,"",IF(OR(A1347="",NOT(ISNUMBER(A1347)),B1347="",COUNTIF('SKU Master'!$A$4:$A$253,B1347)&lt;&gt;1,NOT(ISNUMBER(E1347)),AND(C1347&lt;&gt;"Receipt",C1347&lt;&gt;"Shipment",C1347&lt;&gt;"Consumption",C1347&lt;&gt;"Adjustment",C1347&lt;&gt;"Production")),"CHECK INPUTS",IF(OR(AND(C1347="Receipt",E1347&lt;=0),AND(OR(C1347="Shipment",C1347="Consumption"),E1347&gt;=0),E1347=0),"CHECK SIGN","OK")))</f>
      </c>
    </row>
    <row r="1348">
      <c r="A1348" s="174"/>
      <c r="B1348" s="175"/>
      <c r="C1348" s="175"/>
      <c r="D1348" s="175"/>
      <c r="E1348" s="176"/>
      <c r="F1348" s="175"/>
      <c r="G1348" s="104" t="str">
        <f>IF(COUNTA(A1348:F1348)=0,"",IF(OR(A1348="",NOT(ISNUMBER(A1348)),B1348="",COUNTIF('SKU Master'!$A$4:$A$253,B1348)&lt;&gt;1,NOT(ISNUMBER(E1348)),AND(C1348&lt;&gt;"Receipt",C1348&lt;&gt;"Shipment",C1348&lt;&gt;"Consumption",C1348&lt;&gt;"Adjustment",C1348&lt;&gt;"Production")),"CHECK INPUTS",IF(OR(AND(C1348="Receipt",E1348&lt;=0),AND(OR(C1348="Shipment",C1348="Consumption"),E1348&gt;=0),E1348=0),"CHECK SIGN","OK")))</f>
      </c>
    </row>
    <row r="1349">
      <c r="A1349" s="174"/>
      <c r="B1349" s="175"/>
      <c r="C1349" s="175"/>
      <c r="D1349" s="175"/>
      <c r="E1349" s="176"/>
      <c r="F1349" s="175"/>
      <c r="G1349" s="104" t="str">
        <f>IF(COUNTA(A1349:F1349)=0,"",IF(OR(A1349="",NOT(ISNUMBER(A1349)),B1349="",COUNTIF('SKU Master'!$A$4:$A$253,B1349)&lt;&gt;1,NOT(ISNUMBER(E1349)),AND(C1349&lt;&gt;"Receipt",C1349&lt;&gt;"Shipment",C1349&lt;&gt;"Consumption",C1349&lt;&gt;"Adjustment",C1349&lt;&gt;"Production")),"CHECK INPUTS",IF(OR(AND(C1349="Receipt",E1349&lt;=0),AND(OR(C1349="Shipment",C1349="Consumption"),E1349&gt;=0),E1349=0),"CHECK SIGN","OK")))</f>
      </c>
    </row>
    <row r="1350">
      <c r="A1350" s="174"/>
      <c r="B1350" s="175"/>
      <c r="C1350" s="175"/>
      <c r="D1350" s="175"/>
      <c r="E1350" s="176"/>
      <c r="F1350" s="175"/>
      <c r="G1350" s="104" t="str">
        <f>IF(COUNTA(A1350:F1350)=0,"",IF(OR(A1350="",NOT(ISNUMBER(A1350)),B1350="",COUNTIF('SKU Master'!$A$4:$A$253,B1350)&lt;&gt;1,NOT(ISNUMBER(E1350)),AND(C1350&lt;&gt;"Receipt",C1350&lt;&gt;"Shipment",C1350&lt;&gt;"Consumption",C1350&lt;&gt;"Adjustment",C1350&lt;&gt;"Production")),"CHECK INPUTS",IF(OR(AND(C1350="Receipt",E1350&lt;=0),AND(OR(C1350="Shipment",C1350="Consumption"),E1350&gt;=0),E1350=0),"CHECK SIGN","OK")))</f>
      </c>
    </row>
    <row r="1351">
      <c r="A1351" s="174"/>
      <c r="B1351" s="175"/>
      <c r="C1351" s="175"/>
      <c r="D1351" s="175"/>
      <c r="E1351" s="176"/>
      <c r="F1351" s="175"/>
      <c r="G1351" s="104" t="str">
        <f>IF(COUNTA(A1351:F1351)=0,"",IF(OR(A1351="",NOT(ISNUMBER(A1351)),B1351="",COUNTIF('SKU Master'!$A$4:$A$253,B1351)&lt;&gt;1,NOT(ISNUMBER(E1351)),AND(C1351&lt;&gt;"Receipt",C1351&lt;&gt;"Shipment",C1351&lt;&gt;"Consumption",C1351&lt;&gt;"Adjustment",C1351&lt;&gt;"Production")),"CHECK INPUTS",IF(OR(AND(C1351="Receipt",E1351&lt;=0),AND(OR(C1351="Shipment",C1351="Consumption"),E1351&gt;=0),E1351=0),"CHECK SIGN","OK")))</f>
      </c>
    </row>
    <row r="1352">
      <c r="A1352" s="174"/>
      <c r="B1352" s="175"/>
      <c r="C1352" s="175"/>
      <c r="D1352" s="175"/>
      <c r="E1352" s="176"/>
      <c r="F1352" s="175"/>
      <c r="G1352" s="104" t="str">
        <f>IF(COUNTA(A1352:F1352)=0,"",IF(OR(A1352="",NOT(ISNUMBER(A1352)),B1352="",COUNTIF('SKU Master'!$A$4:$A$253,B1352)&lt;&gt;1,NOT(ISNUMBER(E1352)),AND(C1352&lt;&gt;"Receipt",C1352&lt;&gt;"Shipment",C1352&lt;&gt;"Consumption",C1352&lt;&gt;"Adjustment",C1352&lt;&gt;"Production")),"CHECK INPUTS",IF(OR(AND(C1352="Receipt",E1352&lt;=0),AND(OR(C1352="Shipment",C1352="Consumption"),E1352&gt;=0),E1352=0),"CHECK SIGN","OK")))</f>
      </c>
    </row>
    <row r="1353">
      <c r="A1353" s="174"/>
      <c r="B1353" s="175"/>
      <c r="C1353" s="175"/>
      <c r="D1353" s="175"/>
      <c r="E1353" s="176"/>
      <c r="F1353" s="175"/>
      <c r="G1353" s="104" t="str">
        <f>IF(COUNTA(A1353:F1353)=0,"",IF(OR(A1353="",NOT(ISNUMBER(A1353)),B1353="",COUNTIF('SKU Master'!$A$4:$A$253,B1353)&lt;&gt;1,NOT(ISNUMBER(E1353)),AND(C1353&lt;&gt;"Receipt",C1353&lt;&gt;"Shipment",C1353&lt;&gt;"Consumption",C1353&lt;&gt;"Adjustment",C1353&lt;&gt;"Production")),"CHECK INPUTS",IF(OR(AND(C1353="Receipt",E1353&lt;=0),AND(OR(C1353="Shipment",C1353="Consumption"),E1353&gt;=0),E1353=0),"CHECK SIGN","OK")))</f>
      </c>
    </row>
    <row r="1354">
      <c r="A1354" s="174"/>
      <c r="B1354" s="175"/>
      <c r="C1354" s="175"/>
      <c r="D1354" s="175"/>
      <c r="E1354" s="176"/>
      <c r="F1354" s="175"/>
      <c r="G1354" s="104" t="str">
        <f>IF(COUNTA(A1354:F1354)=0,"",IF(OR(A1354="",NOT(ISNUMBER(A1354)),B1354="",COUNTIF('SKU Master'!$A$4:$A$253,B1354)&lt;&gt;1,NOT(ISNUMBER(E1354)),AND(C1354&lt;&gt;"Receipt",C1354&lt;&gt;"Shipment",C1354&lt;&gt;"Consumption",C1354&lt;&gt;"Adjustment",C1354&lt;&gt;"Production")),"CHECK INPUTS",IF(OR(AND(C1354="Receipt",E1354&lt;=0),AND(OR(C1354="Shipment",C1354="Consumption"),E1354&gt;=0),E1354=0),"CHECK SIGN","OK")))</f>
      </c>
    </row>
    <row r="1355">
      <c r="A1355" s="174"/>
      <c r="B1355" s="175"/>
      <c r="C1355" s="175"/>
      <c r="D1355" s="175"/>
      <c r="E1355" s="176"/>
      <c r="F1355" s="175"/>
      <c r="G1355" s="104" t="str">
        <f>IF(COUNTA(A1355:F1355)=0,"",IF(OR(A1355="",NOT(ISNUMBER(A1355)),B1355="",COUNTIF('SKU Master'!$A$4:$A$253,B1355)&lt;&gt;1,NOT(ISNUMBER(E1355)),AND(C1355&lt;&gt;"Receipt",C1355&lt;&gt;"Shipment",C1355&lt;&gt;"Consumption",C1355&lt;&gt;"Adjustment",C1355&lt;&gt;"Production")),"CHECK INPUTS",IF(OR(AND(C1355="Receipt",E1355&lt;=0),AND(OR(C1355="Shipment",C1355="Consumption"),E1355&gt;=0),E1355=0),"CHECK SIGN","OK")))</f>
      </c>
    </row>
    <row r="1356">
      <c r="A1356" s="174"/>
      <c r="B1356" s="175"/>
      <c r="C1356" s="175"/>
      <c r="D1356" s="175"/>
      <c r="E1356" s="176"/>
      <c r="F1356" s="175"/>
      <c r="G1356" s="104" t="str">
        <f>IF(COUNTA(A1356:F1356)=0,"",IF(OR(A1356="",NOT(ISNUMBER(A1356)),B1356="",COUNTIF('SKU Master'!$A$4:$A$253,B1356)&lt;&gt;1,NOT(ISNUMBER(E1356)),AND(C1356&lt;&gt;"Receipt",C1356&lt;&gt;"Shipment",C1356&lt;&gt;"Consumption",C1356&lt;&gt;"Adjustment",C1356&lt;&gt;"Production")),"CHECK INPUTS",IF(OR(AND(C1356="Receipt",E1356&lt;=0),AND(OR(C1356="Shipment",C1356="Consumption"),E1356&gt;=0),E1356=0),"CHECK SIGN","OK")))</f>
      </c>
    </row>
    <row r="1357">
      <c r="A1357" s="174"/>
      <c r="B1357" s="175"/>
      <c r="C1357" s="175"/>
      <c r="D1357" s="175"/>
      <c r="E1357" s="176"/>
      <c r="F1357" s="175"/>
      <c r="G1357" s="104" t="str">
        <f>IF(COUNTA(A1357:F1357)=0,"",IF(OR(A1357="",NOT(ISNUMBER(A1357)),B1357="",COUNTIF('SKU Master'!$A$4:$A$253,B1357)&lt;&gt;1,NOT(ISNUMBER(E1357)),AND(C1357&lt;&gt;"Receipt",C1357&lt;&gt;"Shipment",C1357&lt;&gt;"Consumption",C1357&lt;&gt;"Adjustment",C1357&lt;&gt;"Production")),"CHECK INPUTS",IF(OR(AND(C1357="Receipt",E1357&lt;=0),AND(OR(C1357="Shipment",C1357="Consumption"),E1357&gt;=0),E1357=0),"CHECK SIGN","OK")))</f>
      </c>
    </row>
    <row r="1358">
      <c r="A1358" s="174"/>
      <c r="B1358" s="175"/>
      <c r="C1358" s="175"/>
      <c r="D1358" s="175"/>
      <c r="E1358" s="176"/>
      <c r="F1358" s="175"/>
      <c r="G1358" s="104" t="str">
        <f>IF(COUNTA(A1358:F1358)=0,"",IF(OR(A1358="",NOT(ISNUMBER(A1358)),B1358="",COUNTIF('SKU Master'!$A$4:$A$253,B1358)&lt;&gt;1,NOT(ISNUMBER(E1358)),AND(C1358&lt;&gt;"Receipt",C1358&lt;&gt;"Shipment",C1358&lt;&gt;"Consumption",C1358&lt;&gt;"Adjustment",C1358&lt;&gt;"Production")),"CHECK INPUTS",IF(OR(AND(C1358="Receipt",E1358&lt;=0),AND(OR(C1358="Shipment",C1358="Consumption"),E1358&gt;=0),E1358=0),"CHECK SIGN","OK")))</f>
      </c>
    </row>
    <row r="1359">
      <c r="A1359" s="174"/>
      <c r="B1359" s="175"/>
      <c r="C1359" s="175"/>
      <c r="D1359" s="175"/>
      <c r="E1359" s="176"/>
      <c r="F1359" s="175"/>
      <c r="G1359" s="104" t="str">
        <f>IF(COUNTA(A1359:F1359)=0,"",IF(OR(A1359="",NOT(ISNUMBER(A1359)),B1359="",COUNTIF('SKU Master'!$A$4:$A$253,B1359)&lt;&gt;1,NOT(ISNUMBER(E1359)),AND(C1359&lt;&gt;"Receipt",C1359&lt;&gt;"Shipment",C1359&lt;&gt;"Consumption",C1359&lt;&gt;"Adjustment",C1359&lt;&gt;"Production")),"CHECK INPUTS",IF(OR(AND(C1359="Receipt",E1359&lt;=0),AND(OR(C1359="Shipment",C1359="Consumption"),E1359&gt;=0),E1359=0),"CHECK SIGN","OK")))</f>
      </c>
    </row>
    <row r="1360">
      <c r="A1360" s="174"/>
      <c r="B1360" s="175"/>
      <c r="C1360" s="175"/>
      <c r="D1360" s="175"/>
      <c r="E1360" s="176"/>
      <c r="F1360" s="175"/>
      <c r="G1360" s="104" t="str">
        <f>IF(COUNTA(A1360:F1360)=0,"",IF(OR(A1360="",NOT(ISNUMBER(A1360)),B1360="",COUNTIF('SKU Master'!$A$4:$A$253,B1360)&lt;&gt;1,NOT(ISNUMBER(E1360)),AND(C1360&lt;&gt;"Receipt",C1360&lt;&gt;"Shipment",C1360&lt;&gt;"Consumption",C1360&lt;&gt;"Adjustment",C1360&lt;&gt;"Production")),"CHECK INPUTS",IF(OR(AND(C1360="Receipt",E1360&lt;=0),AND(OR(C1360="Shipment",C1360="Consumption"),E1360&gt;=0),E1360=0),"CHECK SIGN","OK")))</f>
      </c>
    </row>
    <row r="1361">
      <c r="A1361" s="174"/>
      <c r="B1361" s="175"/>
      <c r="C1361" s="175"/>
      <c r="D1361" s="175"/>
      <c r="E1361" s="176"/>
      <c r="F1361" s="175"/>
      <c r="G1361" s="104" t="str">
        <f>IF(COUNTA(A1361:F1361)=0,"",IF(OR(A1361="",NOT(ISNUMBER(A1361)),B1361="",COUNTIF('SKU Master'!$A$4:$A$253,B1361)&lt;&gt;1,NOT(ISNUMBER(E1361)),AND(C1361&lt;&gt;"Receipt",C1361&lt;&gt;"Shipment",C1361&lt;&gt;"Consumption",C1361&lt;&gt;"Adjustment",C1361&lt;&gt;"Production")),"CHECK INPUTS",IF(OR(AND(C1361="Receipt",E1361&lt;=0),AND(OR(C1361="Shipment",C1361="Consumption"),E1361&gt;=0),E1361=0),"CHECK SIGN","OK")))</f>
      </c>
    </row>
    <row r="1362">
      <c r="A1362" s="174"/>
      <c r="B1362" s="175"/>
      <c r="C1362" s="175"/>
      <c r="D1362" s="175"/>
      <c r="E1362" s="176"/>
      <c r="F1362" s="175"/>
      <c r="G1362" s="104" t="str">
        <f>IF(COUNTA(A1362:F1362)=0,"",IF(OR(A1362="",NOT(ISNUMBER(A1362)),B1362="",COUNTIF('SKU Master'!$A$4:$A$253,B1362)&lt;&gt;1,NOT(ISNUMBER(E1362)),AND(C1362&lt;&gt;"Receipt",C1362&lt;&gt;"Shipment",C1362&lt;&gt;"Consumption",C1362&lt;&gt;"Adjustment",C1362&lt;&gt;"Production")),"CHECK INPUTS",IF(OR(AND(C1362="Receipt",E1362&lt;=0),AND(OR(C1362="Shipment",C1362="Consumption"),E1362&gt;=0),E1362=0),"CHECK SIGN","OK")))</f>
      </c>
    </row>
    <row r="1363">
      <c r="A1363" s="174"/>
      <c r="B1363" s="175"/>
      <c r="C1363" s="175"/>
      <c r="D1363" s="175"/>
      <c r="E1363" s="176"/>
      <c r="F1363" s="175"/>
      <c r="G1363" s="104" t="str">
        <f>IF(COUNTA(A1363:F1363)=0,"",IF(OR(A1363="",NOT(ISNUMBER(A1363)),B1363="",COUNTIF('SKU Master'!$A$4:$A$253,B1363)&lt;&gt;1,NOT(ISNUMBER(E1363)),AND(C1363&lt;&gt;"Receipt",C1363&lt;&gt;"Shipment",C1363&lt;&gt;"Consumption",C1363&lt;&gt;"Adjustment",C1363&lt;&gt;"Production")),"CHECK INPUTS",IF(OR(AND(C1363="Receipt",E1363&lt;=0),AND(OR(C1363="Shipment",C1363="Consumption"),E1363&gt;=0),E1363=0),"CHECK SIGN","OK")))</f>
      </c>
    </row>
    <row r="1364">
      <c r="A1364" s="174"/>
      <c r="B1364" s="175"/>
      <c r="C1364" s="175"/>
      <c r="D1364" s="175"/>
      <c r="E1364" s="176"/>
      <c r="F1364" s="175"/>
      <c r="G1364" s="104" t="str">
        <f>IF(COUNTA(A1364:F1364)=0,"",IF(OR(A1364="",NOT(ISNUMBER(A1364)),B1364="",COUNTIF('SKU Master'!$A$4:$A$253,B1364)&lt;&gt;1,NOT(ISNUMBER(E1364)),AND(C1364&lt;&gt;"Receipt",C1364&lt;&gt;"Shipment",C1364&lt;&gt;"Consumption",C1364&lt;&gt;"Adjustment",C1364&lt;&gt;"Production")),"CHECK INPUTS",IF(OR(AND(C1364="Receipt",E1364&lt;=0),AND(OR(C1364="Shipment",C1364="Consumption"),E1364&gt;=0),E1364=0),"CHECK SIGN","OK")))</f>
      </c>
    </row>
    <row r="1365">
      <c r="A1365" s="174"/>
      <c r="B1365" s="175"/>
      <c r="C1365" s="175"/>
      <c r="D1365" s="175"/>
      <c r="E1365" s="176"/>
      <c r="F1365" s="175"/>
      <c r="G1365" s="104" t="str">
        <f>IF(COUNTA(A1365:F1365)=0,"",IF(OR(A1365="",NOT(ISNUMBER(A1365)),B1365="",COUNTIF('SKU Master'!$A$4:$A$253,B1365)&lt;&gt;1,NOT(ISNUMBER(E1365)),AND(C1365&lt;&gt;"Receipt",C1365&lt;&gt;"Shipment",C1365&lt;&gt;"Consumption",C1365&lt;&gt;"Adjustment",C1365&lt;&gt;"Production")),"CHECK INPUTS",IF(OR(AND(C1365="Receipt",E1365&lt;=0),AND(OR(C1365="Shipment",C1365="Consumption"),E1365&gt;=0),E1365=0),"CHECK SIGN","OK")))</f>
      </c>
    </row>
    <row r="1366">
      <c r="A1366" s="174"/>
      <c r="B1366" s="175"/>
      <c r="C1366" s="175"/>
      <c r="D1366" s="175"/>
      <c r="E1366" s="176"/>
      <c r="F1366" s="175"/>
      <c r="G1366" s="104" t="str">
        <f>IF(COUNTA(A1366:F1366)=0,"",IF(OR(A1366="",NOT(ISNUMBER(A1366)),B1366="",COUNTIF('SKU Master'!$A$4:$A$253,B1366)&lt;&gt;1,NOT(ISNUMBER(E1366)),AND(C1366&lt;&gt;"Receipt",C1366&lt;&gt;"Shipment",C1366&lt;&gt;"Consumption",C1366&lt;&gt;"Adjustment",C1366&lt;&gt;"Production")),"CHECK INPUTS",IF(OR(AND(C1366="Receipt",E1366&lt;=0),AND(OR(C1366="Shipment",C1366="Consumption"),E1366&gt;=0),E1366=0),"CHECK SIGN","OK")))</f>
      </c>
    </row>
    <row r="1367">
      <c r="A1367" s="174"/>
      <c r="B1367" s="175"/>
      <c r="C1367" s="175"/>
      <c r="D1367" s="175"/>
      <c r="E1367" s="176"/>
      <c r="F1367" s="175"/>
      <c r="G1367" s="104" t="str">
        <f>IF(COUNTA(A1367:F1367)=0,"",IF(OR(A1367="",NOT(ISNUMBER(A1367)),B1367="",COUNTIF('SKU Master'!$A$4:$A$253,B1367)&lt;&gt;1,NOT(ISNUMBER(E1367)),AND(C1367&lt;&gt;"Receipt",C1367&lt;&gt;"Shipment",C1367&lt;&gt;"Consumption",C1367&lt;&gt;"Adjustment",C1367&lt;&gt;"Production")),"CHECK INPUTS",IF(OR(AND(C1367="Receipt",E1367&lt;=0),AND(OR(C1367="Shipment",C1367="Consumption"),E1367&gt;=0),E1367=0),"CHECK SIGN","OK")))</f>
      </c>
    </row>
    <row r="1368">
      <c r="A1368" s="174"/>
      <c r="B1368" s="175"/>
      <c r="C1368" s="175"/>
      <c r="D1368" s="175"/>
      <c r="E1368" s="176"/>
      <c r="F1368" s="175"/>
      <c r="G1368" s="104" t="str">
        <f>IF(COUNTA(A1368:F1368)=0,"",IF(OR(A1368="",NOT(ISNUMBER(A1368)),B1368="",COUNTIF('SKU Master'!$A$4:$A$253,B1368)&lt;&gt;1,NOT(ISNUMBER(E1368)),AND(C1368&lt;&gt;"Receipt",C1368&lt;&gt;"Shipment",C1368&lt;&gt;"Consumption",C1368&lt;&gt;"Adjustment",C1368&lt;&gt;"Production")),"CHECK INPUTS",IF(OR(AND(C1368="Receipt",E1368&lt;=0),AND(OR(C1368="Shipment",C1368="Consumption"),E1368&gt;=0),E1368=0),"CHECK SIGN","OK")))</f>
      </c>
    </row>
    <row r="1369">
      <c r="A1369" s="174"/>
      <c r="B1369" s="175"/>
      <c r="C1369" s="175"/>
      <c r="D1369" s="175"/>
      <c r="E1369" s="176"/>
      <c r="F1369" s="175"/>
      <c r="G1369" s="104" t="str">
        <f>IF(COUNTA(A1369:F1369)=0,"",IF(OR(A1369="",NOT(ISNUMBER(A1369)),B1369="",COUNTIF('SKU Master'!$A$4:$A$253,B1369)&lt;&gt;1,NOT(ISNUMBER(E1369)),AND(C1369&lt;&gt;"Receipt",C1369&lt;&gt;"Shipment",C1369&lt;&gt;"Consumption",C1369&lt;&gt;"Adjustment",C1369&lt;&gt;"Production")),"CHECK INPUTS",IF(OR(AND(C1369="Receipt",E1369&lt;=0),AND(OR(C1369="Shipment",C1369="Consumption"),E1369&gt;=0),E1369=0),"CHECK SIGN","OK")))</f>
      </c>
    </row>
    <row r="1370">
      <c r="A1370" s="174"/>
      <c r="B1370" s="175"/>
      <c r="C1370" s="175"/>
      <c r="D1370" s="175"/>
      <c r="E1370" s="176"/>
      <c r="F1370" s="175"/>
      <c r="G1370" s="104" t="str">
        <f>IF(COUNTA(A1370:F1370)=0,"",IF(OR(A1370="",NOT(ISNUMBER(A1370)),B1370="",COUNTIF('SKU Master'!$A$4:$A$253,B1370)&lt;&gt;1,NOT(ISNUMBER(E1370)),AND(C1370&lt;&gt;"Receipt",C1370&lt;&gt;"Shipment",C1370&lt;&gt;"Consumption",C1370&lt;&gt;"Adjustment",C1370&lt;&gt;"Production")),"CHECK INPUTS",IF(OR(AND(C1370="Receipt",E1370&lt;=0),AND(OR(C1370="Shipment",C1370="Consumption"),E1370&gt;=0),E1370=0),"CHECK SIGN","OK")))</f>
      </c>
    </row>
    <row r="1371">
      <c r="A1371" s="174"/>
      <c r="B1371" s="175"/>
      <c r="C1371" s="175"/>
      <c r="D1371" s="175"/>
      <c r="E1371" s="176"/>
      <c r="F1371" s="175"/>
      <c r="G1371" s="104" t="str">
        <f>IF(COUNTA(A1371:F1371)=0,"",IF(OR(A1371="",NOT(ISNUMBER(A1371)),B1371="",COUNTIF('SKU Master'!$A$4:$A$253,B1371)&lt;&gt;1,NOT(ISNUMBER(E1371)),AND(C1371&lt;&gt;"Receipt",C1371&lt;&gt;"Shipment",C1371&lt;&gt;"Consumption",C1371&lt;&gt;"Adjustment",C1371&lt;&gt;"Production")),"CHECK INPUTS",IF(OR(AND(C1371="Receipt",E1371&lt;=0),AND(OR(C1371="Shipment",C1371="Consumption"),E1371&gt;=0),E1371=0),"CHECK SIGN","OK")))</f>
      </c>
    </row>
    <row r="1372">
      <c r="A1372" s="174"/>
      <c r="B1372" s="175"/>
      <c r="C1372" s="175"/>
      <c r="D1372" s="175"/>
      <c r="E1372" s="176"/>
      <c r="F1372" s="175"/>
      <c r="G1372" s="104" t="str">
        <f>IF(COUNTA(A1372:F1372)=0,"",IF(OR(A1372="",NOT(ISNUMBER(A1372)),B1372="",COUNTIF('SKU Master'!$A$4:$A$253,B1372)&lt;&gt;1,NOT(ISNUMBER(E1372)),AND(C1372&lt;&gt;"Receipt",C1372&lt;&gt;"Shipment",C1372&lt;&gt;"Consumption",C1372&lt;&gt;"Adjustment",C1372&lt;&gt;"Production")),"CHECK INPUTS",IF(OR(AND(C1372="Receipt",E1372&lt;=0),AND(OR(C1372="Shipment",C1372="Consumption"),E1372&gt;=0),E1372=0),"CHECK SIGN","OK")))</f>
      </c>
    </row>
    <row r="1373">
      <c r="A1373" s="174"/>
      <c r="B1373" s="175"/>
      <c r="C1373" s="175"/>
      <c r="D1373" s="175"/>
      <c r="E1373" s="176"/>
      <c r="F1373" s="175"/>
      <c r="G1373" s="104" t="str">
        <f>IF(COUNTA(A1373:F1373)=0,"",IF(OR(A1373="",NOT(ISNUMBER(A1373)),B1373="",COUNTIF('SKU Master'!$A$4:$A$253,B1373)&lt;&gt;1,NOT(ISNUMBER(E1373)),AND(C1373&lt;&gt;"Receipt",C1373&lt;&gt;"Shipment",C1373&lt;&gt;"Consumption",C1373&lt;&gt;"Adjustment",C1373&lt;&gt;"Production")),"CHECK INPUTS",IF(OR(AND(C1373="Receipt",E1373&lt;=0),AND(OR(C1373="Shipment",C1373="Consumption"),E1373&gt;=0),E1373=0),"CHECK SIGN","OK")))</f>
      </c>
    </row>
    <row r="1374">
      <c r="A1374" s="174"/>
      <c r="B1374" s="175"/>
      <c r="C1374" s="175"/>
      <c r="D1374" s="175"/>
      <c r="E1374" s="176"/>
      <c r="F1374" s="175"/>
      <c r="G1374" s="104" t="str">
        <f>IF(COUNTA(A1374:F1374)=0,"",IF(OR(A1374="",NOT(ISNUMBER(A1374)),B1374="",COUNTIF('SKU Master'!$A$4:$A$253,B1374)&lt;&gt;1,NOT(ISNUMBER(E1374)),AND(C1374&lt;&gt;"Receipt",C1374&lt;&gt;"Shipment",C1374&lt;&gt;"Consumption",C1374&lt;&gt;"Adjustment",C1374&lt;&gt;"Production")),"CHECK INPUTS",IF(OR(AND(C1374="Receipt",E1374&lt;=0),AND(OR(C1374="Shipment",C1374="Consumption"),E1374&gt;=0),E1374=0),"CHECK SIGN","OK")))</f>
      </c>
    </row>
    <row r="1375">
      <c r="A1375" s="174"/>
      <c r="B1375" s="175"/>
      <c r="C1375" s="175"/>
      <c r="D1375" s="175"/>
      <c r="E1375" s="176"/>
      <c r="F1375" s="175"/>
      <c r="G1375" s="104" t="str">
        <f>IF(COUNTA(A1375:F1375)=0,"",IF(OR(A1375="",NOT(ISNUMBER(A1375)),B1375="",COUNTIF('SKU Master'!$A$4:$A$253,B1375)&lt;&gt;1,NOT(ISNUMBER(E1375)),AND(C1375&lt;&gt;"Receipt",C1375&lt;&gt;"Shipment",C1375&lt;&gt;"Consumption",C1375&lt;&gt;"Adjustment",C1375&lt;&gt;"Production")),"CHECK INPUTS",IF(OR(AND(C1375="Receipt",E1375&lt;=0),AND(OR(C1375="Shipment",C1375="Consumption"),E1375&gt;=0),E1375=0),"CHECK SIGN","OK")))</f>
      </c>
    </row>
    <row r="1376">
      <c r="A1376" s="174"/>
      <c r="B1376" s="175"/>
      <c r="C1376" s="175"/>
      <c r="D1376" s="175"/>
      <c r="E1376" s="176"/>
      <c r="F1376" s="175"/>
      <c r="G1376" s="104" t="str">
        <f>IF(COUNTA(A1376:F1376)=0,"",IF(OR(A1376="",NOT(ISNUMBER(A1376)),B1376="",COUNTIF('SKU Master'!$A$4:$A$253,B1376)&lt;&gt;1,NOT(ISNUMBER(E1376)),AND(C1376&lt;&gt;"Receipt",C1376&lt;&gt;"Shipment",C1376&lt;&gt;"Consumption",C1376&lt;&gt;"Adjustment",C1376&lt;&gt;"Production")),"CHECK INPUTS",IF(OR(AND(C1376="Receipt",E1376&lt;=0),AND(OR(C1376="Shipment",C1376="Consumption"),E1376&gt;=0),E1376=0),"CHECK SIGN","OK")))</f>
      </c>
    </row>
    <row r="1377">
      <c r="A1377" s="174"/>
      <c r="B1377" s="175"/>
      <c r="C1377" s="175"/>
      <c r="D1377" s="175"/>
      <c r="E1377" s="176"/>
      <c r="F1377" s="175"/>
      <c r="G1377" s="104" t="str">
        <f>IF(COUNTA(A1377:F1377)=0,"",IF(OR(A1377="",NOT(ISNUMBER(A1377)),B1377="",COUNTIF('SKU Master'!$A$4:$A$253,B1377)&lt;&gt;1,NOT(ISNUMBER(E1377)),AND(C1377&lt;&gt;"Receipt",C1377&lt;&gt;"Shipment",C1377&lt;&gt;"Consumption",C1377&lt;&gt;"Adjustment",C1377&lt;&gt;"Production")),"CHECK INPUTS",IF(OR(AND(C1377="Receipt",E1377&lt;=0),AND(OR(C1377="Shipment",C1377="Consumption"),E1377&gt;=0),E1377=0),"CHECK SIGN","OK")))</f>
      </c>
    </row>
    <row r="1378">
      <c r="A1378" s="174"/>
      <c r="B1378" s="175"/>
      <c r="C1378" s="175"/>
      <c r="D1378" s="175"/>
      <c r="E1378" s="176"/>
      <c r="F1378" s="175"/>
      <c r="G1378" s="104" t="str">
        <f>IF(COUNTA(A1378:F1378)=0,"",IF(OR(A1378="",NOT(ISNUMBER(A1378)),B1378="",COUNTIF('SKU Master'!$A$4:$A$253,B1378)&lt;&gt;1,NOT(ISNUMBER(E1378)),AND(C1378&lt;&gt;"Receipt",C1378&lt;&gt;"Shipment",C1378&lt;&gt;"Consumption",C1378&lt;&gt;"Adjustment",C1378&lt;&gt;"Production")),"CHECK INPUTS",IF(OR(AND(C1378="Receipt",E1378&lt;=0),AND(OR(C1378="Shipment",C1378="Consumption"),E1378&gt;=0),E1378=0),"CHECK SIGN","OK")))</f>
      </c>
    </row>
    <row r="1379">
      <c r="A1379" s="174"/>
      <c r="B1379" s="175"/>
      <c r="C1379" s="175"/>
      <c r="D1379" s="175"/>
      <c r="E1379" s="176"/>
      <c r="F1379" s="175"/>
      <c r="G1379" s="104" t="str">
        <f>IF(COUNTA(A1379:F1379)=0,"",IF(OR(A1379="",NOT(ISNUMBER(A1379)),B1379="",COUNTIF('SKU Master'!$A$4:$A$253,B1379)&lt;&gt;1,NOT(ISNUMBER(E1379)),AND(C1379&lt;&gt;"Receipt",C1379&lt;&gt;"Shipment",C1379&lt;&gt;"Consumption",C1379&lt;&gt;"Adjustment",C1379&lt;&gt;"Production")),"CHECK INPUTS",IF(OR(AND(C1379="Receipt",E1379&lt;=0),AND(OR(C1379="Shipment",C1379="Consumption"),E1379&gt;=0),E1379=0),"CHECK SIGN","OK")))</f>
      </c>
    </row>
    <row r="1380">
      <c r="A1380" s="174"/>
      <c r="B1380" s="175"/>
      <c r="C1380" s="175"/>
      <c r="D1380" s="175"/>
      <c r="E1380" s="176"/>
      <c r="F1380" s="175"/>
      <c r="G1380" s="104" t="str">
        <f>IF(COUNTA(A1380:F1380)=0,"",IF(OR(A1380="",NOT(ISNUMBER(A1380)),B1380="",COUNTIF('SKU Master'!$A$4:$A$253,B1380)&lt;&gt;1,NOT(ISNUMBER(E1380)),AND(C1380&lt;&gt;"Receipt",C1380&lt;&gt;"Shipment",C1380&lt;&gt;"Consumption",C1380&lt;&gt;"Adjustment",C1380&lt;&gt;"Production")),"CHECK INPUTS",IF(OR(AND(C1380="Receipt",E1380&lt;=0),AND(OR(C1380="Shipment",C1380="Consumption"),E1380&gt;=0),E1380=0),"CHECK SIGN","OK")))</f>
      </c>
    </row>
    <row r="1381">
      <c r="A1381" s="174"/>
      <c r="B1381" s="175"/>
      <c r="C1381" s="175"/>
      <c r="D1381" s="175"/>
      <c r="E1381" s="176"/>
      <c r="F1381" s="175"/>
      <c r="G1381" s="104" t="str">
        <f>IF(COUNTA(A1381:F1381)=0,"",IF(OR(A1381="",NOT(ISNUMBER(A1381)),B1381="",COUNTIF('SKU Master'!$A$4:$A$253,B1381)&lt;&gt;1,NOT(ISNUMBER(E1381)),AND(C1381&lt;&gt;"Receipt",C1381&lt;&gt;"Shipment",C1381&lt;&gt;"Consumption",C1381&lt;&gt;"Adjustment",C1381&lt;&gt;"Production")),"CHECK INPUTS",IF(OR(AND(C1381="Receipt",E1381&lt;=0),AND(OR(C1381="Shipment",C1381="Consumption"),E1381&gt;=0),E1381=0),"CHECK SIGN","OK")))</f>
      </c>
    </row>
    <row r="1382">
      <c r="A1382" s="174"/>
      <c r="B1382" s="175"/>
      <c r="C1382" s="175"/>
      <c r="D1382" s="175"/>
      <c r="E1382" s="176"/>
      <c r="F1382" s="175"/>
      <c r="G1382" s="104" t="str">
        <f>IF(COUNTA(A1382:F1382)=0,"",IF(OR(A1382="",NOT(ISNUMBER(A1382)),B1382="",COUNTIF('SKU Master'!$A$4:$A$253,B1382)&lt;&gt;1,NOT(ISNUMBER(E1382)),AND(C1382&lt;&gt;"Receipt",C1382&lt;&gt;"Shipment",C1382&lt;&gt;"Consumption",C1382&lt;&gt;"Adjustment",C1382&lt;&gt;"Production")),"CHECK INPUTS",IF(OR(AND(C1382="Receipt",E1382&lt;=0),AND(OR(C1382="Shipment",C1382="Consumption"),E1382&gt;=0),E1382=0),"CHECK SIGN","OK")))</f>
      </c>
    </row>
    <row r="1383">
      <c r="A1383" s="174"/>
      <c r="B1383" s="175"/>
      <c r="C1383" s="175"/>
      <c r="D1383" s="175"/>
      <c r="E1383" s="176"/>
      <c r="F1383" s="175"/>
      <c r="G1383" s="104" t="str">
        <f>IF(COUNTA(A1383:F1383)=0,"",IF(OR(A1383="",NOT(ISNUMBER(A1383)),B1383="",COUNTIF('SKU Master'!$A$4:$A$253,B1383)&lt;&gt;1,NOT(ISNUMBER(E1383)),AND(C1383&lt;&gt;"Receipt",C1383&lt;&gt;"Shipment",C1383&lt;&gt;"Consumption",C1383&lt;&gt;"Adjustment",C1383&lt;&gt;"Production")),"CHECK INPUTS",IF(OR(AND(C1383="Receipt",E1383&lt;=0),AND(OR(C1383="Shipment",C1383="Consumption"),E1383&gt;=0),E1383=0),"CHECK SIGN","OK")))</f>
      </c>
    </row>
    <row r="1384">
      <c r="A1384" s="174"/>
      <c r="B1384" s="175"/>
      <c r="C1384" s="175"/>
      <c r="D1384" s="175"/>
      <c r="E1384" s="176"/>
      <c r="F1384" s="175"/>
      <c r="G1384" s="104" t="str">
        <f>IF(COUNTA(A1384:F1384)=0,"",IF(OR(A1384="",NOT(ISNUMBER(A1384)),B1384="",COUNTIF('SKU Master'!$A$4:$A$253,B1384)&lt;&gt;1,NOT(ISNUMBER(E1384)),AND(C1384&lt;&gt;"Receipt",C1384&lt;&gt;"Shipment",C1384&lt;&gt;"Consumption",C1384&lt;&gt;"Adjustment",C1384&lt;&gt;"Production")),"CHECK INPUTS",IF(OR(AND(C1384="Receipt",E1384&lt;=0),AND(OR(C1384="Shipment",C1384="Consumption"),E1384&gt;=0),E1384=0),"CHECK SIGN","OK")))</f>
      </c>
    </row>
    <row r="1385">
      <c r="A1385" s="174"/>
      <c r="B1385" s="175"/>
      <c r="C1385" s="175"/>
      <c r="D1385" s="175"/>
      <c r="E1385" s="176"/>
      <c r="F1385" s="175"/>
      <c r="G1385" s="104" t="str">
        <f>IF(COUNTA(A1385:F1385)=0,"",IF(OR(A1385="",NOT(ISNUMBER(A1385)),B1385="",COUNTIF('SKU Master'!$A$4:$A$253,B1385)&lt;&gt;1,NOT(ISNUMBER(E1385)),AND(C1385&lt;&gt;"Receipt",C1385&lt;&gt;"Shipment",C1385&lt;&gt;"Consumption",C1385&lt;&gt;"Adjustment",C1385&lt;&gt;"Production")),"CHECK INPUTS",IF(OR(AND(C1385="Receipt",E1385&lt;=0),AND(OR(C1385="Shipment",C1385="Consumption"),E1385&gt;=0),E1385=0),"CHECK SIGN","OK")))</f>
      </c>
    </row>
    <row r="1386">
      <c r="A1386" s="174"/>
      <c r="B1386" s="175"/>
      <c r="C1386" s="175"/>
      <c r="D1386" s="175"/>
      <c r="E1386" s="176"/>
      <c r="F1386" s="175"/>
      <c r="G1386" s="104" t="str">
        <f>IF(COUNTA(A1386:F1386)=0,"",IF(OR(A1386="",NOT(ISNUMBER(A1386)),B1386="",COUNTIF('SKU Master'!$A$4:$A$253,B1386)&lt;&gt;1,NOT(ISNUMBER(E1386)),AND(C1386&lt;&gt;"Receipt",C1386&lt;&gt;"Shipment",C1386&lt;&gt;"Consumption",C1386&lt;&gt;"Adjustment",C1386&lt;&gt;"Production")),"CHECK INPUTS",IF(OR(AND(C1386="Receipt",E1386&lt;=0),AND(OR(C1386="Shipment",C1386="Consumption"),E1386&gt;=0),E1386=0),"CHECK SIGN","OK")))</f>
      </c>
    </row>
    <row r="1387">
      <c r="A1387" s="174"/>
      <c r="B1387" s="175"/>
      <c r="C1387" s="175"/>
      <c r="D1387" s="175"/>
      <c r="E1387" s="176"/>
      <c r="F1387" s="175"/>
      <c r="G1387" s="104" t="str">
        <f>IF(COUNTA(A1387:F1387)=0,"",IF(OR(A1387="",NOT(ISNUMBER(A1387)),B1387="",COUNTIF('SKU Master'!$A$4:$A$253,B1387)&lt;&gt;1,NOT(ISNUMBER(E1387)),AND(C1387&lt;&gt;"Receipt",C1387&lt;&gt;"Shipment",C1387&lt;&gt;"Consumption",C1387&lt;&gt;"Adjustment",C1387&lt;&gt;"Production")),"CHECK INPUTS",IF(OR(AND(C1387="Receipt",E1387&lt;=0),AND(OR(C1387="Shipment",C1387="Consumption"),E1387&gt;=0),E1387=0),"CHECK SIGN","OK")))</f>
      </c>
    </row>
    <row r="1388">
      <c r="A1388" s="174"/>
      <c r="B1388" s="175"/>
      <c r="C1388" s="175"/>
      <c r="D1388" s="175"/>
      <c r="E1388" s="176"/>
      <c r="F1388" s="175"/>
      <c r="G1388" s="104" t="str">
        <f>IF(COUNTA(A1388:F1388)=0,"",IF(OR(A1388="",NOT(ISNUMBER(A1388)),B1388="",COUNTIF('SKU Master'!$A$4:$A$253,B1388)&lt;&gt;1,NOT(ISNUMBER(E1388)),AND(C1388&lt;&gt;"Receipt",C1388&lt;&gt;"Shipment",C1388&lt;&gt;"Consumption",C1388&lt;&gt;"Adjustment",C1388&lt;&gt;"Production")),"CHECK INPUTS",IF(OR(AND(C1388="Receipt",E1388&lt;=0),AND(OR(C1388="Shipment",C1388="Consumption"),E1388&gt;=0),E1388=0),"CHECK SIGN","OK")))</f>
      </c>
    </row>
    <row r="1389">
      <c r="A1389" s="174"/>
      <c r="B1389" s="175"/>
      <c r="C1389" s="175"/>
      <c r="D1389" s="175"/>
      <c r="E1389" s="176"/>
      <c r="F1389" s="175"/>
      <c r="G1389" s="104" t="str">
        <f>IF(COUNTA(A1389:F1389)=0,"",IF(OR(A1389="",NOT(ISNUMBER(A1389)),B1389="",COUNTIF('SKU Master'!$A$4:$A$253,B1389)&lt;&gt;1,NOT(ISNUMBER(E1389)),AND(C1389&lt;&gt;"Receipt",C1389&lt;&gt;"Shipment",C1389&lt;&gt;"Consumption",C1389&lt;&gt;"Adjustment",C1389&lt;&gt;"Production")),"CHECK INPUTS",IF(OR(AND(C1389="Receipt",E1389&lt;=0),AND(OR(C1389="Shipment",C1389="Consumption"),E1389&gt;=0),E1389=0),"CHECK SIGN","OK")))</f>
      </c>
    </row>
    <row r="1390">
      <c r="A1390" s="174"/>
      <c r="B1390" s="175"/>
      <c r="C1390" s="175"/>
      <c r="D1390" s="175"/>
      <c r="E1390" s="176"/>
      <c r="F1390" s="175"/>
      <c r="G1390" s="104" t="str">
        <f>IF(COUNTA(A1390:F1390)=0,"",IF(OR(A1390="",NOT(ISNUMBER(A1390)),B1390="",COUNTIF('SKU Master'!$A$4:$A$253,B1390)&lt;&gt;1,NOT(ISNUMBER(E1390)),AND(C1390&lt;&gt;"Receipt",C1390&lt;&gt;"Shipment",C1390&lt;&gt;"Consumption",C1390&lt;&gt;"Adjustment",C1390&lt;&gt;"Production")),"CHECK INPUTS",IF(OR(AND(C1390="Receipt",E1390&lt;=0),AND(OR(C1390="Shipment",C1390="Consumption"),E1390&gt;=0),E1390=0),"CHECK SIGN","OK")))</f>
      </c>
    </row>
    <row r="1391">
      <c r="A1391" s="174"/>
      <c r="B1391" s="175"/>
      <c r="C1391" s="175"/>
      <c r="D1391" s="175"/>
      <c r="E1391" s="176"/>
      <c r="F1391" s="175"/>
      <c r="G1391" s="104" t="str">
        <f>IF(COUNTA(A1391:F1391)=0,"",IF(OR(A1391="",NOT(ISNUMBER(A1391)),B1391="",COUNTIF('SKU Master'!$A$4:$A$253,B1391)&lt;&gt;1,NOT(ISNUMBER(E1391)),AND(C1391&lt;&gt;"Receipt",C1391&lt;&gt;"Shipment",C1391&lt;&gt;"Consumption",C1391&lt;&gt;"Adjustment",C1391&lt;&gt;"Production")),"CHECK INPUTS",IF(OR(AND(C1391="Receipt",E1391&lt;=0),AND(OR(C1391="Shipment",C1391="Consumption"),E1391&gt;=0),E1391=0),"CHECK SIGN","OK")))</f>
      </c>
    </row>
    <row r="1392">
      <c r="A1392" s="174"/>
      <c r="B1392" s="175"/>
      <c r="C1392" s="175"/>
      <c r="D1392" s="175"/>
      <c r="E1392" s="176"/>
      <c r="F1392" s="175"/>
      <c r="G1392" s="104" t="str">
        <f>IF(COUNTA(A1392:F1392)=0,"",IF(OR(A1392="",NOT(ISNUMBER(A1392)),B1392="",COUNTIF('SKU Master'!$A$4:$A$253,B1392)&lt;&gt;1,NOT(ISNUMBER(E1392)),AND(C1392&lt;&gt;"Receipt",C1392&lt;&gt;"Shipment",C1392&lt;&gt;"Consumption",C1392&lt;&gt;"Adjustment",C1392&lt;&gt;"Production")),"CHECK INPUTS",IF(OR(AND(C1392="Receipt",E1392&lt;=0),AND(OR(C1392="Shipment",C1392="Consumption"),E1392&gt;=0),E1392=0),"CHECK SIGN","OK")))</f>
      </c>
    </row>
    <row r="1393">
      <c r="A1393" s="174"/>
      <c r="B1393" s="175"/>
      <c r="C1393" s="175"/>
      <c r="D1393" s="175"/>
      <c r="E1393" s="176"/>
      <c r="F1393" s="175"/>
      <c r="G1393" s="104" t="str">
        <f>IF(COUNTA(A1393:F1393)=0,"",IF(OR(A1393="",NOT(ISNUMBER(A1393)),B1393="",COUNTIF('SKU Master'!$A$4:$A$253,B1393)&lt;&gt;1,NOT(ISNUMBER(E1393)),AND(C1393&lt;&gt;"Receipt",C1393&lt;&gt;"Shipment",C1393&lt;&gt;"Consumption",C1393&lt;&gt;"Adjustment",C1393&lt;&gt;"Production")),"CHECK INPUTS",IF(OR(AND(C1393="Receipt",E1393&lt;=0),AND(OR(C1393="Shipment",C1393="Consumption"),E1393&gt;=0),E1393=0),"CHECK SIGN","OK")))</f>
      </c>
    </row>
    <row r="1394">
      <c r="A1394" s="174"/>
      <c r="B1394" s="175"/>
      <c r="C1394" s="175"/>
      <c r="D1394" s="175"/>
      <c r="E1394" s="176"/>
      <c r="F1394" s="175"/>
      <c r="G1394" s="104" t="str">
        <f>IF(COUNTA(A1394:F1394)=0,"",IF(OR(A1394="",NOT(ISNUMBER(A1394)),B1394="",COUNTIF('SKU Master'!$A$4:$A$253,B1394)&lt;&gt;1,NOT(ISNUMBER(E1394)),AND(C1394&lt;&gt;"Receipt",C1394&lt;&gt;"Shipment",C1394&lt;&gt;"Consumption",C1394&lt;&gt;"Adjustment",C1394&lt;&gt;"Production")),"CHECK INPUTS",IF(OR(AND(C1394="Receipt",E1394&lt;=0),AND(OR(C1394="Shipment",C1394="Consumption"),E1394&gt;=0),E1394=0),"CHECK SIGN","OK")))</f>
      </c>
    </row>
    <row r="1395">
      <c r="A1395" s="174"/>
      <c r="B1395" s="175"/>
      <c r="C1395" s="175"/>
      <c r="D1395" s="175"/>
      <c r="E1395" s="176"/>
      <c r="F1395" s="175"/>
      <c r="G1395" s="104" t="str">
        <f>IF(COUNTA(A1395:F1395)=0,"",IF(OR(A1395="",NOT(ISNUMBER(A1395)),B1395="",COUNTIF('SKU Master'!$A$4:$A$253,B1395)&lt;&gt;1,NOT(ISNUMBER(E1395)),AND(C1395&lt;&gt;"Receipt",C1395&lt;&gt;"Shipment",C1395&lt;&gt;"Consumption",C1395&lt;&gt;"Adjustment",C1395&lt;&gt;"Production")),"CHECK INPUTS",IF(OR(AND(C1395="Receipt",E1395&lt;=0),AND(OR(C1395="Shipment",C1395="Consumption"),E1395&gt;=0),E1395=0),"CHECK SIGN","OK")))</f>
      </c>
    </row>
    <row r="1396">
      <c r="A1396" s="174"/>
      <c r="B1396" s="175"/>
      <c r="C1396" s="175"/>
      <c r="D1396" s="175"/>
      <c r="E1396" s="176"/>
      <c r="F1396" s="175"/>
      <c r="G1396" s="104" t="str">
        <f>IF(COUNTA(A1396:F1396)=0,"",IF(OR(A1396="",NOT(ISNUMBER(A1396)),B1396="",COUNTIF('SKU Master'!$A$4:$A$253,B1396)&lt;&gt;1,NOT(ISNUMBER(E1396)),AND(C1396&lt;&gt;"Receipt",C1396&lt;&gt;"Shipment",C1396&lt;&gt;"Consumption",C1396&lt;&gt;"Adjustment",C1396&lt;&gt;"Production")),"CHECK INPUTS",IF(OR(AND(C1396="Receipt",E1396&lt;=0),AND(OR(C1396="Shipment",C1396="Consumption"),E1396&gt;=0),E1396=0),"CHECK SIGN","OK")))</f>
      </c>
    </row>
    <row r="1397">
      <c r="A1397" s="174"/>
      <c r="B1397" s="175"/>
      <c r="C1397" s="175"/>
      <c r="D1397" s="175"/>
      <c r="E1397" s="176"/>
      <c r="F1397" s="175"/>
      <c r="G1397" s="104" t="str">
        <f>IF(COUNTA(A1397:F1397)=0,"",IF(OR(A1397="",NOT(ISNUMBER(A1397)),B1397="",COUNTIF('SKU Master'!$A$4:$A$253,B1397)&lt;&gt;1,NOT(ISNUMBER(E1397)),AND(C1397&lt;&gt;"Receipt",C1397&lt;&gt;"Shipment",C1397&lt;&gt;"Consumption",C1397&lt;&gt;"Adjustment",C1397&lt;&gt;"Production")),"CHECK INPUTS",IF(OR(AND(C1397="Receipt",E1397&lt;=0),AND(OR(C1397="Shipment",C1397="Consumption"),E1397&gt;=0),E1397=0),"CHECK SIGN","OK")))</f>
      </c>
    </row>
    <row r="1398">
      <c r="A1398" s="174"/>
      <c r="B1398" s="175"/>
      <c r="C1398" s="175"/>
      <c r="D1398" s="175"/>
      <c r="E1398" s="176"/>
      <c r="F1398" s="175"/>
      <c r="G1398" s="104" t="str">
        <f>IF(COUNTA(A1398:F1398)=0,"",IF(OR(A1398="",NOT(ISNUMBER(A1398)),B1398="",COUNTIF('SKU Master'!$A$4:$A$253,B1398)&lt;&gt;1,NOT(ISNUMBER(E1398)),AND(C1398&lt;&gt;"Receipt",C1398&lt;&gt;"Shipment",C1398&lt;&gt;"Consumption",C1398&lt;&gt;"Adjustment",C1398&lt;&gt;"Production")),"CHECK INPUTS",IF(OR(AND(C1398="Receipt",E1398&lt;=0),AND(OR(C1398="Shipment",C1398="Consumption"),E1398&gt;=0),E1398=0),"CHECK SIGN","OK")))</f>
      </c>
    </row>
    <row r="1399">
      <c r="A1399" s="174"/>
      <c r="B1399" s="175"/>
      <c r="C1399" s="175"/>
      <c r="D1399" s="175"/>
      <c r="E1399" s="176"/>
      <c r="F1399" s="175"/>
      <c r="G1399" s="104" t="str">
        <f>IF(COUNTA(A1399:F1399)=0,"",IF(OR(A1399="",NOT(ISNUMBER(A1399)),B1399="",COUNTIF('SKU Master'!$A$4:$A$253,B1399)&lt;&gt;1,NOT(ISNUMBER(E1399)),AND(C1399&lt;&gt;"Receipt",C1399&lt;&gt;"Shipment",C1399&lt;&gt;"Consumption",C1399&lt;&gt;"Adjustment",C1399&lt;&gt;"Production")),"CHECK INPUTS",IF(OR(AND(C1399="Receipt",E1399&lt;=0),AND(OR(C1399="Shipment",C1399="Consumption"),E1399&gt;=0),E1399=0),"CHECK SIGN","OK")))</f>
      </c>
    </row>
    <row r="1400">
      <c r="A1400" s="174"/>
      <c r="B1400" s="175"/>
      <c r="C1400" s="175"/>
      <c r="D1400" s="175"/>
      <c r="E1400" s="176"/>
      <c r="F1400" s="175"/>
      <c r="G1400" s="104" t="str">
        <f>IF(COUNTA(A1400:F1400)=0,"",IF(OR(A1400="",NOT(ISNUMBER(A1400)),B1400="",COUNTIF('SKU Master'!$A$4:$A$253,B1400)&lt;&gt;1,NOT(ISNUMBER(E1400)),AND(C1400&lt;&gt;"Receipt",C1400&lt;&gt;"Shipment",C1400&lt;&gt;"Consumption",C1400&lt;&gt;"Adjustment",C1400&lt;&gt;"Production")),"CHECK INPUTS",IF(OR(AND(C1400="Receipt",E1400&lt;=0),AND(OR(C1400="Shipment",C1400="Consumption"),E1400&gt;=0),E1400=0),"CHECK SIGN","OK")))</f>
      </c>
    </row>
    <row r="1401">
      <c r="A1401" s="174"/>
      <c r="B1401" s="175"/>
      <c r="C1401" s="175"/>
      <c r="D1401" s="175"/>
      <c r="E1401" s="176"/>
      <c r="F1401" s="175"/>
      <c r="G1401" s="104" t="str">
        <f>IF(COUNTA(A1401:F1401)=0,"",IF(OR(A1401="",NOT(ISNUMBER(A1401)),B1401="",COUNTIF('SKU Master'!$A$4:$A$253,B1401)&lt;&gt;1,NOT(ISNUMBER(E1401)),AND(C1401&lt;&gt;"Receipt",C1401&lt;&gt;"Shipment",C1401&lt;&gt;"Consumption",C1401&lt;&gt;"Adjustment",C1401&lt;&gt;"Production")),"CHECK INPUTS",IF(OR(AND(C1401="Receipt",E1401&lt;=0),AND(OR(C1401="Shipment",C1401="Consumption"),E1401&gt;=0),E1401=0),"CHECK SIGN","OK")))</f>
      </c>
    </row>
    <row r="1402">
      <c r="A1402" s="174"/>
      <c r="B1402" s="175"/>
      <c r="C1402" s="175"/>
      <c r="D1402" s="175"/>
      <c r="E1402" s="176"/>
      <c r="F1402" s="175"/>
      <c r="G1402" s="104" t="str">
        <f>IF(COUNTA(A1402:F1402)=0,"",IF(OR(A1402="",NOT(ISNUMBER(A1402)),B1402="",COUNTIF('SKU Master'!$A$4:$A$253,B1402)&lt;&gt;1,NOT(ISNUMBER(E1402)),AND(C1402&lt;&gt;"Receipt",C1402&lt;&gt;"Shipment",C1402&lt;&gt;"Consumption",C1402&lt;&gt;"Adjustment",C1402&lt;&gt;"Production")),"CHECK INPUTS",IF(OR(AND(C1402="Receipt",E1402&lt;=0),AND(OR(C1402="Shipment",C1402="Consumption"),E1402&gt;=0),E1402=0),"CHECK SIGN","OK")))</f>
      </c>
    </row>
    <row r="1403">
      <c r="A1403" s="174"/>
      <c r="B1403" s="175"/>
      <c r="C1403" s="175"/>
      <c r="D1403" s="175"/>
      <c r="E1403" s="176"/>
      <c r="F1403" s="175"/>
      <c r="G1403" s="104" t="str">
        <f>IF(COUNTA(A1403:F1403)=0,"",IF(OR(A1403="",NOT(ISNUMBER(A1403)),B1403="",COUNTIF('SKU Master'!$A$4:$A$253,B1403)&lt;&gt;1,NOT(ISNUMBER(E1403)),AND(C1403&lt;&gt;"Receipt",C1403&lt;&gt;"Shipment",C1403&lt;&gt;"Consumption",C1403&lt;&gt;"Adjustment",C1403&lt;&gt;"Production")),"CHECK INPUTS",IF(OR(AND(C1403="Receipt",E1403&lt;=0),AND(OR(C1403="Shipment",C1403="Consumption"),E1403&gt;=0),E1403=0),"CHECK SIGN","OK")))</f>
      </c>
    </row>
    <row r="1404">
      <c r="A1404" s="174"/>
      <c r="B1404" s="175"/>
      <c r="C1404" s="175"/>
      <c r="D1404" s="175"/>
      <c r="E1404" s="176"/>
      <c r="F1404" s="175"/>
      <c r="G1404" s="104" t="str">
        <f>IF(COUNTA(A1404:F1404)=0,"",IF(OR(A1404="",NOT(ISNUMBER(A1404)),B1404="",COUNTIF('SKU Master'!$A$4:$A$253,B1404)&lt;&gt;1,NOT(ISNUMBER(E1404)),AND(C1404&lt;&gt;"Receipt",C1404&lt;&gt;"Shipment",C1404&lt;&gt;"Consumption",C1404&lt;&gt;"Adjustment",C1404&lt;&gt;"Production")),"CHECK INPUTS",IF(OR(AND(C1404="Receipt",E1404&lt;=0),AND(OR(C1404="Shipment",C1404="Consumption"),E1404&gt;=0),E1404=0),"CHECK SIGN","OK")))</f>
      </c>
    </row>
    <row r="1405">
      <c r="A1405" s="174"/>
      <c r="B1405" s="175"/>
      <c r="C1405" s="175"/>
      <c r="D1405" s="175"/>
      <c r="E1405" s="176"/>
      <c r="F1405" s="175"/>
      <c r="G1405" s="104" t="str">
        <f>IF(COUNTA(A1405:F1405)=0,"",IF(OR(A1405="",NOT(ISNUMBER(A1405)),B1405="",COUNTIF('SKU Master'!$A$4:$A$253,B1405)&lt;&gt;1,NOT(ISNUMBER(E1405)),AND(C1405&lt;&gt;"Receipt",C1405&lt;&gt;"Shipment",C1405&lt;&gt;"Consumption",C1405&lt;&gt;"Adjustment",C1405&lt;&gt;"Production")),"CHECK INPUTS",IF(OR(AND(C1405="Receipt",E1405&lt;=0),AND(OR(C1405="Shipment",C1405="Consumption"),E1405&gt;=0),E1405=0),"CHECK SIGN","OK")))</f>
      </c>
    </row>
    <row r="1406">
      <c r="A1406" s="174"/>
      <c r="B1406" s="175"/>
      <c r="C1406" s="175"/>
      <c r="D1406" s="175"/>
      <c r="E1406" s="176"/>
      <c r="F1406" s="175"/>
      <c r="G1406" s="104" t="str">
        <f>IF(COUNTA(A1406:F1406)=0,"",IF(OR(A1406="",NOT(ISNUMBER(A1406)),B1406="",COUNTIF('SKU Master'!$A$4:$A$253,B1406)&lt;&gt;1,NOT(ISNUMBER(E1406)),AND(C1406&lt;&gt;"Receipt",C1406&lt;&gt;"Shipment",C1406&lt;&gt;"Consumption",C1406&lt;&gt;"Adjustment",C1406&lt;&gt;"Production")),"CHECK INPUTS",IF(OR(AND(C1406="Receipt",E1406&lt;=0),AND(OR(C1406="Shipment",C1406="Consumption"),E1406&gt;=0),E1406=0),"CHECK SIGN","OK")))</f>
      </c>
    </row>
    <row r="1407">
      <c r="A1407" s="174"/>
      <c r="B1407" s="175"/>
      <c r="C1407" s="175"/>
      <c r="D1407" s="175"/>
      <c r="E1407" s="176"/>
      <c r="F1407" s="175"/>
      <c r="G1407" s="104" t="str">
        <f>IF(COUNTA(A1407:F1407)=0,"",IF(OR(A1407="",NOT(ISNUMBER(A1407)),B1407="",COUNTIF('SKU Master'!$A$4:$A$253,B1407)&lt;&gt;1,NOT(ISNUMBER(E1407)),AND(C1407&lt;&gt;"Receipt",C1407&lt;&gt;"Shipment",C1407&lt;&gt;"Consumption",C1407&lt;&gt;"Adjustment",C1407&lt;&gt;"Production")),"CHECK INPUTS",IF(OR(AND(C1407="Receipt",E1407&lt;=0),AND(OR(C1407="Shipment",C1407="Consumption"),E1407&gt;=0),E1407=0),"CHECK SIGN","OK")))</f>
      </c>
    </row>
    <row r="1408">
      <c r="A1408" s="174"/>
      <c r="B1408" s="175"/>
      <c r="C1408" s="175"/>
      <c r="D1408" s="175"/>
      <c r="E1408" s="176"/>
      <c r="F1408" s="175"/>
      <c r="G1408" s="104" t="str">
        <f>IF(COUNTA(A1408:F1408)=0,"",IF(OR(A1408="",NOT(ISNUMBER(A1408)),B1408="",COUNTIF('SKU Master'!$A$4:$A$253,B1408)&lt;&gt;1,NOT(ISNUMBER(E1408)),AND(C1408&lt;&gt;"Receipt",C1408&lt;&gt;"Shipment",C1408&lt;&gt;"Consumption",C1408&lt;&gt;"Adjustment",C1408&lt;&gt;"Production")),"CHECK INPUTS",IF(OR(AND(C1408="Receipt",E1408&lt;=0),AND(OR(C1408="Shipment",C1408="Consumption"),E1408&gt;=0),E1408=0),"CHECK SIGN","OK")))</f>
      </c>
    </row>
    <row r="1409">
      <c r="A1409" s="174"/>
      <c r="B1409" s="175"/>
      <c r="C1409" s="175"/>
      <c r="D1409" s="175"/>
      <c r="E1409" s="176"/>
      <c r="F1409" s="175"/>
      <c r="G1409" s="104" t="str">
        <f>IF(COUNTA(A1409:F1409)=0,"",IF(OR(A1409="",NOT(ISNUMBER(A1409)),B1409="",COUNTIF('SKU Master'!$A$4:$A$253,B1409)&lt;&gt;1,NOT(ISNUMBER(E1409)),AND(C1409&lt;&gt;"Receipt",C1409&lt;&gt;"Shipment",C1409&lt;&gt;"Consumption",C1409&lt;&gt;"Adjustment",C1409&lt;&gt;"Production")),"CHECK INPUTS",IF(OR(AND(C1409="Receipt",E1409&lt;=0),AND(OR(C1409="Shipment",C1409="Consumption"),E1409&gt;=0),E1409=0),"CHECK SIGN","OK")))</f>
      </c>
    </row>
    <row r="1410">
      <c r="A1410" s="174"/>
      <c r="B1410" s="175"/>
      <c r="C1410" s="175"/>
      <c r="D1410" s="175"/>
      <c r="E1410" s="176"/>
      <c r="F1410" s="175"/>
      <c r="G1410" s="104" t="str">
        <f>IF(COUNTA(A1410:F1410)=0,"",IF(OR(A1410="",NOT(ISNUMBER(A1410)),B1410="",COUNTIF('SKU Master'!$A$4:$A$253,B1410)&lt;&gt;1,NOT(ISNUMBER(E1410)),AND(C1410&lt;&gt;"Receipt",C1410&lt;&gt;"Shipment",C1410&lt;&gt;"Consumption",C1410&lt;&gt;"Adjustment",C1410&lt;&gt;"Production")),"CHECK INPUTS",IF(OR(AND(C1410="Receipt",E1410&lt;=0),AND(OR(C1410="Shipment",C1410="Consumption"),E1410&gt;=0),E1410=0),"CHECK SIGN","OK")))</f>
      </c>
    </row>
    <row r="1411">
      <c r="A1411" s="174"/>
      <c r="B1411" s="175"/>
      <c r="C1411" s="175"/>
      <c r="D1411" s="175"/>
      <c r="E1411" s="176"/>
      <c r="F1411" s="175"/>
      <c r="G1411" s="104" t="str">
        <f>IF(COUNTA(A1411:F1411)=0,"",IF(OR(A1411="",NOT(ISNUMBER(A1411)),B1411="",COUNTIF('SKU Master'!$A$4:$A$253,B1411)&lt;&gt;1,NOT(ISNUMBER(E1411)),AND(C1411&lt;&gt;"Receipt",C1411&lt;&gt;"Shipment",C1411&lt;&gt;"Consumption",C1411&lt;&gt;"Adjustment",C1411&lt;&gt;"Production")),"CHECK INPUTS",IF(OR(AND(C1411="Receipt",E1411&lt;=0),AND(OR(C1411="Shipment",C1411="Consumption"),E1411&gt;=0),E1411=0),"CHECK SIGN","OK")))</f>
      </c>
    </row>
    <row r="1412">
      <c r="A1412" s="174"/>
      <c r="B1412" s="175"/>
      <c r="C1412" s="175"/>
      <c r="D1412" s="175"/>
      <c r="E1412" s="176"/>
      <c r="F1412" s="175"/>
      <c r="G1412" s="104" t="str">
        <f>IF(COUNTA(A1412:F1412)=0,"",IF(OR(A1412="",NOT(ISNUMBER(A1412)),B1412="",COUNTIF('SKU Master'!$A$4:$A$253,B1412)&lt;&gt;1,NOT(ISNUMBER(E1412)),AND(C1412&lt;&gt;"Receipt",C1412&lt;&gt;"Shipment",C1412&lt;&gt;"Consumption",C1412&lt;&gt;"Adjustment",C1412&lt;&gt;"Production")),"CHECK INPUTS",IF(OR(AND(C1412="Receipt",E1412&lt;=0),AND(OR(C1412="Shipment",C1412="Consumption"),E1412&gt;=0),E1412=0),"CHECK SIGN","OK")))</f>
      </c>
    </row>
    <row r="1413">
      <c r="A1413" s="174"/>
      <c r="B1413" s="175"/>
      <c r="C1413" s="175"/>
      <c r="D1413" s="175"/>
      <c r="E1413" s="176"/>
      <c r="F1413" s="175"/>
      <c r="G1413" s="104" t="str">
        <f>IF(COUNTA(A1413:F1413)=0,"",IF(OR(A1413="",NOT(ISNUMBER(A1413)),B1413="",COUNTIF('SKU Master'!$A$4:$A$253,B1413)&lt;&gt;1,NOT(ISNUMBER(E1413)),AND(C1413&lt;&gt;"Receipt",C1413&lt;&gt;"Shipment",C1413&lt;&gt;"Consumption",C1413&lt;&gt;"Adjustment",C1413&lt;&gt;"Production")),"CHECK INPUTS",IF(OR(AND(C1413="Receipt",E1413&lt;=0),AND(OR(C1413="Shipment",C1413="Consumption"),E1413&gt;=0),E1413=0),"CHECK SIGN","OK")))</f>
      </c>
    </row>
    <row r="1414">
      <c r="A1414" s="174"/>
      <c r="B1414" s="175"/>
      <c r="C1414" s="175"/>
      <c r="D1414" s="175"/>
      <c r="E1414" s="176"/>
      <c r="F1414" s="175"/>
      <c r="G1414" s="104" t="str">
        <f>IF(COUNTA(A1414:F1414)=0,"",IF(OR(A1414="",NOT(ISNUMBER(A1414)),B1414="",COUNTIF('SKU Master'!$A$4:$A$253,B1414)&lt;&gt;1,NOT(ISNUMBER(E1414)),AND(C1414&lt;&gt;"Receipt",C1414&lt;&gt;"Shipment",C1414&lt;&gt;"Consumption",C1414&lt;&gt;"Adjustment",C1414&lt;&gt;"Production")),"CHECK INPUTS",IF(OR(AND(C1414="Receipt",E1414&lt;=0),AND(OR(C1414="Shipment",C1414="Consumption"),E1414&gt;=0),E1414=0),"CHECK SIGN","OK")))</f>
      </c>
    </row>
    <row r="1415">
      <c r="A1415" s="174"/>
      <c r="B1415" s="175"/>
      <c r="C1415" s="175"/>
      <c r="D1415" s="175"/>
      <c r="E1415" s="176"/>
      <c r="F1415" s="175"/>
      <c r="G1415" s="104" t="str">
        <f>IF(COUNTA(A1415:F1415)=0,"",IF(OR(A1415="",NOT(ISNUMBER(A1415)),B1415="",COUNTIF('SKU Master'!$A$4:$A$253,B1415)&lt;&gt;1,NOT(ISNUMBER(E1415)),AND(C1415&lt;&gt;"Receipt",C1415&lt;&gt;"Shipment",C1415&lt;&gt;"Consumption",C1415&lt;&gt;"Adjustment",C1415&lt;&gt;"Production")),"CHECK INPUTS",IF(OR(AND(C1415="Receipt",E1415&lt;=0),AND(OR(C1415="Shipment",C1415="Consumption"),E1415&gt;=0),E1415=0),"CHECK SIGN","OK")))</f>
      </c>
    </row>
    <row r="1416">
      <c r="A1416" s="174"/>
      <c r="B1416" s="175"/>
      <c r="C1416" s="175"/>
      <c r="D1416" s="175"/>
      <c r="E1416" s="176"/>
      <c r="F1416" s="175"/>
      <c r="G1416" s="104" t="str">
        <f>IF(COUNTA(A1416:F1416)=0,"",IF(OR(A1416="",NOT(ISNUMBER(A1416)),B1416="",COUNTIF('SKU Master'!$A$4:$A$253,B1416)&lt;&gt;1,NOT(ISNUMBER(E1416)),AND(C1416&lt;&gt;"Receipt",C1416&lt;&gt;"Shipment",C1416&lt;&gt;"Consumption",C1416&lt;&gt;"Adjustment",C1416&lt;&gt;"Production")),"CHECK INPUTS",IF(OR(AND(C1416="Receipt",E1416&lt;=0),AND(OR(C1416="Shipment",C1416="Consumption"),E1416&gt;=0),E1416=0),"CHECK SIGN","OK")))</f>
      </c>
    </row>
    <row r="1417">
      <c r="A1417" s="174"/>
      <c r="B1417" s="175"/>
      <c r="C1417" s="175"/>
      <c r="D1417" s="175"/>
      <c r="E1417" s="176"/>
      <c r="F1417" s="175"/>
      <c r="G1417" s="104" t="str">
        <f>IF(COUNTA(A1417:F1417)=0,"",IF(OR(A1417="",NOT(ISNUMBER(A1417)),B1417="",COUNTIF('SKU Master'!$A$4:$A$253,B1417)&lt;&gt;1,NOT(ISNUMBER(E1417)),AND(C1417&lt;&gt;"Receipt",C1417&lt;&gt;"Shipment",C1417&lt;&gt;"Consumption",C1417&lt;&gt;"Adjustment",C1417&lt;&gt;"Production")),"CHECK INPUTS",IF(OR(AND(C1417="Receipt",E1417&lt;=0),AND(OR(C1417="Shipment",C1417="Consumption"),E1417&gt;=0),E1417=0),"CHECK SIGN","OK")))</f>
      </c>
    </row>
    <row r="1418">
      <c r="A1418" s="174"/>
      <c r="B1418" s="175"/>
      <c r="C1418" s="175"/>
      <c r="D1418" s="175"/>
      <c r="E1418" s="176"/>
      <c r="F1418" s="175"/>
      <c r="G1418" s="104" t="str">
        <f>IF(COUNTA(A1418:F1418)=0,"",IF(OR(A1418="",NOT(ISNUMBER(A1418)),B1418="",COUNTIF('SKU Master'!$A$4:$A$253,B1418)&lt;&gt;1,NOT(ISNUMBER(E1418)),AND(C1418&lt;&gt;"Receipt",C1418&lt;&gt;"Shipment",C1418&lt;&gt;"Consumption",C1418&lt;&gt;"Adjustment",C1418&lt;&gt;"Production")),"CHECK INPUTS",IF(OR(AND(C1418="Receipt",E1418&lt;=0),AND(OR(C1418="Shipment",C1418="Consumption"),E1418&gt;=0),E1418=0),"CHECK SIGN","OK")))</f>
      </c>
    </row>
    <row r="1419">
      <c r="A1419" s="174"/>
      <c r="B1419" s="175"/>
      <c r="C1419" s="175"/>
      <c r="D1419" s="175"/>
      <c r="E1419" s="176"/>
      <c r="F1419" s="175"/>
      <c r="G1419" s="104" t="str">
        <f>IF(COUNTA(A1419:F1419)=0,"",IF(OR(A1419="",NOT(ISNUMBER(A1419)),B1419="",COUNTIF('SKU Master'!$A$4:$A$253,B1419)&lt;&gt;1,NOT(ISNUMBER(E1419)),AND(C1419&lt;&gt;"Receipt",C1419&lt;&gt;"Shipment",C1419&lt;&gt;"Consumption",C1419&lt;&gt;"Adjustment",C1419&lt;&gt;"Production")),"CHECK INPUTS",IF(OR(AND(C1419="Receipt",E1419&lt;=0),AND(OR(C1419="Shipment",C1419="Consumption"),E1419&gt;=0),E1419=0),"CHECK SIGN","OK")))</f>
      </c>
    </row>
    <row r="1420">
      <c r="A1420" s="174"/>
      <c r="B1420" s="175"/>
      <c r="C1420" s="175"/>
      <c r="D1420" s="175"/>
      <c r="E1420" s="176"/>
      <c r="F1420" s="175"/>
      <c r="G1420" s="104" t="str">
        <f>IF(COUNTA(A1420:F1420)=0,"",IF(OR(A1420="",NOT(ISNUMBER(A1420)),B1420="",COUNTIF('SKU Master'!$A$4:$A$253,B1420)&lt;&gt;1,NOT(ISNUMBER(E1420)),AND(C1420&lt;&gt;"Receipt",C1420&lt;&gt;"Shipment",C1420&lt;&gt;"Consumption",C1420&lt;&gt;"Adjustment",C1420&lt;&gt;"Production")),"CHECK INPUTS",IF(OR(AND(C1420="Receipt",E1420&lt;=0),AND(OR(C1420="Shipment",C1420="Consumption"),E1420&gt;=0),E1420=0),"CHECK SIGN","OK")))</f>
      </c>
    </row>
    <row r="1421">
      <c r="A1421" s="174"/>
      <c r="B1421" s="175"/>
      <c r="C1421" s="175"/>
      <c r="D1421" s="175"/>
      <c r="E1421" s="176"/>
      <c r="F1421" s="175"/>
      <c r="G1421" s="104" t="str">
        <f>IF(COUNTA(A1421:F1421)=0,"",IF(OR(A1421="",NOT(ISNUMBER(A1421)),B1421="",COUNTIF('SKU Master'!$A$4:$A$253,B1421)&lt;&gt;1,NOT(ISNUMBER(E1421)),AND(C1421&lt;&gt;"Receipt",C1421&lt;&gt;"Shipment",C1421&lt;&gt;"Consumption",C1421&lt;&gt;"Adjustment",C1421&lt;&gt;"Production")),"CHECK INPUTS",IF(OR(AND(C1421="Receipt",E1421&lt;=0),AND(OR(C1421="Shipment",C1421="Consumption"),E1421&gt;=0),E1421=0),"CHECK SIGN","OK")))</f>
      </c>
    </row>
    <row r="1422">
      <c r="A1422" s="174"/>
      <c r="B1422" s="175"/>
      <c r="C1422" s="175"/>
      <c r="D1422" s="175"/>
      <c r="E1422" s="176"/>
      <c r="F1422" s="175"/>
      <c r="G1422" s="104" t="str">
        <f>IF(COUNTA(A1422:F1422)=0,"",IF(OR(A1422="",NOT(ISNUMBER(A1422)),B1422="",COUNTIF('SKU Master'!$A$4:$A$253,B1422)&lt;&gt;1,NOT(ISNUMBER(E1422)),AND(C1422&lt;&gt;"Receipt",C1422&lt;&gt;"Shipment",C1422&lt;&gt;"Consumption",C1422&lt;&gt;"Adjustment",C1422&lt;&gt;"Production")),"CHECK INPUTS",IF(OR(AND(C1422="Receipt",E1422&lt;=0),AND(OR(C1422="Shipment",C1422="Consumption"),E1422&gt;=0),E1422=0),"CHECK SIGN","OK")))</f>
      </c>
    </row>
    <row r="1423">
      <c r="A1423" s="174"/>
      <c r="B1423" s="175"/>
      <c r="C1423" s="175"/>
      <c r="D1423" s="175"/>
      <c r="E1423" s="176"/>
      <c r="F1423" s="175"/>
      <c r="G1423" s="104" t="str">
        <f>IF(COUNTA(A1423:F1423)=0,"",IF(OR(A1423="",NOT(ISNUMBER(A1423)),B1423="",COUNTIF('SKU Master'!$A$4:$A$253,B1423)&lt;&gt;1,NOT(ISNUMBER(E1423)),AND(C1423&lt;&gt;"Receipt",C1423&lt;&gt;"Shipment",C1423&lt;&gt;"Consumption",C1423&lt;&gt;"Adjustment",C1423&lt;&gt;"Production")),"CHECK INPUTS",IF(OR(AND(C1423="Receipt",E1423&lt;=0),AND(OR(C1423="Shipment",C1423="Consumption"),E1423&gt;=0),E1423=0),"CHECK SIGN","OK")))</f>
      </c>
    </row>
    <row r="1424">
      <c r="A1424" s="174"/>
      <c r="B1424" s="175"/>
      <c r="C1424" s="175"/>
      <c r="D1424" s="175"/>
      <c r="E1424" s="176"/>
      <c r="F1424" s="175"/>
      <c r="G1424" s="104" t="str">
        <f>IF(COUNTA(A1424:F1424)=0,"",IF(OR(A1424="",NOT(ISNUMBER(A1424)),B1424="",COUNTIF('SKU Master'!$A$4:$A$253,B1424)&lt;&gt;1,NOT(ISNUMBER(E1424)),AND(C1424&lt;&gt;"Receipt",C1424&lt;&gt;"Shipment",C1424&lt;&gt;"Consumption",C1424&lt;&gt;"Adjustment",C1424&lt;&gt;"Production")),"CHECK INPUTS",IF(OR(AND(C1424="Receipt",E1424&lt;=0),AND(OR(C1424="Shipment",C1424="Consumption"),E1424&gt;=0),E1424=0),"CHECK SIGN","OK")))</f>
      </c>
    </row>
    <row r="1425">
      <c r="A1425" s="174"/>
      <c r="B1425" s="175"/>
      <c r="C1425" s="175"/>
      <c r="D1425" s="175"/>
      <c r="E1425" s="176"/>
      <c r="F1425" s="175"/>
      <c r="G1425" s="104" t="str">
        <f>IF(COUNTA(A1425:F1425)=0,"",IF(OR(A1425="",NOT(ISNUMBER(A1425)),B1425="",COUNTIF('SKU Master'!$A$4:$A$253,B1425)&lt;&gt;1,NOT(ISNUMBER(E1425)),AND(C1425&lt;&gt;"Receipt",C1425&lt;&gt;"Shipment",C1425&lt;&gt;"Consumption",C1425&lt;&gt;"Adjustment",C1425&lt;&gt;"Production")),"CHECK INPUTS",IF(OR(AND(C1425="Receipt",E1425&lt;=0),AND(OR(C1425="Shipment",C1425="Consumption"),E1425&gt;=0),E1425=0),"CHECK SIGN","OK")))</f>
      </c>
    </row>
    <row r="1426">
      <c r="A1426" s="174"/>
      <c r="B1426" s="175"/>
      <c r="C1426" s="175"/>
      <c r="D1426" s="175"/>
      <c r="E1426" s="176"/>
      <c r="F1426" s="175"/>
      <c r="G1426" s="104" t="str">
        <f>IF(COUNTA(A1426:F1426)=0,"",IF(OR(A1426="",NOT(ISNUMBER(A1426)),B1426="",COUNTIF('SKU Master'!$A$4:$A$253,B1426)&lt;&gt;1,NOT(ISNUMBER(E1426)),AND(C1426&lt;&gt;"Receipt",C1426&lt;&gt;"Shipment",C1426&lt;&gt;"Consumption",C1426&lt;&gt;"Adjustment",C1426&lt;&gt;"Production")),"CHECK INPUTS",IF(OR(AND(C1426="Receipt",E1426&lt;=0),AND(OR(C1426="Shipment",C1426="Consumption"),E1426&gt;=0),E1426=0),"CHECK SIGN","OK")))</f>
      </c>
    </row>
    <row r="1427">
      <c r="A1427" s="174"/>
      <c r="B1427" s="175"/>
      <c r="C1427" s="175"/>
      <c r="D1427" s="175"/>
      <c r="E1427" s="176"/>
      <c r="F1427" s="175"/>
      <c r="G1427" s="104" t="str">
        <f>IF(COUNTA(A1427:F1427)=0,"",IF(OR(A1427="",NOT(ISNUMBER(A1427)),B1427="",COUNTIF('SKU Master'!$A$4:$A$253,B1427)&lt;&gt;1,NOT(ISNUMBER(E1427)),AND(C1427&lt;&gt;"Receipt",C1427&lt;&gt;"Shipment",C1427&lt;&gt;"Consumption",C1427&lt;&gt;"Adjustment",C1427&lt;&gt;"Production")),"CHECK INPUTS",IF(OR(AND(C1427="Receipt",E1427&lt;=0),AND(OR(C1427="Shipment",C1427="Consumption"),E1427&gt;=0),E1427=0),"CHECK SIGN","OK")))</f>
      </c>
    </row>
    <row r="1428">
      <c r="A1428" s="174"/>
      <c r="B1428" s="175"/>
      <c r="C1428" s="175"/>
      <c r="D1428" s="175"/>
      <c r="E1428" s="176"/>
      <c r="F1428" s="175"/>
      <c r="G1428" s="104" t="str">
        <f>IF(COUNTA(A1428:F1428)=0,"",IF(OR(A1428="",NOT(ISNUMBER(A1428)),B1428="",COUNTIF('SKU Master'!$A$4:$A$253,B1428)&lt;&gt;1,NOT(ISNUMBER(E1428)),AND(C1428&lt;&gt;"Receipt",C1428&lt;&gt;"Shipment",C1428&lt;&gt;"Consumption",C1428&lt;&gt;"Adjustment",C1428&lt;&gt;"Production")),"CHECK INPUTS",IF(OR(AND(C1428="Receipt",E1428&lt;=0),AND(OR(C1428="Shipment",C1428="Consumption"),E1428&gt;=0),E1428=0),"CHECK SIGN","OK")))</f>
      </c>
    </row>
    <row r="1429">
      <c r="A1429" s="174"/>
      <c r="B1429" s="175"/>
      <c r="C1429" s="175"/>
      <c r="D1429" s="175"/>
      <c r="E1429" s="176"/>
      <c r="F1429" s="175"/>
      <c r="G1429" s="104" t="str">
        <f>IF(COUNTA(A1429:F1429)=0,"",IF(OR(A1429="",NOT(ISNUMBER(A1429)),B1429="",COUNTIF('SKU Master'!$A$4:$A$253,B1429)&lt;&gt;1,NOT(ISNUMBER(E1429)),AND(C1429&lt;&gt;"Receipt",C1429&lt;&gt;"Shipment",C1429&lt;&gt;"Consumption",C1429&lt;&gt;"Adjustment",C1429&lt;&gt;"Production")),"CHECK INPUTS",IF(OR(AND(C1429="Receipt",E1429&lt;=0),AND(OR(C1429="Shipment",C1429="Consumption"),E1429&gt;=0),E1429=0),"CHECK SIGN","OK")))</f>
      </c>
    </row>
    <row r="1430">
      <c r="A1430" s="174"/>
      <c r="B1430" s="175"/>
      <c r="C1430" s="175"/>
      <c r="D1430" s="175"/>
      <c r="E1430" s="176"/>
      <c r="F1430" s="175"/>
      <c r="G1430" s="104" t="str">
        <f>IF(COUNTA(A1430:F1430)=0,"",IF(OR(A1430="",NOT(ISNUMBER(A1430)),B1430="",COUNTIF('SKU Master'!$A$4:$A$253,B1430)&lt;&gt;1,NOT(ISNUMBER(E1430)),AND(C1430&lt;&gt;"Receipt",C1430&lt;&gt;"Shipment",C1430&lt;&gt;"Consumption",C1430&lt;&gt;"Adjustment",C1430&lt;&gt;"Production")),"CHECK INPUTS",IF(OR(AND(C1430="Receipt",E1430&lt;=0),AND(OR(C1430="Shipment",C1430="Consumption"),E1430&gt;=0),E1430=0),"CHECK SIGN","OK")))</f>
      </c>
    </row>
    <row r="1431">
      <c r="A1431" s="174"/>
      <c r="B1431" s="175"/>
      <c r="C1431" s="175"/>
      <c r="D1431" s="175"/>
      <c r="E1431" s="176"/>
      <c r="F1431" s="175"/>
      <c r="G1431" s="104" t="str">
        <f>IF(COUNTA(A1431:F1431)=0,"",IF(OR(A1431="",NOT(ISNUMBER(A1431)),B1431="",COUNTIF('SKU Master'!$A$4:$A$253,B1431)&lt;&gt;1,NOT(ISNUMBER(E1431)),AND(C1431&lt;&gt;"Receipt",C1431&lt;&gt;"Shipment",C1431&lt;&gt;"Consumption",C1431&lt;&gt;"Adjustment",C1431&lt;&gt;"Production")),"CHECK INPUTS",IF(OR(AND(C1431="Receipt",E1431&lt;=0),AND(OR(C1431="Shipment",C1431="Consumption"),E1431&gt;=0),E1431=0),"CHECK SIGN","OK")))</f>
      </c>
    </row>
    <row r="1432">
      <c r="A1432" s="174"/>
      <c r="B1432" s="175"/>
      <c r="C1432" s="175"/>
      <c r="D1432" s="175"/>
      <c r="E1432" s="176"/>
      <c r="F1432" s="175"/>
      <c r="G1432" s="104" t="str">
        <f>IF(COUNTA(A1432:F1432)=0,"",IF(OR(A1432="",NOT(ISNUMBER(A1432)),B1432="",COUNTIF('SKU Master'!$A$4:$A$253,B1432)&lt;&gt;1,NOT(ISNUMBER(E1432)),AND(C1432&lt;&gt;"Receipt",C1432&lt;&gt;"Shipment",C1432&lt;&gt;"Consumption",C1432&lt;&gt;"Adjustment",C1432&lt;&gt;"Production")),"CHECK INPUTS",IF(OR(AND(C1432="Receipt",E1432&lt;=0),AND(OR(C1432="Shipment",C1432="Consumption"),E1432&gt;=0),E1432=0),"CHECK SIGN","OK")))</f>
      </c>
    </row>
    <row r="1433">
      <c r="A1433" s="174"/>
      <c r="B1433" s="175"/>
      <c r="C1433" s="175"/>
      <c r="D1433" s="175"/>
      <c r="E1433" s="176"/>
      <c r="F1433" s="175"/>
      <c r="G1433" s="104" t="str">
        <f>IF(COUNTA(A1433:F1433)=0,"",IF(OR(A1433="",NOT(ISNUMBER(A1433)),B1433="",COUNTIF('SKU Master'!$A$4:$A$253,B1433)&lt;&gt;1,NOT(ISNUMBER(E1433)),AND(C1433&lt;&gt;"Receipt",C1433&lt;&gt;"Shipment",C1433&lt;&gt;"Consumption",C1433&lt;&gt;"Adjustment",C1433&lt;&gt;"Production")),"CHECK INPUTS",IF(OR(AND(C1433="Receipt",E1433&lt;=0),AND(OR(C1433="Shipment",C1433="Consumption"),E1433&gt;=0),E1433=0),"CHECK SIGN","OK")))</f>
      </c>
    </row>
    <row r="1434">
      <c r="A1434" s="174"/>
      <c r="B1434" s="175"/>
      <c r="C1434" s="175"/>
      <c r="D1434" s="175"/>
      <c r="E1434" s="176"/>
      <c r="F1434" s="175"/>
      <c r="G1434" s="104" t="str">
        <f>IF(COUNTA(A1434:F1434)=0,"",IF(OR(A1434="",NOT(ISNUMBER(A1434)),B1434="",COUNTIF('SKU Master'!$A$4:$A$253,B1434)&lt;&gt;1,NOT(ISNUMBER(E1434)),AND(C1434&lt;&gt;"Receipt",C1434&lt;&gt;"Shipment",C1434&lt;&gt;"Consumption",C1434&lt;&gt;"Adjustment",C1434&lt;&gt;"Production")),"CHECK INPUTS",IF(OR(AND(C1434="Receipt",E1434&lt;=0),AND(OR(C1434="Shipment",C1434="Consumption"),E1434&gt;=0),E1434=0),"CHECK SIGN","OK")))</f>
      </c>
    </row>
    <row r="1435">
      <c r="A1435" s="174"/>
      <c r="B1435" s="175"/>
      <c r="C1435" s="175"/>
      <c r="D1435" s="175"/>
      <c r="E1435" s="176"/>
      <c r="F1435" s="175"/>
      <c r="G1435" s="104" t="str">
        <f>IF(COUNTA(A1435:F1435)=0,"",IF(OR(A1435="",NOT(ISNUMBER(A1435)),B1435="",COUNTIF('SKU Master'!$A$4:$A$253,B1435)&lt;&gt;1,NOT(ISNUMBER(E1435)),AND(C1435&lt;&gt;"Receipt",C1435&lt;&gt;"Shipment",C1435&lt;&gt;"Consumption",C1435&lt;&gt;"Adjustment",C1435&lt;&gt;"Production")),"CHECK INPUTS",IF(OR(AND(C1435="Receipt",E1435&lt;=0),AND(OR(C1435="Shipment",C1435="Consumption"),E1435&gt;=0),E1435=0),"CHECK SIGN","OK")))</f>
      </c>
    </row>
    <row r="1436">
      <c r="A1436" s="174"/>
      <c r="B1436" s="175"/>
      <c r="C1436" s="175"/>
      <c r="D1436" s="175"/>
      <c r="E1436" s="176"/>
      <c r="F1436" s="175"/>
      <c r="G1436" s="104" t="str">
        <f>IF(COUNTA(A1436:F1436)=0,"",IF(OR(A1436="",NOT(ISNUMBER(A1436)),B1436="",COUNTIF('SKU Master'!$A$4:$A$253,B1436)&lt;&gt;1,NOT(ISNUMBER(E1436)),AND(C1436&lt;&gt;"Receipt",C1436&lt;&gt;"Shipment",C1436&lt;&gt;"Consumption",C1436&lt;&gt;"Adjustment",C1436&lt;&gt;"Production")),"CHECK INPUTS",IF(OR(AND(C1436="Receipt",E1436&lt;=0),AND(OR(C1436="Shipment",C1436="Consumption"),E1436&gt;=0),E1436=0),"CHECK SIGN","OK")))</f>
      </c>
    </row>
    <row r="1437">
      <c r="A1437" s="174"/>
      <c r="B1437" s="175"/>
      <c r="C1437" s="175"/>
      <c r="D1437" s="175"/>
      <c r="E1437" s="176"/>
      <c r="F1437" s="175"/>
      <c r="G1437" s="104" t="str">
        <f>IF(COUNTA(A1437:F1437)=0,"",IF(OR(A1437="",NOT(ISNUMBER(A1437)),B1437="",COUNTIF('SKU Master'!$A$4:$A$253,B1437)&lt;&gt;1,NOT(ISNUMBER(E1437)),AND(C1437&lt;&gt;"Receipt",C1437&lt;&gt;"Shipment",C1437&lt;&gt;"Consumption",C1437&lt;&gt;"Adjustment",C1437&lt;&gt;"Production")),"CHECK INPUTS",IF(OR(AND(C1437="Receipt",E1437&lt;=0),AND(OR(C1437="Shipment",C1437="Consumption"),E1437&gt;=0),E1437=0),"CHECK SIGN","OK")))</f>
      </c>
    </row>
    <row r="1438">
      <c r="A1438" s="174"/>
      <c r="B1438" s="175"/>
      <c r="C1438" s="175"/>
      <c r="D1438" s="175"/>
      <c r="E1438" s="176"/>
      <c r="F1438" s="175"/>
      <c r="G1438" s="104" t="str">
        <f>IF(COUNTA(A1438:F1438)=0,"",IF(OR(A1438="",NOT(ISNUMBER(A1438)),B1438="",COUNTIF('SKU Master'!$A$4:$A$253,B1438)&lt;&gt;1,NOT(ISNUMBER(E1438)),AND(C1438&lt;&gt;"Receipt",C1438&lt;&gt;"Shipment",C1438&lt;&gt;"Consumption",C1438&lt;&gt;"Adjustment",C1438&lt;&gt;"Production")),"CHECK INPUTS",IF(OR(AND(C1438="Receipt",E1438&lt;=0),AND(OR(C1438="Shipment",C1438="Consumption"),E1438&gt;=0),E1438=0),"CHECK SIGN","OK")))</f>
      </c>
    </row>
    <row r="1439">
      <c r="A1439" s="174"/>
      <c r="B1439" s="175"/>
      <c r="C1439" s="175"/>
      <c r="D1439" s="175"/>
      <c r="E1439" s="176"/>
      <c r="F1439" s="175"/>
      <c r="G1439" s="104" t="str">
        <f>IF(COUNTA(A1439:F1439)=0,"",IF(OR(A1439="",NOT(ISNUMBER(A1439)),B1439="",COUNTIF('SKU Master'!$A$4:$A$253,B1439)&lt;&gt;1,NOT(ISNUMBER(E1439)),AND(C1439&lt;&gt;"Receipt",C1439&lt;&gt;"Shipment",C1439&lt;&gt;"Consumption",C1439&lt;&gt;"Adjustment",C1439&lt;&gt;"Production")),"CHECK INPUTS",IF(OR(AND(C1439="Receipt",E1439&lt;=0),AND(OR(C1439="Shipment",C1439="Consumption"),E1439&gt;=0),E1439=0),"CHECK SIGN","OK")))</f>
      </c>
    </row>
    <row r="1440">
      <c r="A1440" s="174"/>
      <c r="B1440" s="175"/>
      <c r="C1440" s="175"/>
      <c r="D1440" s="175"/>
      <c r="E1440" s="176"/>
      <c r="F1440" s="175"/>
      <c r="G1440" s="104" t="str">
        <f>IF(COUNTA(A1440:F1440)=0,"",IF(OR(A1440="",NOT(ISNUMBER(A1440)),B1440="",COUNTIF('SKU Master'!$A$4:$A$253,B1440)&lt;&gt;1,NOT(ISNUMBER(E1440)),AND(C1440&lt;&gt;"Receipt",C1440&lt;&gt;"Shipment",C1440&lt;&gt;"Consumption",C1440&lt;&gt;"Adjustment",C1440&lt;&gt;"Production")),"CHECK INPUTS",IF(OR(AND(C1440="Receipt",E1440&lt;=0),AND(OR(C1440="Shipment",C1440="Consumption"),E1440&gt;=0),E1440=0),"CHECK SIGN","OK")))</f>
      </c>
    </row>
    <row r="1441">
      <c r="A1441" s="174"/>
      <c r="B1441" s="175"/>
      <c r="C1441" s="175"/>
      <c r="D1441" s="175"/>
      <c r="E1441" s="176"/>
      <c r="F1441" s="175"/>
      <c r="G1441" s="104" t="str">
        <f>IF(COUNTA(A1441:F1441)=0,"",IF(OR(A1441="",NOT(ISNUMBER(A1441)),B1441="",COUNTIF('SKU Master'!$A$4:$A$253,B1441)&lt;&gt;1,NOT(ISNUMBER(E1441)),AND(C1441&lt;&gt;"Receipt",C1441&lt;&gt;"Shipment",C1441&lt;&gt;"Consumption",C1441&lt;&gt;"Adjustment",C1441&lt;&gt;"Production")),"CHECK INPUTS",IF(OR(AND(C1441="Receipt",E1441&lt;=0),AND(OR(C1441="Shipment",C1441="Consumption"),E1441&gt;=0),E1441=0),"CHECK SIGN","OK")))</f>
      </c>
    </row>
    <row r="1442">
      <c r="A1442" s="174"/>
      <c r="B1442" s="175"/>
      <c r="C1442" s="175"/>
      <c r="D1442" s="175"/>
      <c r="E1442" s="176"/>
      <c r="F1442" s="175"/>
      <c r="G1442" s="104" t="str">
        <f>IF(COUNTA(A1442:F1442)=0,"",IF(OR(A1442="",NOT(ISNUMBER(A1442)),B1442="",COUNTIF('SKU Master'!$A$4:$A$253,B1442)&lt;&gt;1,NOT(ISNUMBER(E1442)),AND(C1442&lt;&gt;"Receipt",C1442&lt;&gt;"Shipment",C1442&lt;&gt;"Consumption",C1442&lt;&gt;"Adjustment",C1442&lt;&gt;"Production")),"CHECK INPUTS",IF(OR(AND(C1442="Receipt",E1442&lt;=0),AND(OR(C1442="Shipment",C1442="Consumption"),E1442&gt;=0),E1442=0),"CHECK SIGN","OK")))</f>
      </c>
    </row>
    <row r="1443">
      <c r="A1443" s="174"/>
      <c r="B1443" s="175"/>
      <c r="C1443" s="175"/>
      <c r="D1443" s="175"/>
      <c r="E1443" s="176"/>
      <c r="F1443" s="175"/>
      <c r="G1443" s="104" t="str">
        <f>IF(COUNTA(A1443:F1443)=0,"",IF(OR(A1443="",NOT(ISNUMBER(A1443)),B1443="",COUNTIF('SKU Master'!$A$4:$A$253,B1443)&lt;&gt;1,NOT(ISNUMBER(E1443)),AND(C1443&lt;&gt;"Receipt",C1443&lt;&gt;"Shipment",C1443&lt;&gt;"Consumption",C1443&lt;&gt;"Adjustment",C1443&lt;&gt;"Production")),"CHECK INPUTS",IF(OR(AND(C1443="Receipt",E1443&lt;=0),AND(OR(C1443="Shipment",C1443="Consumption"),E1443&gt;=0),E1443=0),"CHECK SIGN","OK")))</f>
      </c>
    </row>
    <row r="1444">
      <c r="A1444" s="174"/>
      <c r="B1444" s="175"/>
      <c r="C1444" s="175"/>
      <c r="D1444" s="175"/>
      <c r="E1444" s="176"/>
      <c r="F1444" s="175"/>
      <c r="G1444" s="104" t="str">
        <f>IF(COUNTA(A1444:F1444)=0,"",IF(OR(A1444="",NOT(ISNUMBER(A1444)),B1444="",COUNTIF('SKU Master'!$A$4:$A$253,B1444)&lt;&gt;1,NOT(ISNUMBER(E1444)),AND(C1444&lt;&gt;"Receipt",C1444&lt;&gt;"Shipment",C1444&lt;&gt;"Consumption",C1444&lt;&gt;"Adjustment",C1444&lt;&gt;"Production")),"CHECK INPUTS",IF(OR(AND(C1444="Receipt",E1444&lt;=0),AND(OR(C1444="Shipment",C1444="Consumption"),E1444&gt;=0),E1444=0),"CHECK SIGN","OK")))</f>
      </c>
    </row>
    <row r="1445">
      <c r="A1445" s="174"/>
      <c r="B1445" s="175"/>
      <c r="C1445" s="175"/>
      <c r="D1445" s="175"/>
      <c r="E1445" s="176"/>
      <c r="F1445" s="175"/>
      <c r="G1445" s="104" t="str">
        <f>IF(COUNTA(A1445:F1445)=0,"",IF(OR(A1445="",NOT(ISNUMBER(A1445)),B1445="",COUNTIF('SKU Master'!$A$4:$A$253,B1445)&lt;&gt;1,NOT(ISNUMBER(E1445)),AND(C1445&lt;&gt;"Receipt",C1445&lt;&gt;"Shipment",C1445&lt;&gt;"Consumption",C1445&lt;&gt;"Adjustment",C1445&lt;&gt;"Production")),"CHECK INPUTS",IF(OR(AND(C1445="Receipt",E1445&lt;=0),AND(OR(C1445="Shipment",C1445="Consumption"),E1445&gt;=0),E1445=0),"CHECK SIGN","OK")))</f>
      </c>
    </row>
    <row r="1446">
      <c r="A1446" s="174"/>
      <c r="B1446" s="175"/>
      <c r="C1446" s="175"/>
      <c r="D1446" s="175"/>
      <c r="E1446" s="176"/>
      <c r="F1446" s="175"/>
      <c r="G1446" s="104" t="str">
        <f>IF(COUNTA(A1446:F1446)=0,"",IF(OR(A1446="",NOT(ISNUMBER(A1446)),B1446="",COUNTIF('SKU Master'!$A$4:$A$253,B1446)&lt;&gt;1,NOT(ISNUMBER(E1446)),AND(C1446&lt;&gt;"Receipt",C1446&lt;&gt;"Shipment",C1446&lt;&gt;"Consumption",C1446&lt;&gt;"Adjustment",C1446&lt;&gt;"Production")),"CHECK INPUTS",IF(OR(AND(C1446="Receipt",E1446&lt;=0),AND(OR(C1446="Shipment",C1446="Consumption"),E1446&gt;=0),E1446=0),"CHECK SIGN","OK")))</f>
      </c>
    </row>
    <row r="1447">
      <c r="A1447" s="174"/>
      <c r="B1447" s="175"/>
      <c r="C1447" s="175"/>
      <c r="D1447" s="175"/>
      <c r="E1447" s="176"/>
      <c r="F1447" s="175"/>
      <c r="G1447" s="104" t="str">
        <f>IF(COUNTA(A1447:F1447)=0,"",IF(OR(A1447="",NOT(ISNUMBER(A1447)),B1447="",COUNTIF('SKU Master'!$A$4:$A$253,B1447)&lt;&gt;1,NOT(ISNUMBER(E1447)),AND(C1447&lt;&gt;"Receipt",C1447&lt;&gt;"Shipment",C1447&lt;&gt;"Consumption",C1447&lt;&gt;"Adjustment",C1447&lt;&gt;"Production")),"CHECK INPUTS",IF(OR(AND(C1447="Receipt",E1447&lt;=0),AND(OR(C1447="Shipment",C1447="Consumption"),E1447&gt;=0),E1447=0),"CHECK SIGN","OK")))</f>
      </c>
    </row>
    <row r="1448">
      <c r="A1448" s="174"/>
      <c r="B1448" s="175"/>
      <c r="C1448" s="175"/>
      <c r="D1448" s="175"/>
      <c r="E1448" s="176"/>
      <c r="F1448" s="175"/>
      <c r="G1448" s="104" t="str">
        <f>IF(COUNTA(A1448:F1448)=0,"",IF(OR(A1448="",NOT(ISNUMBER(A1448)),B1448="",COUNTIF('SKU Master'!$A$4:$A$253,B1448)&lt;&gt;1,NOT(ISNUMBER(E1448)),AND(C1448&lt;&gt;"Receipt",C1448&lt;&gt;"Shipment",C1448&lt;&gt;"Consumption",C1448&lt;&gt;"Adjustment",C1448&lt;&gt;"Production")),"CHECK INPUTS",IF(OR(AND(C1448="Receipt",E1448&lt;=0),AND(OR(C1448="Shipment",C1448="Consumption"),E1448&gt;=0),E1448=0),"CHECK SIGN","OK")))</f>
      </c>
    </row>
    <row r="1449">
      <c r="A1449" s="174"/>
      <c r="B1449" s="175"/>
      <c r="C1449" s="175"/>
      <c r="D1449" s="175"/>
      <c r="E1449" s="176"/>
      <c r="F1449" s="175"/>
      <c r="G1449" s="104" t="str">
        <f>IF(COUNTA(A1449:F1449)=0,"",IF(OR(A1449="",NOT(ISNUMBER(A1449)),B1449="",COUNTIF('SKU Master'!$A$4:$A$253,B1449)&lt;&gt;1,NOT(ISNUMBER(E1449)),AND(C1449&lt;&gt;"Receipt",C1449&lt;&gt;"Shipment",C1449&lt;&gt;"Consumption",C1449&lt;&gt;"Adjustment",C1449&lt;&gt;"Production")),"CHECK INPUTS",IF(OR(AND(C1449="Receipt",E1449&lt;=0),AND(OR(C1449="Shipment",C1449="Consumption"),E1449&gt;=0),E1449=0),"CHECK SIGN","OK")))</f>
      </c>
    </row>
    <row r="1450">
      <c r="A1450" s="174"/>
      <c r="B1450" s="175"/>
      <c r="C1450" s="175"/>
      <c r="D1450" s="175"/>
      <c r="E1450" s="176"/>
      <c r="F1450" s="175"/>
      <c r="G1450" s="104" t="str">
        <f>IF(COUNTA(A1450:F1450)=0,"",IF(OR(A1450="",NOT(ISNUMBER(A1450)),B1450="",COUNTIF('SKU Master'!$A$4:$A$253,B1450)&lt;&gt;1,NOT(ISNUMBER(E1450)),AND(C1450&lt;&gt;"Receipt",C1450&lt;&gt;"Shipment",C1450&lt;&gt;"Consumption",C1450&lt;&gt;"Adjustment",C1450&lt;&gt;"Production")),"CHECK INPUTS",IF(OR(AND(C1450="Receipt",E1450&lt;=0),AND(OR(C1450="Shipment",C1450="Consumption"),E1450&gt;=0),E1450=0),"CHECK SIGN","OK")))</f>
      </c>
    </row>
    <row r="1451">
      <c r="A1451" s="174"/>
      <c r="B1451" s="175"/>
      <c r="C1451" s="175"/>
      <c r="D1451" s="175"/>
      <c r="E1451" s="176"/>
      <c r="F1451" s="175"/>
      <c r="G1451" s="104" t="str">
        <f>IF(COUNTA(A1451:F1451)=0,"",IF(OR(A1451="",NOT(ISNUMBER(A1451)),B1451="",COUNTIF('SKU Master'!$A$4:$A$253,B1451)&lt;&gt;1,NOT(ISNUMBER(E1451)),AND(C1451&lt;&gt;"Receipt",C1451&lt;&gt;"Shipment",C1451&lt;&gt;"Consumption",C1451&lt;&gt;"Adjustment",C1451&lt;&gt;"Production")),"CHECK INPUTS",IF(OR(AND(C1451="Receipt",E1451&lt;=0),AND(OR(C1451="Shipment",C1451="Consumption"),E1451&gt;=0),E1451=0),"CHECK SIGN","OK")))</f>
      </c>
    </row>
    <row r="1452">
      <c r="A1452" s="174"/>
      <c r="B1452" s="175"/>
      <c r="C1452" s="175"/>
      <c r="D1452" s="175"/>
      <c r="E1452" s="176"/>
      <c r="F1452" s="175"/>
      <c r="G1452" s="104" t="str">
        <f>IF(COUNTA(A1452:F1452)=0,"",IF(OR(A1452="",NOT(ISNUMBER(A1452)),B1452="",COUNTIF('SKU Master'!$A$4:$A$253,B1452)&lt;&gt;1,NOT(ISNUMBER(E1452)),AND(C1452&lt;&gt;"Receipt",C1452&lt;&gt;"Shipment",C1452&lt;&gt;"Consumption",C1452&lt;&gt;"Adjustment",C1452&lt;&gt;"Production")),"CHECK INPUTS",IF(OR(AND(C1452="Receipt",E1452&lt;=0),AND(OR(C1452="Shipment",C1452="Consumption"),E1452&gt;=0),E1452=0),"CHECK SIGN","OK")))</f>
      </c>
    </row>
    <row r="1453">
      <c r="A1453" s="174"/>
      <c r="B1453" s="175"/>
      <c r="C1453" s="175"/>
      <c r="D1453" s="175"/>
      <c r="E1453" s="176"/>
      <c r="F1453" s="175"/>
      <c r="G1453" s="104" t="str">
        <f>IF(COUNTA(A1453:F1453)=0,"",IF(OR(A1453="",NOT(ISNUMBER(A1453)),B1453="",COUNTIF('SKU Master'!$A$4:$A$253,B1453)&lt;&gt;1,NOT(ISNUMBER(E1453)),AND(C1453&lt;&gt;"Receipt",C1453&lt;&gt;"Shipment",C1453&lt;&gt;"Consumption",C1453&lt;&gt;"Adjustment",C1453&lt;&gt;"Production")),"CHECK INPUTS",IF(OR(AND(C1453="Receipt",E1453&lt;=0),AND(OR(C1453="Shipment",C1453="Consumption"),E1453&gt;=0),E1453=0),"CHECK SIGN","OK")))</f>
      </c>
    </row>
    <row r="1454">
      <c r="A1454" s="174"/>
      <c r="B1454" s="175"/>
      <c r="C1454" s="175"/>
      <c r="D1454" s="175"/>
      <c r="E1454" s="176"/>
      <c r="F1454" s="175"/>
      <c r="G1454" s="104" t="str">
        <f>IF(COUNTA(A1454:F1454)=0,"",IF(OR(A1454="",NOT(ISNUMBER(A1454)),B1454="",COUNTIF('SKU Master'!$A$4:$A$253,B1454)&lt;&gt;1,NOT(ISNUMBER(E1454)),AND(C1454&lt;&gt;"Receipt",C1454&lt;&gt;"Shipment",C1454&lt;&gt;"Consumption",C1454&lt;&gt;"Adjustment",C1454&lt;&gt;"Production")),"CHECK INPUTS",IF(OR(AND(C1454="Receipt",E1454&lt;=0),AND(OR(C1454="Shipment",C1454="Consumption"),E1454&gt;=0),E1454=0),"CHECK SIGN","OK")))</f>
      </c>
    </row>
    <row r="1455">
      <c r="A1455" s="174"/>
      <c r="B1455" s="175"/>
      <c r="C1455" s="175"/>
      <c r="D1455" s="175"/>
      <c r="E1455" s="176"/>
      <c r="F1455" s="175"/>
      <c r="G1455" s="104" t="str">
        <f>IF(COUNTA(A1455:F1455)=0,"",IF(OR(A1455="",NOT(ISNUMBER(A1455)),B1455="",COUNTIF('SKU Master'!$A$4:$A$253,B1455)&lt;&gt;1,NOT(ISNUMBER(E1455)),AND(C1455&lt;&gt;"Receipt",C1455&lt;&gt;"Shipment",C1455&lt;&gt;"Consumption",C1455&lt;&gt;"Adjustment",C1455&lt;&gt;"Production")),"CHECK INPUTS",IF(OR(AND(C1455="Receipt",E1455&lt;=0),AND(OR(C1455="Shipment",C1455="Consumption"),E1455&gt;=0),E1455=0),"CHECK SIGN","OK")))</f>
      </c>
    </row>
    <row r="1456">
      <c r="A1456" s="174"/>
      <c r="B1456" s="175"/>
      <c r="C1456" s="175"/>
      <c r="D1456" s="175"/>
      <c r="E1456" s="176"/>
      <c r="F1456" s="175"/>
      <c r="G1456" s="104" t="str">
        <f>IF(COUNTA(A1456:F1456)=0,"",IF(OR(A1456="",NOT(ISNUMBER(A1456)),B1456="",COUNTIF('SKU Master'!$A$4:$A$253,B1456)&lt;&gt;1,NOT(ISNUMBER(E1456)),AND(C1456&lt;&gt;"Receipt",C1456&lt;&gt;"Shipment",C1456&lt;&gt;"Consumption",C1456&lt;&gt;"Adjustment",C1456&lt;&gt;"Production")),"CHECK INPUTS",IF(OR(AND(C1456="Receipt",E1456&lt;=0),AND(OR(C1456="Shipment",C1456="Consumption"),E1456&gt;=0),E1456=0),"CHECK SIGN","OK")))</f>
      </c>
    </row>
    <row r="1457">
      <c r="A1457" s="174"/>
      <c r="B1457" s="175"/>
      <c r="C1457" s="175"/>
      <c r="D1457" s="175"/>
      <c r="E1457" s="176"/>
      <c r="F1457" s="175"/>
      <c r="G1457" s="104" t="str">
        <f>IF(COUNTA(A1457:F1457)=0,"",IF(OR(A1457="",NOT(ISNUMBER(A1457)),B1457="",COUNTIF('SKU Master'!$A$4:$A$253,B1457)&lt;&gt;1,NOT(ISNUMBER(E1457)),AND(C1457&lt;&gt;"Receipt",C1457&lt;&gt;"Shipment",C1457&lt;&gt;"Consumption",C1457&lt;&gt;"Adjustment",C1457&lt;&gt;"Production")),"CHECK INPUTS",IF(OR(AND(C1457="Receipt",E1457&lt;=0),AND(OR(C1457="Shipment",C1457="Consumption"),E1457&gt;=0),E1457=0),"CHECK SIGN","OK")))</f>
      </c>
    </row>
    <row r="1458">
      <c r="A1458" s="174"/>
      <c r="B1458" s="175"/>
      <c r="C1458" s="175"/>
      <c r="D1458" s="175"/>
      <c r="E1458" s="176"/>
      <c r="F1458" s="175"/>
      <c r="G1458" s="104" t="str">
        <f>IF(COUNTA(A1458:F1458)=0,"",IF(OR(A1458="",NOT(ISNUMBER(A1458)),B1458="",COUNTIF('SKU Master'!$A$4:$A$253,B1458)&lt;&gt;1,NOT(ISNUMBER(E1458)),AND(C1458&lt;&gt;"Receipt",C1458&lt;&gt;"Shipment",C1458&lt;&gt;"Consumption",C1458&lt;&gt;"Adjustment",C1458&lt;&gt;"Production")),"CHECK INPUTS",IF(OR(AND(C1458="Receipt",E1458&lt;=0),AND(OR(C1458="Shipment",C1458="Consumption"),E1458&gt;=0),E1458=0),"CHECK SIGN","OK")))</f>
      </c>
    </row>
    <row r="1459">
      <c r="A1459" s="174"/>
      <c r="B1459" s="175"/>
      <c r="C1459" s="175"/>
      <c r="D1459" s="175"/>
      <c r="E1459" s="176"/>
      <c r="F1459" s="175"/>
      <c r="G1459" s="104" t="str">
        <f>IF(COUNTA(A1459:F1459)=0,"",IF(OR(A1459="",NOT(ISNUMBER(A1459)),B1459="",COUNTIF('SKU Master'!$A$4:$A$253,B1459)&lt;&gt;1,NOT(ISNUMBER(E1459)),AND(C1459&lt;&gt;"Receipt",C1459&lt;&gt;"Shipment",C1459&lt;&gt;"Consumption",C1459&lt;&gt;"Adjustment",C1459&lt;&gt;"Production")),"CHECK INPUTS",IF(OR(AND(C1459="Receipt",E1459&lt;=0),AND(OR(C1459="Shipment",C1459="Consumption"),E1459&gt;=0),E1459=0),"CHECK SIGN","OK")))</f>
      </c>
    </row>
    <row r="1460">
      <c r="A1460" s="174"/>
      <c r="B1460" s="175"/>
      <c r="C1460" s="175"/>
      <c r="D1460" s="175"/>
      <c r="E1460" s="176"/>
      <c r="F1460" s="175"/>
      <c r="G1460" s="104" t="str">
        <f>IF(COUNTA(A1460:F1460)=0,"",IF(OR(A1460="",NOT(ISNUMBER(A1460)),B1460="",COUNTIF('SKU Master'!$A$4:$A$253,B1460)&lt;&gt;1,NOT(ISNUMBER(E1460)),AND(C1460&lt;&gt;"Receipt",C1460&lt;&gt;"Shipment",C1460&lt;&gt;"Consumption",C1460&lt;&gt;"Adjustment",C1460&lt;&gt;"Production")),"CHECK INPUTS",IF(OR(AND(C1460="Receipt",E1460&lt;=0),AND(OR(C1460="Shipment",C1460="Consumption"),E1460&gt;=0),E1460=0),"CHECK SIGN","OK")))</f>
      </c>
    </row>
    <row r="1461">
      <c r="A1461" s="174"/>
      <c r="B1461" s="175"/>
      <c r="C1461" s="175"/>
      <c r="D1461" s="175"/>
      <c r="E1461" s="176"/>
      <c r="F1461" s="175"/>
      <c r="G1461" s="104" t="str">
        <f>IF(COUNTA(A1461:F1461)=0,"",IF(OR(A1461="",NOT(ISNUMBER(A1461)),B1461="",COUNTIF('SKU Master'!$A$4:$A$253,B1461)&lt;&gt;1,NOT(ISNUMBER(E1461)),AND(C1461&lt;&gt;"Receipt",C1461&lt;&gt;"Shipment",C1461&lt;&gt;"Consumption",C1461&lt;&gt;"Adjustment",C1461&lt;&gt;"Production")),"CHECK INPUTS",IF(OR(AND(C1461="Receipt",E1461&lt;=0),AND(OR(C1461="Shipment",C1461="Consumption"),E1461&gt;=0),E1461=0),"CHECK SIGN","OK")))</f>
      </c>
    </row>
    <row r="1462">
      <c r="A1462" s="174"/>
      <c r="B1462" s="175"/>
      <c r="C1462" s="175"/>
      <c r="D1462" s="175"/>
      <c r="E1462" s="176"/>
      <c r="F1462" s="175"/>
      <c r="G1462" s="104" t="str">
        <f>IF(COUNTA(A1462:F1462)=0,"",IF(OR(A1462="",NOT(ISNUMBER(A1462)),B1462="",COUNTIF('SKU Master'!$A$4:$A$253,B1462)&lt;&gt;1,NOT(ISNUMBER(E1462)),AND(C1462&lt;&gt;"Receipt",C1462&lt;&gt;"Shipment",C1462&lt;&gt;"Consumption",C1462&lt;&gt;"Adjustment",C1462&lt;&gt;"Production")),"CHECK INPUTS",IF(OR(AND(C1462="Receipt",E1462&lt;=0),AND(OR(C1462="Shipment",C1462="Consumption"),E1462&gt;=0),E1462=0),"CHECK SIGN","OK")))</f>
      </c>
    </row>
    <row r="1463">
      <c r="A1463" s="174"/>
      <c r="B1463" s="175"/>
      <c r="C1463" s="175"/>
      <c r="D1463" s="175"/>
      <c r="E1463" s="176"/>
      <c r="F1463" s="175"/>
      <c r="G1463" s="104" t="str">
        <f>IF(COUNTA(A1463:F1463)=0,"",IF(OR(A1463="",NOT(ISNUMBER(A1463)),B1463="",COUNTIF('SKU Master'!$A$4:$A$253,B1463)&lt;&gt;1,NOT(ISNUMBER(E1463)),AND(C1463&lt;&gt;"Receipt",C1463&lt;&gt;"Shipment",C1463&lt;&gt;"Consumption",C1463&lt;&gt;"Adjustment",C1463&lt;&gt;"Production")),"CHECK INPUTS",IF(OR(AND(C1463="Receipt",E1463&lt;=0),AND(OR(C1463="Shipment",C1463="Consumption"),E1463&gt;=0),E1463=0),"CHECK SIGN","OK")))</f>
      </c>
    </row>
    <row r="1464">
      <c r="A1464" s="174"/>
      <c r="B1464" s="175"/>
      <c r="C1464" s="175"/>
      <c r="D1464" s="175"/>
      <c r="E1464" s="176"/>
      <c r="F1464" s="175"/>
      <c r="G1464" s="104" t="str">
        <f>IF(COUNTA(A1464:F1464)=0,"",IF(OR(A1464="",NOT(ISNUMBER(A1464)),B1464="",COUNTIF('SKU Master'!$A$4:$A$253,B1464)&lt;&gt;1,NOT(ISNUMBER(E1464)),AND(C1464&lt;&gt;"Receipt",C1464&lt;&gt;"Shipment",C1464&lt;&gt;"Consumption",C1464&lt;&gt;"Adjustment",C1464&lt;&gt;"Production")),"CHECK INPUTS",IF(OR(AND(C1464="Receipt",E1464&lt;=0),AND(OR(C1464="Shipment",C1464="Consumption"),E1464&gt;=0),E1464=0),"CHECK SIGN","OK")))</f>
      </c>
    </row>
    <row r="1465">
      <c r="A1465" s="174"/>
      <c r="B1465" s="175"/>
      <c r="C1465" s="175"/>
      <c r="D1465" s="175"/>
      <c r="E1465" s="176"/>
      <c r="F1465" s="175"/>
      <c r="G1465" s="104" t="str">
        <f>IF(COUNTA(A1465:F1465)=0,"",IF(OR(A1465="",NOT(ISNUMBER(A1465)),B1465="",COUNTIF('SKU Master'!$A$4:$A$253,B1465)&lt;&gt;1,NOT(ISNUMBER(E1465)),AND(C1465&lt;&gt;"Receipt",C1465&lt;&gt;"Shipment",C1465&lt;&gt;"Consumption",C1465&lt;&gt;"Adjustment",C1465&lt;&gt;"Production")),"CHECK INPUTS",IF(OR(AND(C1465="Receipt",E1465&lt;=0),AND(OR(C1465="Shipment",C1465="Consumption"),E1465&gt;=0),E1465=0),"CHECK SIGN","OK")))</f>
      </c>
    </row>
    <row r="1466">
      <c r="A1466" s="174"/>
      <c r="B1466" s="175"/>
      <c r="C1466" s="175"/>
      <c r="D1466" s="175"/>
      <c r="E1466" s="176"/>
      <c r="F1466" s="175"/>
      <c r="G1466" s="104" t="str">
        <f>IF(COUNTA(A1466:F1466)=0,"",IF(OR(A1466="",NOT(ISNUMBER(A1466)),B1466="",COUNTIF('SKU Master'!$A$4:$A$253,B1466)&lt;&gt;1,NOT(ISNUMBER(E1466)),AND(C1466&lt;&gt;"Receipt",C1466&lt;&gt;"Shipment",C1466&lt;&gt;"Consumption",C1466&lt;&gt;"Adjustment",C1466&lt;&gt;"Production")),"CHECK INPUTS",IF(OR(AND(C1466="Receipt",E1466&lt;=0),AND(OR(C1466="Shipment",C1466="Consumption"),E1466&gt;=0),E1466=0),"CHECK SIGN","OK")))</f>
      </c>
    </row>
    <row r="1467">
      <c r="A1467" s="174"/>
      <c r="B1467" s="175"/>
      <c r="C1467" s="175"/>
      <c r="D1467" s="175"/>
      <c r="E1467" s="176"/>
      <c r="F1467" s="175"/>
      <c r="G1467" s="104" t="str">
        <f>IF(COUNTA(A1467:F1467)=0,"",IF(OR(A1467="",NOT(ISNUMBER(A1467)),B1467="",COUNTIF('SKU Master'!$A$4:$A$253,B1467)&lt;&gt;1,NOT(ISNUMBER(E1467)),AND(C1467&lt;&gt;"Receipt",C1467&lt;&gt;"Shipment",C1467&lt;&gt;"Consumption",C1467&lt;&gt;"Adjustment",C1467&lt;&gt;"Production")),"CHECK INPUTS",IF(OR(AND(C1467="Receipt",E1467&lt;=0),AND(OR(C1467="Shipment",C1467="Consumption"),E1467&gt;=0),E1467=0),"CHECK SIGN","OK")))</f>
      </c>
    </row>
    <row r="1468">
      <c r="A1468" s="174"/>
      <c r="B1468" s="175"/>
      <c r="C1468" s="175"/>
      <c r="D1468" s="175"/>
      <c r="E1468" s="176"/>
      <c r="F1468" s="175"/>
      <c r="G1468" s="104" t="str">
        <f>IF(COUNTA(A1468:F1468)=0,"",IF(OR(A1468="",NOT(ISNUMBER(A1468)),B1468="",COUNTIF('SKU Master'!$A$4:$A$253,B1468)&lt;&gt;1,NOT(ISNUMBER(E1468)),AND(C1468&lt;&gt;"Receipt",C1468&lt;&gt;"Shipment",C1468&lt;&gt;"Consumption",C1468&lt;&gt;"Adjustment",C1468&lt;&gt;"Production")),"CHECK INPUTS",IF(OR(AND(C1468="Receipt",E1468&lt;=0),AND(OR(C1468="Shipment",C1468="Consumption"),E1468&gt;=0),E1468=0),"CHECK SIGN","OK")))</f>
      </c>
    </row>
    <row r="1469">
      <c r="A1469" s="174"/>
      <c r="B1469" s="175"/>
      <c r="C1469" s="175"/>
      <c r="D1469" s="175"/>
      <c r="E1469" s="176"/>
      <c r="F1469" s="175"/>
      <c r="G1469" s="104" t="str">
        <f>IF(COUNTA(A1469:F1469)=0,"",IF(OR(A1469="",NOT(ISNUMBER(A1469)),B1469="",COUNTIF('SKU Master'!$A$4:$A$253,B1469)&lt;&gt;1,NOT(ISNUMBER(E1469)),AND(C1469&lt;&gt;"Receipt",C1469&lt;&gt;"Shipment",C1469&lt;&gt;"Consumption",C1469&lt;&gt;"Adjustment",C1469&lt;&gt;"Production")),"CHECK INPUTS",IF(OR(AND(C1469="Receipt",E1469&lt;=0),AND(OR(C1469="Shipment",C1469="Consumption"),E1469&gt;=0),E1469=0),"CHECK SIGN","OK")))</f>
      </c>
    </row>
    <row r="1470">
      <c r="A1470" s="174"/>
      <c r="B1470" s="175"/>
      <c r="C1470" s="175"/>
      <c r="D1470" s="175"/>
      <c r="E1470" s="176"/>
      <c r="F1470" s="175"/>
      <c r="G1470" s="104" t="str">
        <f>IF(COUNTA(A1470:F1470)=0,"",IF(OR(A1470="",NOT(ISNUMBER(A1470)),B1470="",COUNTIF('SKU Master'!$A$4:$A$253,B1470)&lt;&gt;1,NOT(ISNUMBER(E1470)),AND(C1470&lt;&gt;"Receipt",C1470&lt;&gt;"Shipment",C1470&lt;&gt;"Consumption",C1470&lt;&gt;"Adjustment",C1470&lt;&gt;"Production")),"CHECK INPUTS",IF(OR(AND(C1470="Receipt",E1470&lt;=0),AND(OR(C1470="Shipment",C1470="Consumption"),E1470&gt;=0),E1470=0),"CHECK SIGN","OK")))</f>
      </c>
    </row>
    <row r="1471">
      <c r="A1471" s="174"/>
      <c r="B1471" s="175"/>
      <c r="C1471" s="175"/>
      <c r="D1471" s="175"/>
      <c r="E1471" s="176"/>
      <c r="F1471" s="175"/>
      <c r="G1471" s="104" t="str">
        <f>IF(COUNTA(A1471:F1471)=0,"",IF(OR(A1471="",NOT(ISNUMBER(A1471)),B1471="",COUNTIF('SKU Master'!$A$4:$A$253,B1471)&lt;&gt;1,NOT(ISNUMBER(E1471)),AND(C1471&lt;&gt;"Receipt",C1471&lt;&gt;"Shipment",C1471&lt;&gt;"Consumption",C1471&lt;&gt;"Adjustment",C1471&lt;&gt;"Production")),"CHECK INPUTS",IF(OR(AND(C1471="Receipt",E1471&lt;=0),AND(OR(C1471="Shipment",C1471="Consumption"),E1471&gt;=0),E1471=0),"CHECK SIGN","OK")))</f>
      </c>
    </row>
    <row r="1472">
      <c r="A1472" s="174"/>
      <c r="B1472" s="175"/>
      <c r="C1472" s="175"/>
      <c r="D1472" s="175"/>
      <c r="E1472" s="176"/>
      <c r="F1472" s="175"/>
      <c r="G1472" s="104" t="str">
        <f>IF(COUNTA(A1472:F1472)=0,"",IF(OR(A1472="",NOT(ISNUMBER(A1472)),B1472="",COUNTIF('SKU Master'!$A$4:$A$253,B1472)&lt;&gt;1,NOT(ISNUMBER(E1472)),AND(C1472&lt;&gt;"Receipt",C1472&lt;&gt;"Shipment",C1472&lt;&gt;"Consumption",C1472&lt;&gt;"Adjustment",C1472&lt;&gt;"Production")),"CHECK INPUTS",IF(OR(AND(C1472="Receipt",E1472&lt;=0),AND(OR(C1472="Shipment",C1472="Consumption"),E1472&gt;=0),E1472=0),"CHECK SIGN","OK")))</f>
      </c>
    </row>
    <row r="1473">
      <c r="A1473" s="174"/>
      <c r="B1473" s="175"/>
      <c r="C1473" s="175"/>
      <c r="D1473" s="175"/>
      <c r="E1473" s="176"/>
      <c r="F1473" s="175"/>
      <c r="G1473" s="104" t="str">
        <f>IF(COUNTA(A1473:F1473)=0,"",IF(OR(A1473="",NOT(ISNUMBER(A1473)),B1473="",COUNTIF('SKU Master'!$A$4:$A$253,B1473)&lt;&gt;1,NOT(ISNUMBER(E1473)),AND(C1473&lt;&gt;"Receipt",C1473&lt;&gt;"Shipment",C1473&lt;&gt;"Consumption",C1473&lt;&gt;"Adjustment",C1473&lt;&gt;"Production")),"CHECK INPUTS",IF(OR(AND(C1473="Receipt",E1473&lt;=0),AND(OR(C1473="Shipment",C1473="Consumption"),E1473&gt;=0),E1473=0),"CHECK SIGN","OK")))</f>
      </c>
    </row>
    <row r="1474">
      <c r="A1474" s="174"/>
      <c r="B1474" s="175"/>
      <c r="C1474" s="175"/>
      <c r="D1474" s="175"/>
      <c r="E1474" s="176"/>
      <c r="F1474" s="175"/>
      <c r="G1474" s="104" t="str">
        <f>IF(COUNTA(A1474:F1474)=0,"",IF(OR(A1474="",NOT(ISNUMBER(A1474)),B1474="",COUNTIF('SKU Master'!$A$4:$A$253,B1474)&lt;&gt;1,NOT(ISNUMBER(E1474)),AND(C1474&lt;&gt;"Receipt",C1474&lt;&gt;"Shipment",C1474&lt;&gt;"Consumption",C1474&lt;&gt;"Adjustment",C1474&lt;&gt;"Production")),"CHECK INPUTS",IF(OR(AND(C1474="Receipt",E1474&lt;=0),AND(OR(C1474="Shipment",C1474="Consumption"),E1474&gt;=0),E1474=0),"CHECK SIGN","OK")))</f>
      </c>
    </row>
    <row r="1475">
      <c r="A1475" s="174"/>
      <c r="B1475" s="175"/>
      <c r="C1475" s="175"/>
      <c r="D1475" s="175"/>
      <c r="E1475" s="176"/>
      <c r="F1475" s="175"/>
      <c r="G1475" s="104" t="str">
        <f>IF(COUNTA(A1475:F1475)=0,"",IF(OR(A1475="",NOT(ISNUMBER(A1475)),B1475="",COUNTIF('SKU Master'!$A$4:$A$253,B1475)&lt;&gt;1,NOT(ISNUMBER(E1475)),AND(C1475&lt;&gt;"Receipt",C1475&lt;&gt;"Shipment",C1475&lt;&gt;"Consumption",C1475&lt;&gt;"Adjustment",C1475&lt;&gt;"Production")),"CHECK INPUTS",IF(OR(AND(C1475="Receipt",E1475&lt;=0),AND(OR(C1475="Shipment",C1475="Consumption"),E1475&gt;=0),E1475=0),"CHECK SIGN","OK")))</f>
      </c>
    </row>
    <row r="1476">
      <c r="A1476" s="174"/>
      <c r="B1476" s="175"/>
      <c r="C1476" s="175"/>
      <c r="D1476" s="175"/>
      <c r="E1476" s="176"/>
      <c r="F1476" s="175"/>
      <c r="G1476" s="104" t="str">
        <f>IF(COUNTA(A1476:F1476)=0,"",IF(OR(A1476="",NOT(ISNUMBER(A1476)),B1476="",COUNTIF('SKU Master'!$A$4:$A$253,B1476)&lt;&gt;1,NOT(ISNUMBER(E1476)),AND(C1476&lt;&gt;"Receipt",C1476&lt;&gt;"Shipment",C1476&lt;&gt;"Consumption",C1476&lt;&gt;"Adjustment",C1476&lt;&gt;"Production")),"CHECK INPUTS",IF(OR(AND(C1476="Receipt",E1476&lt;=0),AND(OR(C1476="Shipment",C1476="Consumption"),E1476&gt;=0),E1476=0),"CHECK SIGN","OK")))</f>
      </c>
    </row>
    <row r="1477">
      <c r="A1477" s="174"/>
      <c r="B1477" s="175"/>
      <c r="C1477" s="175"/>
      <c r="D1477" s="175"/>
      <c r="E1477" s="176"/>
      <c r="F1477" s="175"/>
      <c r="G1477" s="104" t="str">
        <f>IF(COUNTA(A1477:F1477)=0,"",IF(OR(A1477="",NOT(ISNUMBER(A1477)),B1477="",COUNTIF('SKU Master'!$A$4:$A$253,B1477)&lt;&gt;1,NOT(ISNUMBER(E1477)),AND(C1477&lt;&gt;"Receipt",C1477&lt;&gt;"Shipment",C1477&lt;&gt;"Consumption",C1477&lt;&gt;"Adjustment",C1477&lt;&gt;"Production")),"CHECK INPUTS",IF(OR(AND(C1477="Receipt",E1477&lt;=0),AND(OR(C1477="Shipment",C1477="Consumption"),E1477&gt;=0),E1477=0),"CHECK SIGN","OK")))</f>
      </c>
    </row>
    <row r="1478">
      <c r="A1478" s="174"/>
      <c r="B1478" s="175"/>
      <c r="C1478" s="175"/>
      <c r="D1478" s="175"/>
      <c r="E1478" s="176"/>
      <c r="F1478" s="175"/>
      <c r="G1478" s="104" t="str">
        <f>IF(COUNTA(A1478:F1478)=0,"",IF(OR(A1478="",NOT(ISNUMBER(A1478)),B1478="",COUNTIF('SKU Master'!$A$4:$A$253,B1478)&lt;&gt;1,NOT(ISNUMBER(E1478)),AND(C1478&lt;&gt;"Receipt",C1478&lt;&gt;"Shipment",C1478&lt;&gt;"Consumption",C1478&lt;&gt;"Adjustment",C1478&lt;&gt;"Production")),"CHECK INPUTS",IF(OR(AND(C1478="Receipt",E1478&lt;=0),AND(OR(C1478="Shipment",C1478="Consumption"),E1478&gt;=0),E1478=0),"CHECK SIGN","OK")))</f>
      </c>
    </row>
    <row r="1479">
      <c r="A1479" s="174"/>
      <c r="B1479" s="175"/>
      <c r="C1479" s="175"/>
      <c r="D1479" s="175"/>
      <c r="E1479" s="176"/>
      <c r="F1479" s="175"/>
      <c r="G1479" s="104" t="str">
        <f>IF(COUNTA(A1479:F1479)=0,"",IF(OR(A1479="",NOT(ISNUMBER(A1479)),B1479="",COUNTIF('SKU Master'!$A$4:$A$253,B1479)&lt;&gt;1,NOT(ISNUMBER(E1479)),AND(C1479&lt;&gt;"Receipt",C1479&lt;&gt;"Shipment",C1479&lt;&gt;"Consumption",C1479&lt;&gt;"Adjustment",C1479&lt;&gt;"Production")),"CHECK INPUTS",IF(OR(AND(C1479="Receipt",E1479&lt;=0),AND(OR(C1479="Shipment",C1479="Consumption"),E1479&gt;=0),E1479=0),"CHECK SIGN","OK")))</f>
      </c>
    </row>
    <row r="1480">
      <c r="A1480" s="174"/>
      <c r="B1480" s="175"/>
      <c r="C1480" s="175"/>
      <c r="D1480" s="175"/>
      <c r="E1480" s="176"/>
      <c r="F1480" s="175"/>
      <c r="G1480" s="104" t="str">
        <f>IF(COUNTA(A1480:F1480)=0,"",IF(OR(A1480="",NOT(ISNUMBER(A1480)),B1480="",COUNTIF('SKU Master'!$A$4:$A$253,B1480)&lt;&gt;1,NOT(ISNUMBER(E1480)),AND(C1480&lt;&gt;"Receipt",C1480&lt;&gt;"Shipment",C1480&lt;&gt;"Consumption",C1480&lt;&gt;"Adjustment",C1480&lt;&gt;"Production")),"CHECK INPUTS",IF(OR(AND(C1480="Receipt",E1480&lt;=0),AND(OR(C1480="Shipment",C1480="Consumption"),E1480&gt;=0),E1480=0),"CHECK SIGN","OK")))</f>
      </c>
    </row>
    <row r="1481">
      <c r="A1481" s="174"/>
      <c r="B1481" s="175"/>
      <c r="C1481" s="175"/>
      <c r="D1481" s="175"/>
      <c r="E1481" s="176"/>
      <c r="F1481" s="175"/>
      <c r="G1481" s="104" t="str">
        <f>IF(COUNTA(A1481:F1481)=0,"",IF(OR(A1481="",NOT(ISNUMBER(A1481)),B1481="",COUNTIF('SKU Master'!$A$4:$A$253,B1481)&lt;&gt;1,NOT(ISNUMBER(E1481)),AND(C1481&lt;&gt;"Receipt",C1481&lt;&gt;"Shipment",C1481&lt;&gt;"Consumption",C1481&lt;&gt;"Adjustment",C1481&lt;&gt;"Production")),"CHECK INPUTS",IF(OR(AND(C1481="Receipt",E1481&lt;=0),AND(OR(C1481="Shipment",C1481="Consumption"),E1481&gt;=0),E1481=0),"CHECK SIGN","OK")))</f>
      </c>
    </row>
    <row r="1482">
      <c r="A1482" s="174"/>
      <c r="B1482" s="175"/>
      <c r="C1482" s="175"/>
      <c r="D1482" s="175"/>
      <c r="E1482" s="176"/>
      <c r="F1482" s="175"/>
      <c r="G1482" s="104" t="str">
        <f>IF(COUNTA(A1482:F1482)=0,"",IF(OR(A1482="",NOT(ISNUMBER(A1482)),B1482="",COUNTIF('SKU Master'!$A$4:$A$253,B1482)&lt;&gt;1,NOT(ISNUMBER(E1482)),AND(C1482&lt;&gt;"Receipt",C1482&lt;&gt;"Shipment",C1482&lt;&gt;"Consumption",C1482&lt;&gt;"Adjustment",C1482&lt;&gt;"Production")),"CHECK INPUTS",IF(OR(AND(C1482="Receipt",E1482&lt;=0),AND(OR(C1482="Shipment",C1482="Consumption"),E1482&gt;=0),E1482=0),"CHECK SIGN","OK")))</f>
      </c>
    </row>
    <row r="1483">
      <c r="A1483" s="174"/>
      <c r="B1483" s="175"/>
      <c r="C1483" s="175"/>
      <c r="D1483" s="175"/>
      <c r="E1483" s="176"/>
      <c r="F1483" s="175"/>
      <c r="G1483" s="104" t="str">
        <f>IF(COUNTA(A1483:F1483)=0,"",IF(OR(A1483="",NOT(ISNUMBER(A1483)),B1483="",COUNTIF('SKU Master'!$A$4:$A$253,B1483)&lt;&gt;1,NOT(ISNUMBER(E1483)),AND(C1483&lt;&gt;"Receipt",C1483&lt;&gt;"Shipment",C1483&lt;&gt;"Consumption",C1483&lt;&gt;"Adjustment",C1483&lt;&gt;"Production")),"CHECK INPUTS",IF(OR(AND(C1483="Receipt",E1483&lt;=0),AND(OR(C1483="Shipment",C1483="Consumption"),E1483&gt;=0),E1483=0),"CHECK SIGN","OK")))</f>
      </c>
    </row>
    <row r="1484">
      <c r="A1484" s="174"/>
      <c r="B1484" s="175"/>
      <c r="C1484" s="175"/>
      <c r="D1484" s="175"/>
      <c r="E1484" s="176"/>
      <c r="F1484" s="175"/>
      <c r="G1484" s="104" t="str">
        <f>IF(COUNTA(A1484:F1484)=0,"",IF(OR(A1484="",NOT(ISNUMBER(A1484)),B1484="",COUNTIF('SKU Master'!$A$4:$A$253,B1484)&lt;&gt;1,NOT(ISNUMBER(E1484)),AND(C1484&lt;&gt;"Receipt",C1484&lt;&gt;"Shipment",C1484&lt;&gt;"Consumption",C1484&lt;&gt;"Adjustment",C1484&lt;&gt;"Production")),"CHECK INPUTS",IF(OR(AND(C1484="Receipt",E1484&lt;=0),AND(OR(C1484="Shipment",C1484="Consumption"),E1484&gt;=0),E1484=0),"CHECK SIGN","OK")))</f>
      </c>
    </row>
    <row r="1485">
      <c r="A1485" s="174"/>
      <c r="B1485" s="175"/>
      <c r="C1485" s="175"/>
      <c r="D1485" s="175"/>
      <c r="E1485" s="176"/>
      <c r="F1485" s="175"/>
      <c r="G1485" s="104" t="str">
        <f>IF(COUNTA(A1485:F1485)=0,"",IF(OR(A1485="",NOT(ISNUMBER(A1485)),B1485="",COUNTIF('SKU Master'!$A$4:$A$253,B1485)&lt;&gt;1,NOT(ISNUMBER(E1485)),AND(C1485&lt;&gt;"Receipt",C1485&lt;&gt;"Shipment",C1485&lt;&gt;"Consumption",C1485&lt;&gt;"Adjustment",C1485&lt;&gt;"Production")),"CHECK INPUTS",IF(OR(AND(C1485="Receipt",E1485&lt;=0),AND(OR(C1485="Shipment",C1485="Consumption"),E1485&gt;=0),E1485=0),"CHECK SIGN","OK")))</f>
      </c>
    </row>
    <row r="1486">
      <c r="A1486" s="174"/>
      <c r="B1486" s="175"/>
      <c r="C1486" s="175"/>
      <c r="D1486" s="175"/>
      <c r="E1486" s="176"/>
      <c r="F1486" s="175"/>
      <c r="G1486" s="104" t="str">
        <f>IF(COUNTA(A1486:F1486)=0,"",IF(OR(A1486="",NOT(ISNUMBER(A1486)),B1486="",COUNTIF('SKU Master'!$A$4:$A$253,B1486)&lt;&gt;1,NOT(ISNUMBER(E1486)),AND(C1486&lt;&gt;"Receipt",C1486&lt;&gt;"Shipment",C1486&lt;&gt;"Consumption",C1486&lt;&gt;"Adjustment",C1486&lt;&gt;"Production")),"CHECK INPUTS",IF(OR(AND(C1486="Receipt",E1486&lt;=0),AND(OR(C1486="Shipment",C1486="Consumption"),E1486&gt;=0),E1486=0),"CHECK SIGN","OK")))</f>
      </c>
    </row>
    <row r="1487">
      <c r="A1487" s="174"/>
      <c r="B1487" s="175"/>
      <c r="C1487" s="175"/>
      <c r="D1487" s="175"/>
      <c r="E1487" s="176"/>
      <c r="F1487" s="175"/>
      <c r="G1487" s="104" t="str">
        <f>IF(COUNTA(A1487:F1487)=0,"",IF(OR(A1487="",NOT(ISNUMBER(A1487)),B1487="",COUNTIF('SKU Master'!$A$4:$A$253,B1487)&lt;&gt;1,NOT(ISNUMBER(E1487)),AND(C1487&lt;&gt;"Receipt",C1487&lt;&gt;"Shipment",C1487&lt;&gt;"Consumption",C1487&lt;&gt;"Adjustment",C1487&lt;&gt;"Production")),"CHECK INPUTS",IF(OR(AND(C1487="Receipt",E1487&lt;=0),AND(OR(C1487="Shipment",C1487="Consumption"),E1487&gt;=0),E1487=0),"CHECK SIGN","OK")))</f>
      </c>
    </row>
    <row r="1488">
      <c r="A1488" s="174"/>
      <c r="B1488" s="175"/>
      <c r="C1488" s="175"/>
      <c r="D1488" s="175"/>
      <c r="E1488" s="176"/>
      <c r="F1488" s="175"/>
      <c r="G1488" s="104" t="str">
        <f>IF(COUNTA(A1488:F1488)=0,"",IF(OR(A1488="",NOT(ISNUMBER(A1488)),B1488="",COUNTIF('SKU Master'!$A$4:$A$253,B1488)&lt;&gt;1,NOT(ISNUMBER(E1488)),AND(C1488&lt;&gt;"Receipt",C1488&lt;&gt;"Shipment",C1488&lt;&gt;"Consumption",C1488&lt;&gt;"Adjustment",C1488&lt;&gt;"Production")),"CHECK INPUTS",IF(OR(AND(C1488="Receipt",E1488&lt;=0),AND(OR(C1488="Shipment",C1488="Consumption"),E1488&gt;=0),E1488=0),"CHECK SIGN","OK")))</f>
      </c>
    </row>
    <row r="1489">
      <c r="A1489" s="174"/>
      <c r="B1489" s="175"/>
      <c r="C1489" s="175"/>
      <c r="D1489" s="175"/>
      <c r="E1489" s="176"/>
      <c r="F1489" s="175"/>
      <c r="G1489" s="104" t="str">
        <f>IF(COUNTA(A1489:F1489)=0,"",IF(OR(A1489="",NOT(ISNUMBER(A1489)),B1489="",COUNTIF('SKU Master'!$A$4:$A$253,B1489)&lt;&gt;1,NOT(ISNUMBER(E1489)),AND(C1489&lt;&gt;"Receipt",C1489&lt;&gt;"Shipment",C1489&lt;&gt;"Consumption",C1489&lt;&gt;"Adjustment",C1489&lt;&gt;"Production")),"CHECK INPUTS",IF(OR(AND(C1489="Receipt",E1489&lt;=0),AND(OR(C1489="Shipment",C1489="Consumption"),E1489&gt;=0),E1489=0),"CHECK SIGN","OK")))</f>
      </c>
    </row>
    <row r="1490">
      <c r="A1490" s="174"/>
      <c r="B1490" s="175"/>
      <c r="C1490" s="175"/>
      <c r="D1490" s="175"/>
      <c r="E1490" s="176"/>
      <c r="F1490" s="175"/>
      <c r="G1490" s="104" t="str">
        <f>IF(COUNTA(A1490:F1490)=0,"",IF(OR(A1490="",NOT(ISNUMBER(A1490)),B1490="",COUNTIF('SKU Master'!$A$4:$A$253,B1490)&lt;&gt;1,NOT(ISNUMBER(E1490)),AND(C1490&lt;&gt;"Receipt",C1490&lt;&gt;"Shipment",C1490&lt;&gt;"Consumption",C1490&lt;&gt;"Adjustment",C1490&lt;&gt;"Production")),"CHECK INPUTS",IF(OR(AND(C1490="Receipt",E1490&lt;=0),AND(OR(C1490="Shipment",C1490="Consumption"),E1490&gt;=0),E1490=0),"CHECK SIGN","OK")))</f>
      </c>
    </row>
    <row r="1491">
      <c r="A1491" s="174"/>
      <c r="B1491" s="175"/>
      <c r="C1491" s="175"/>
      <c r="D1491" s="175"/>
      <c r="E1491" s="176"/>
      <c r="F1491" s="175"/>
      <c r="G1491" s="104" t="str">
        <f>IF(COUNTA(A1491:F1491)=0,"",IF(OR(A1491="",NOT(ISNUMBER(A1491)),B1491="",COUNTIF('SKU Master'!$A$4:$A$253,B1491)&lt;&gt;1,NOT(ISNUMBER(E1491)),AND(C1491&lt;&gt;"Receipt",C1491&lt;&gt;"Shipment",C1491&lt;&gt;"Consumption",C1491&lt;&gt;"Adjustment",C1491&lt;&gt;"Production")),"CHECK INPUTS",IF(OR(AND(C1491="Receipt",E1491&lt;=0),AND(OR(C1491="Shipment",C1491="Consumption"),E1491&gt;=0),E1491=0),"CHECK SIGN","OK")))</f>
      </c>
    </row>
    <row r="1492">
      <c r="A1492" s="174"/>
      <c r="B1492" s="175"/>
      <c r="C1492" s="175"/>
      <c r="D1492" s="175"/>
      <c r="E1492" s="176"/>
      <c r="F1492" s="175"/>
      <c r="G1492" s="104" t="str">
        <f>IF(COUNTA(A1492:F1492)=0,"",IF(OR(A1492="",NOT(ISNUMBER(A1492)),B1492="",COUNTIF('SKU Master'!$A$4:$A$253,B1492)&lt;&gt;1,NOT(ISNUMBER(E1492)),AND(C1492&lt;&gt;"Receipt",C1492&lt;&gt;"Shipment",C1492&lt;&gt;"Consumption",C1492&lt;&gt;"Adjustment",C1492&lt;&gt;"Production")),"CHECK INPUTS",IF(OR(AND(C1492="Receipt",E1492&lt;=0),AND(OR(C1492="Shipment",C1492="Consumption"),E1492&gt;=0),E1492=0),"CHECK SIGN","OK")))</f>
      </c>
    </row>
    <row r="1493">
      <c r="A1493" s="174"/>
      <c r="B1493" s="175"/>
      <c r="C1493" s="175"/>
      <c r="D1493" s="175"/>
      <c r="E1493" s="176"/>
      <c r="F1493" s="175"/>
      <c r="G1493" s="104" t="str">
        <f>IF(COUNTA(A1493:F1493)=0,"",IF(OR(A1493="",NOT(ISNUMBER(A1493)),B1493="",COUNTIF('SKU Master'!$A$4:$A$253,B1493)&lt;&gt;1,NOT(ISNUMBER(E1493)),AND(C1493&lt;&gt;"Receipt",C1493&lt;&gt;"Shipment",C1493&lt;&gt;"Consumption",C1493&lt;&gt;"Adjustment",C1493&lt;&gt;"Production")),"CHECK INPUTS",IF(OR(AND(C1493="Receipt",E1493&lt;=0),AND(OR(C1493="Shipment",C1493="Consumption"),E1493&gt;=0),E1493=0),"CHECK SIGN","OK")))</f>
      </c>
    </row>
    <row r="1494">
      <c r="A1494" s="174"/>
      <c r="B1494" s="175"/>
      <c r="C1494" s="175"/>
      <c r="D1494" s="175"/>
      <c r="E1494" s="176"/>
      <c r="F1494" s="175"/>
      <c r="G1494" s="104" t="str">
        <f>IF(COUNTA(A1494:F1494)=0,"",IF(OR(A1494="",NOT(ISNUMBER(A1494)),B1494="",COUNTIF('SKU Master'!$A$4:$A$253,B1494)&lt;&gt;1,NOT(ISNUMBER(E1494)),AND(C1494&lt;&gt;"Receipt",C1494&lt;&gt;"Shipment",C1494&lt;&gt;"Consumption",C1494&lt;&gt;"Adjustment",C1494&lt;&gt;"Production")),"CHECK INPUTS",IF(OR(AND(C1494="Receipt",E1494&lt;=0),AND(OR(C1494="Shipment",C1494="Consumption"),E1494&gt;=0),E1494=0),"CHECK SIGN","OK")))</f>
      </c>
    </row>
    <row r="1495">
      <c r="A1495" s="174"/>
      <c r="B1495" s="175"/>
      <c r="C1495" s="175"/>
      <c r="D1495" s="175"/>
      <c r="E1495" s="176"/>
      <c r="F1495" s="175"/>
      <c r="G1495" s="104" t="str">
        <f>IF(COUNTA(A1495:F1495)=0,"",IF(OR(A1495="",NOT(ISNUMBER(A1495)),B1495="",COUNTIF('SKU Master'!$A$4:$A$253,B1495)&lt;&gt;1,NOT(ISNUMBER(E1495)),AND(C1495&lt;&gt;"Receipt",C1495&lt;&gt;"Shipment",C1495&lt;&gt;"Consumption",C1495&lt;&gt;"Adjustment",C1495&lt;&gt;"Production")),"CHECK INPUTS",IF(OR(AND(C1495="Receipt",E1495&lt;=0),AND(OR(C1495="Shipment",C1495="Consumption"),E1495&gt;=0),E1495=0),"CHECK SIGN","OK")))</f>
      </c>
    </row>
    <row r="1496">
      <c r="A1496" s="174"/>
      <c r="B1496" s="175"/>
      <c r="C1496" s="175"/>
      <c r="D1496" s="175"/>
      <c r="E1496" s="176"/>
      <c r="F1496" s="175"/>
      <c r="G1496" s="104" t="str">
        <f>IF(COUNTA(A1496:F1496)=0,"",IF(OR(A1496="",NOT(ISNUMBER(A1496)),B1496="",COUNTIF('SKU Master'!$A$4:$A$253,B1496)&lt;&gt;1,NOT(ISNUMBER(E1496)),AND(C1496&lt;&gt;"Receipt",C1496&lt;&gt;"Shipment",C1496&lt;&gt;"Consumption",C1496&lt;&gt;"Adjustment",C1496&lt;&gt;"Production")),"CHECK INPUTS",IF(OR(AND(C1496="Receipt",E1496&lt;=0),AND(OR(C1496="Shipment",C1496="Consumption"),E1496&gt;=0),E1496=0),"CHECK SIGN","OK")))</f>
      </c>
    </row>
    <row r="1497">
      <c r="A1497" s="174"/>
      <c r="B1497" s="175"/>
      <c r="C1497" s="175"/>
      <c r="D1497" s="175"/>
      <c r="E1497" s="176"/>
      <c r="F1497" s="175"/>
      <c r="G1497" s="104" t="str">
        <f>IF(COUNTA(A1497:F1497)=0,"",IF(OR(A1497="",NOT(ISNUMBER(A1497)),B1497="",COUNTIF('SKU Master'!$A$4:$A$253,B1497)&lt;&gt;1,NOT(ISNUMBER(E1497)),AND(C1497&lt;&gt;"Receipt",C1497&lt;&gt;"Shipment",C1497&lt;&gt;"Consumption",C1497&lt;&gt;"Adjustment",C1497&lt;&gt;"Production")),"CHECK INPUTS",IF(OR(AND(C1497="Receipt",E1497&lt;=0),AND(OR(C1497="Shipment",C1497="Consumption"),E1497&gt;=0),E1497=0),"CHECK SIGN","OK")))</f>
      </c>
    </row>
    <row r="1498">
      <c r="A1498" s="174"/>
      <c r="B1498" s="175"/>
      <c r="C1498" s="175"/>
      <c r="D1498" s="175"/>
      <c r="E1498" s="176"/>
      <c r="F1498" s="175"/>
      <c r="G1498" s="104" t="str">
        <f>IF(COUNTA(A1498:F1498)=0,"",IF(OR(A1498="",NOT(ISNUMBER(A1498)),B1498="",COUNTIF('SKU Master'!$A$4:$A$253,B1498)&lt;&gt;1,NOT(ISNUMBER(E1498)),AND(C1498&lt;&gt;"Receipt",C1498&lt;&gt;"Shipment",C1498&lt;&gt;"Consumption",C1498&lt;&gt;"Adjustment",C1498&lt;&gt;"Production")),"CHECK INPUTS",IF(OR(AND(C1498="Receipt",E1498&lt;=0),AND(OR(C1498="Shipment",C1498="Consumption"),E1498&gt;=0),E1498=0),"CHECK SIGN","OK")))</f>
      </c>
    </row>
    <row r="1499">
      <c r="A1499" s="174"/>
      <c r="B1499" s="175"/>
      <c r="C1499" s="175"/>
      <c r="D1499" s="175"/>
      <c r="E1499" s="176"/>
      <c r="F1499" s="175"/>
      <c r="G1499" s="104" t="str">
        <f>IF(COUNTA(A1499:F1499)=0,"",IF(OR(A1499="",NOT(ISNUMBER(A1499)),B1499="",COUNTIF('SKU Master'!$A$4:$A$253,B1499)&lt;&gt;1,NOT(ISNUMBER(E1499)),AND(C1499&lt;&gt;"Receipt",C1499&lt;&gt;"Shipment",C1499&lt;&gt;"Consumption",C1499&lt;&gt;"Adjustment",C1499&lt;&gt;"Production")),"CHECK INPUTS",IF(OR(AND(C1499="Receipt",E1499&lt;=0),AND(OR(C1499="Shipment",C1499="Consumption"),E1499&gt;=0),E1499=0),"CHECK SIGN","OK")))</f>
      </c>
    </row>
    <row r="1500">
      <c r="A1500" s="174"/>
      <c r="B1500" s="175"/>
      <c r="C1500" s="175"/>
      <c r="D1500" s="175"/>
      <c r="E1500" s="176"/>
      <c r="F1500" s="175"/>
      <c r="G1500" s="104" t="str">
        <f>IF(COUNTA(A1500:F1500)=0,"",IF(OR(A1500="",NOT(ISNUMBER(A1500)),B1500="",COUNTIF('SKU Master'!$A$4:$A$253,B1500)&lt;&gt;1,NOT(ISNUMBER(E1500)),AND(C1500&lt;&gt;"Receipt",C1500&lt;&gt;"Shipment",C1500&lt;&gt;"Consumption",C1500&lt;&gt;"Adjustment",C1500&lt;&gt;"Production")),"CHECK INPUTS",IF(OR(AND(C1500="Receipt",E1500&lt;=0),AND(OR(C1500="Shipment",C1500="Consumption"),E1500&gt;=0),E1500=0),"CHECK SIGN","OK")))</f>
      </c>
    </row>
    <row r="1501">
      <c r="A1501" s="174"/>
      <c r="B1501" s="175"/>
      <c r="C1501" s="175"/>
      <c r="D1501" s="175"/>
      <c r="E1501" s="176"/>
      <c r="F1501" s="175"/>
      <c r="G1501" s="104" t="str">
        <f>IF(COUNTA(A1501:F1501)=0,"",IF(OR(A1501="",NOT(ISNUMBER(A1501)),B1501="",COUNTIF('SKU Master'!$A$4:$A$253,B1501)&lt;&gt;1,NOT(ISNUMBER(E1501)),AND(C1501&lt;&gt;"Receipt",C1501&lt;&gt;"Shipment",C1501&lt;&gt;"Consumption",C1501&lt;&gt;"Adjustment",C1501&lt;&gt;"Production")),"CHECK INPUTS",IF(OR(AND(C1501="Receipt",E1501&lt;=0),AND(OR(C1501="Shipment",C1501="Consumption"),E1501&gt;=0),E1501=0),"CHECK SIGN","OK")))</f>
      </c>
    </row>
    <row r="1502">
      <c r="A1502" s="174"/>
      <c r="B1502" s="175"/>
      <c r="C1502" s="175"/>
      <c r="D1502" s="175"/>
      <c r="E1502" s="176"/>
      <c r="F1502" s="175"/>
      <c r="G1502" s="104" t="str">
        <f>IF(COUNTA(A1502:F1502)=0,"",IF(OR(A1502="",NOT(ISNUMBER(A1502)),B1502="",COUNTIF('SKU Master'!$A$4:$A$253,B1502)&lt;&gt;1,NOT(ISNUMBER(E1502)),AND(C1502&lt;&gt;"Receipt",C1502&lt;&gt;"Shipment",C1502&lt;&gt;"Consumption",C1502&lt;&gt;"Adjustment",C1502&lt;&gt;"Production")),"CHECK INPUTS",IF(OR(AND(C1502="Receipt",E1502&lt;=0),AND(OR(C1502="Shipment",C1502="Consumption"),E1502&gt;=0),E1502=0),"CHECK SIGN","OK")))</f>
      </c>
    </row>
    <row r="1503">
      <c r="A1503" s="174"/>
      <c r="B1503" s="175"/>
      <c r="C1503" s="175"/>
      <c r="D1503" s="175"/>
      <c r="E1503" s="176"/>
      <c r="F1503" s="175"/>
      <c r="G1503" s="104" t="str">
        <f>IF(COUNTA(A1503:F1503)=0,"",IF(OR(A1503="",NOT(ISNUMBER(A1503)),B1503="",COUNTIF('SKU Master'!$A$4:$A$253,B1503)&lt;&gt;1,NOT(ISNUMBER(E1503)),AND(C1503&lt;&gt;"Receipt",C1503&lt;&gt;"Shipment",C1503&lt;&gt;"Consumption",C1503&lt;&gt;"Adjustment",C1503&lt;&gt;"Production")),"CHECK INPUTS",IF(OR(AND(C1503="Receipt",E1503&lt;=0),AND(OR(C1503="Shipment",C1503="Consumption"),E1503&gt;=0),E1503=0),"CHECK SIGN","OK")))</f>
      </c>
    </row>
    <row r="1504">
      <c r="A1504" s="174"/>
      <c r="B1504" s="175"/>
      <c r="C1504" s="175"/>
      <c r="D1504" s="175"/>
      <c r="E1504" s="176"/>
      <c r="F1504" s="175"/>
      <c r="G1504" s="104" t="str">
        <f>IF(COUNTA(A1504:F1504)=0,"",IF(OR(A1504="",NOT(ISNUMBER(A1504)),B1504="",COUNTIF('SKU Master'!$A$4:$A$253,B1504)&lt;&gt;1,NOT(ISNUMBER(E1504)),AND(C1504&lt;&gt;"Receipt",C1504&lt;&gt;"Shipment",C1504&lt;&gt;"Consumption",C1504&lt;&gt;"Adjustment",C1504&lt;&gt;"Production")),"CHECK INPUTS",IF(OR(AND(C1504="Receipt",E1504&lt;=0),AND(OR(C1504="Shipment",C1504="Consumption"),E1504&gt;=0),E1504=0),"CHECK SIGN","OK")))</f>
      </c>
    </row>
    <row r="1505">
      <c r="A1505" s="174"/>
      <c r="B1505" s="175"/>
      <c r="C1505" s="175"/>
      <c r="D1505" s="175"/>
      <c r="E1505" s="176"/>
      <c r="F1505" s="175"/>
      <c r="G1505" s="104" t="str">
        <f>IF(COUNTA(A1505:F1505)=0,"",IF(OR(A1505="",NOT(ISNUMBER(A1505)),B1505="",COUNTIF('SKU Master'!$A$4:$A$253,B1505)&lt;&gt;1,NOT(ISNUMBER(E1505)),AND(C1505&lt;&gt;"Receipt",C1505&lt;&gt;"Shipment",C1505&lt;&gt;"Consumption",C1505&lt;&gt;"Adjustment",C1505&lt;&gt;"Production")),"CHECK INPUTS",IF(OR(AND(C1505="Receipt",E1505&lt;=0),AND(OR(C1505="Shipment",C1505="Consumption"),E1505&gt;=0),E1505=0),"CHECK SIGN","OK")))</f>
      </c>
    </row>
    <row r="1506">
      <c r="A1506" s="174"/>
      <c r="B1506" s="175"/>
      <c r="C1506" s="175"/>
      <c r="D1506" s="175"/>
      <c r="E1506" s="176"/>
      <c r="F1506" s="175"/>
      <c r="G1506" s="104" t="str">
        <f>IF(COUNTA(A1506:F1506)=0,"",IF(OR(A1506="",NOT(ISNUMBER(A1506)),B1506="",COUNTIF('SKU Master'!$A$4:$A$253,B1506)&lt;&gt;1,NOT(ISNUMBER(E1506)),AND(C1506&lt;&gt;"Receipt",C1506&lt;&gt;"Shipment",C1506&lt;&gt;"Consumption",C1506&lt;&gt;"Adjustment",C1506&lt;&gt;"Production")),"CHECK INPUTS",IF(OR(AND(C1506="Receipt",E1506&lt;=0),AND(OR(C1506="Shipment",C1506="Consumption"),E1506&gt;=0),E1506=0),"CHECK SIGN","OK")))</f>
      </c>
    </row>
    <row r="1507">
      <c r="A1507" s="174"/>
      <c r="B1507" s="175"/>
      <c r="C1507" s="175"/>
      <c r="D1507" s="175"/>
      <c r="E1507" s="176"/>
      <c r="F1507" s="175"/>
      <c r="G1507" s="104" t="str">
        <f>IF(COUNTA(A1507:F1507)=0,"",IF(OR(A1507="",NOT(ISNUMBER(A1507)),B1507="",COUNTIF('SKU Master'!$A$4:$A$253,B1507)&lt;&gt;1,NOT(ISNUMBER(E1507)),AND(C1507&lt;&gt;"Receipt",C1507&lt;&gt;"Shipment",C1507&lt;&gt;"Consumption",C1507&lt;&gt;"Adjustment",C1507&lt;&gt;"Production")),"CHECK INPUTS",IF(OR(AND(C1507="Receipt",E1507&lt;=0),AND(OR(C1507="Shipment",C1507="Consumption"),E1507&gt;=0),E1507=0),"CHECK SIGN","OK")))</f>
      </c>
    </row>
    <row r="1508">
      <c r="A1508" s="174"/>
      <c r="B1508" s="175"/>
      <c r="C1508" s="175"/>
      <c r="D1508" s="175"/>
      <c r="E1508" s="176"/>
      <c r="F1508" s="175"/>
      <c r="G1508" s="104" t="str">
        <f>IF(COUNTA(A1508:F1508)=0,"",IF(OR(A1508="",NOT(ISNUMBER(A1508)),B1508="",COUNTIF('SKU Master'!$A$4:$A$253,B1508)&lt;&gt;1,NOT(ISNUMBER(E1508)),AND(C1508&lt;&gt;"Receipt",C1508&lt;&gt;"Shipment",C1508&lt;&gt;"Consumption",C1508&lt;&gt;"Adjustment",C1508&lt;&gt;"Production")),"CHECK INPUTS",IF(OR(AND(C1508="Receipt",E1508&lt;=0),AND(OR(C1508="Shipment",C1508="Consumption"),E1508&gt;=0),E1508=0),"CHECK SIGN","OK")))</f>
      </c>
    </row>
    <row r="1509">
      <c r="A1509" s="174"/>
      <c r="B1509" s="175"/>
      <c r="C1509" s="175"/>
      <c r="D1509" s="175"/>
      <c r="E1509" s="176"/>
      <c r="F1509" s="175"/>
      <c r="G1509" s="104" t="str">
        <f>IF(COUNTA(A1509:F1509)=0,"",IF(OR(A1509="",NOT(ISNUMBER(A1509)),B1509="",COUNTIF('SKU Master'!$A$4:$A$253,B1509)&lt;&gt;1,NOT(ISNUMBER(E1509)),AND(C1509&lt;&gt;"Receipt",C1509&lt;&gt;"Shipment",C1509&lt;&gt;"Consumption",C1509&lt;&gt;"Adjustment",C1509&lt;&gt;"Production")),"CHECK INPUTS",IF(OR(AND(C1509="Receipt",E1509&lt;=0),AND(OR(C1509="Shipment",C1509="Consumption"),E1509&gt;=0),E1509=0),"CHECK SIGN","OK")))</f>
      </c>
    </row>
    <row r="1510">
      <c r="A1510" s="174"/>
      <c r="B1510" s="175"/>
      <c r="C1510" s="175"/>
      <c r="D1510" s="175"/>
      <c r="E1510" s="176"/>
      <c r="F1510" s="175"/>
      <c r="G1510" s="104" t="str">
        <f>IF(COUNTA(A1510:F1510)=0,"",IF(OR(A1510="",NOT(ISNUMBER(A1510)),B1510="",COUNTIF('SKU Master'!$A$4:$A$253,B1510)&lt;&gt;1,NOT(ISNUMBER(E1510)),AND(C1510&lt;&gt;"Receipt",C1510&lt;&gt;"Shipment",C1510&lt;&gt;"Consumption",C1510&lt;&gt;"Adjustment",C1510&lt;&gt;"Production")),"CHECK INPUTS",IF(OR(AND(C1510="Receipt",E1510&lt;=0),AND(OR(C1510="Shipment",C1510="Consumption"),E1510&gt;=0),E1510=0),"CHECK SIGN","OK")))</f>
      </c>
    </row>
    <row r="1511">
      <c r="A1511" s="174"/>
      <c r="B1511" s="175"/>
      <c r="C1511" s="175"/>
      <c r="D1511" s="175"/>
      <c r="E1511" s="176"/>
      <c r="F1511" s="175"/>
      <c r="G1511" s="104" t="str">
        <f>IF(COUNTA(A1511:F1511)=0,"",IF(OR(A1511="",NOT(ISNUMBER(A1511)),B1511="",COUNTIF('SKU Master'!$A$4:$A$253,B1511)&lt;&gt;1,NOT(ISNUMBER(E1511)),AND(C1511&lt;&gt;"Receipt",C1511&lt;&gt;"Shipment",C1511&lt;&gt;"Consumption",C1511&lt;&gt;"Adjustment",C1511&lt;&gt;"Production")),"CHECK INPUTS",IF(OR(AND(C1511="Receipt",E1511&lt;=0),AND(OR(C1511="Shipment",C1511="Consumption"),E1511&gt;=0),E1511=0),"CHECK SIGN","OK")))</f>
      </c>
    </row>
    <row r="1512">
      <c r="A1512" s="174"/>
      <c r="B1512" s="175"/>
      <c r="C1512" s="175"/>
      <c r="D1512" s="175"/>
      <c r="E1512" s="176"/>
      <c r="F1512" s="175"/>
      <c r="G1512" s="104" t="str">
        <f>IF(COUNTA(A1512:F1512)=0,"",IF(OR(A1512="",NOT(ISNUMBER(A1512)),B1512="",COUNTIF('SKU Master'!$A$4:$A$253,B1512)&lt;&gt;1,NOT(ISNUMBER(E1512)),AND(C1512&lt;&gt;"Receipt",C1512&lt;&gt;"Shipment",C1512&lt;&gt;"Consumption",C1512&lt;&gt;"Adjustment",C1512&lt;&gt;"Production")),"CHECK INPUTS",IF(OR(AND(C1512="Receipt",E1512&lt;=0),AND(OR(C1512="Shipment",C1512="Consumption"),E1512&gt;=0),E1512=0),"CHECK SIGN","OK")))</f>
      </c>
    </row>
    <row r="1513">
      <c r="A1513" s="174"/>
      <c r="B1513" s="175"/>
      <c r="C1513" s="175"/>
      <c r="D1513" s="175"/>
      <c r="E1513" s="176"/>
      <c r="F1513" s="175"/>
      <c r="G1513" s="104" t="str">
        <f>IF(COUNTA(A1513:F1513)=0,"",IF(OR(A1513="",NOT(ISNUMBER(A1513)),B1513="",COUNTIF('SKU Master'!$A$4:$A$253,B1513)&lt;&gt;1,NOT(ISNUMBER(E1513)),AND(C1513&lt;&gt;"Receipt",C1513&lt;&gt;"Shipment",C1513&lt;&gt;"Consumption",C1513&lt;&gt;"Adjustment",C1513&lt;&gt;"Production")),"CHECK INPUTS",IF(OR(AND(C1513="Receipt",E1513&lt;=0),AND(OR(C1513="Shipment",C1513="Consumption"),E1513&gt;=0),E1513=0),"CHECK SIGN","OK")))</f>
      </c>
    </row>
    <row r="1514">
      <c r="A1514" s="174"/>
      <c r="B1514" s="175"/>
      <c r="C1514" s="175"/>
      <c r="D1514" s="175"/>
      <c r="E1514" s="176"/>
      <c r="F1514" s="175"/>
      <c r="G1514" s="104" t="str">
        <f>IF(COUNTA(A1514:F1514)=0,"",IF(OR(A1514="",NOT(ISNUMBER(A1514)),B1514="",COUNTIF('SKU Master'!$A$4:$A$253,B1514)&lt;&gt;1,NOT(ISNUMBER(E1514)),AND(C1514&lt;&gt;"Receipt",C1514&lt;&gt;"Shipment",C1514&lt;&gt;"Consumption",C1514&lt;&gt;"Adjustment",C1514&lt;&gt;"Production")),"CHECK INPUTS",IF(OR(AND(C1514="Receipt",E1514&lt;=0),AND(OR(C1514="Shipment",C1514="Consumption"),E1514&gt;=0),E1514=0),"CHECK SIGN","OK")))</f>
      </c>
    </row>
    <row r="1515">
      <c r="A1515" s="174"/>
      <c r="B1515" s="175"/>
      <c r="C1515" s="175"/>
      <c r="D1515" s="175"/>
      <c r="E1515" s="176"/>
      <c r="F1515" s="175"/>
      <c r="G1515" s="104" t="str">
        <f>IF(COUNTA(A1515:F1515)=0,"",IF(OR(A1515="",NOT(ISNUMBER(A1515)),B1515="",COUNTIF('SKU Master'!$A$4:$A$253,B1515)&lt;&gt;1,NOT(ISNUMBER(E1515)),AND(C1515&lt;&gt;"Receipt",C1515&lt;&gt;"Shipment",C1515&lt;&gt;"Consumption",C1515&lt;&gt;"Adjustment",C1515&lt;&gt;"Production")),"CHECK INPUTS",IF(OR(AND(C1515="Receipt",E1515&lt;=0),AND(OR(C1515="Shipment",C1515="Consumption"),E1515&gt;=0),E1515=0),"CHECK SIGN","OK")))</f>
      </c>
    </row>
    <row r="1516">
      <c r="A1516" s="174"/>
      <c r="B1516" s="175"/>
      <c r="C1516" s="175"/>
      <c r="D1516" s="175"/>
      <c r="E1516" s="176"/>
      <c r="F1516" s="175"/>
      <c r="G1516" s="104" t="str">
        <f>IF(COUNTA(A1516:F1516)=0,"",IF(OR(A1516="",NOT(ISNUMBER(A1516)),B1516="",COUNTIF('SKU Master'!$A$4:$A$253,B1516)&lt;&gt;1,NOT(ISNUMBER(E1516)),AND(C1516&lt;&gt;"Receipt",C1516&lt;&gt;"Shipment",C1516&lt;&gt;"Consumption",C1516&lt;&gt;"Adjustment",C1516&lt;&gt;"Production")),"CHECK INPUTS",IF(OR(AND(C1516="Receipt",E1516&lt;=0),AND(OR(C1516="Shipment",C1516="Consumption"),E1516&gt;=0),E1516=0),"CHECK SIGN","OK")))</f>
      </c>
    </row>
    <row r="1517">
      <c r="A1517" s="174"/>
      <c r="B1517" s="175"/>
      <c r="C1517" s="175"/>
      <c r="D1517" s="175"/>
      <c r="E1517" s="176"/>
      <c r="F1517" s="175"/>
      <c r="G1517" s="104" t="str">
        <f>IF(COUNTA(A1517:F1517)=0,"",IF(OR(A1517="",NOT(ISNUMBER(A1517)),B1517="",COUNTIF('SKU Master'!$A$4:$A$253,B1517)&lt;&gt;1,NOT(ISNUMBER(E1517)),AND(C1517&lt;&gt;"Receipt",C1517&lt;&gt;"Shipment",C1517&lt;&gt;"Consumption",C1517&lt;&gt;"Adjustment",C1517&lt;&gt;"Production")),"CHECK INPUTS",IF(OR(AND(C1517="Receipt",E1517&lt;=0),AND(OR(C1517="Shipment",C1517="Consumption"),E1517&gt;=0),E1517=0),"CHECK SIGN","OK")))</f>
      </c>
    </row>
    <row r="1518">
      <c r="A1518" s="174"/>
      <c r="B1518" s="175"/>
      <c r="C1518" s="175"/>
      <c r="D1518" s="175"/>
      <c r="E1518" s="176"/>
      <c r="F1518" s="175"/>
      <c r="G1518" s="104" t="str">
        <f>IF(COUNTA(A1518:F1518)=0,"",IF(OR(A1518="",NOT(ISNUMBER(A1518)),B1518="",COUNTIF('SKU Master'!$A$4:$A$253,B1518)&lt;&gt;1,NOT(ISNUMBER(E1518)),AND(C1518&lt;&gt;"Receipt",C1518&lt;&gt;"Shipment",C1518&lt;&gt;"Consumption",C1518&lt;&gt;"Adjustment",C1518&lt;&gt;"Production")),"CHECK INPUTS",IF(OR(AND(C1518="Receipt",E1518&lt;=0),AND(OR(C1518="Shipment",C1518="Consumption"),E1518&gt;=0),E1518=0),"CHECK SIGN","OK")))</f>
      </c>
    </row>
    <row r="1519">
      <c r="A1519" s="174"/>
      <c r="B1519" s="175"/>
      <c r="C1519" s="175"/>
      <c r="D1519" s="175"/>
      <c r="E1519" s="176"/>
      <c r="F1519" s="175"/>
      <c r="G1519" s="104" t="str">
        <f>IF(COUNTA(A1519:F1519)=0,"",IF(OR(A1519="",NOT(ISNUMBER(A1519)),B1519="",COUNTIF('SKU Master'!$A$4:$A$253,B1519)&lt;&gt;1,NOT(ISNUMBER(E1519)),AND(C1519&lt;&gt;"Receipt",C1519&lt;&gt;"Shipment",C1519&lt;&gt;"Consumption",C1519&lt;&gt;"Adjustment",C1519&lt;&gt;"Production")),"CHECK INPUTS",IF(OR(AND(C1519="Receipt",E1519&lt;=0),AND(OR(C1519="Shipment",C1519="Consumption"),E1519&gt;=0),E1519=0),"CHECK SIGN","OK")))</f>
      </c>
    </row>
    <row r="1520">
      <c r="A1520" s="174"/>
      <c r="B1520" s="175"/>
      <c r="C1520" s="175"/>
      <c r="D1520" s="175"/>
      <c r="E1520" s="176"/>
      <c r="F1520" s="175"/>
      <c r="G1520" s="104" t="str">
        <f>IF(COUNTA(A1520:F1520)=0,"",IF(OR(A1520="",NOT(ISNUMBER(A1520)),B1520="",COUNTIF('SKU Master'!$A$4:$A$253,B1520)&lt;&gt;1,NOT(ISNUMBER(E1520)),AND(C1520&lt;&gt;"Receipt",C1520&lt;&gt;"Shipment",C1520&lt;&gt;"Consumption",C1520&lt;&gt;"Adjustment",C1520&lt;&gt;"Production")),"CHECK INPUTS",IF(OR(AND(C1520="Receipt",E1520&lt;=0),AND(OR(C1520="Shipment",C1520="Consumption"),E1520&gt;=0),E1520=0),"CHECK SIGN","OK")))</f>
      </c>
    </row>
    <row r="1521">
      <c r="A1521" s="174"/>
      <c r="B1521" s="175"/>
      <c r="C1521" s="175"/>
      <c r="D1521" s="175"/>
      <c r="E1521" s="176"/>
      <c r="F1521" s="175"/>
      <c r="G1521" s="104" t="str">
        <f>IF(COUNTA(A1521:F1521)=0,"",IF(OR(A1521="",NOT(ISNUMBER(A1521)),B1521="",COUNTIF('SKU Master'!$A$4:$A$253,B1521)&lt;&gt;1,NOT(ISNUMBER(E1521)),AND(C1521&lt;&gt;"Receipt",C1521&lt;&gt;"Shipment",C1521&lt;&gt;"Consumption",C1521&lt;&gt;"Adjustment",C1521&lt;&gt;"Production")),"CHECK INPUTS",IF(OR(AND(C1521="Receipt",E1521&lt;=0),AND(OR(C1521="Shipment",C1521="Consumption"),E1521&gt;=0),E1521=0),"CHECK SIGN","OK")))</f>
      </c>
    </row>
    <row r="1522">
      <c r="A1522" s="174"/>
      <c r="B1522" s="175"/>
      <c r="C1522" s="175"/>
      <c r="D1522" s="175"/>
      <c r="E1522" s="176"/>
      <c r="F1522" s="175"/>
      <c r="G1522" s="104" t="str">
        <f>IF(COUNTA(A1522:F1522)=0,"",IF(OR(A1522="",NOT(ISNUMBER(A1522)),B1522="",COUNTIF('SKU Master'!$A$4:$A$253,B1522)&lt;&gt;1,NOT(ISNUMBER(E1522)),AND(C1522&lt;&gt;"Receipt",C1522&lt;&gt;"Shipment",C1522&lt;&gt;"Consumption",C1522&lt;&gt;"Adjustment",C1522&lt;&gt;"Production")),"CHECK INPUTS",IF(OR(AND(C1522="Receipt",E1522&lt;=0),AND(OR(C1522="Shipment",C1522="Consumption"),E1522&gt;=0),E1522=0),"CHECK SIGN","OK")))</f>
      </c>
    </row>
    <row r="1523">
      <c r="A1523" s="174"/>
      <c r="B1523" s="175"/>
      <c r="C1523" s="175"/>
      <c r="D1523" s="175"/>
      <c r="E1523" s="176"/>
      <c r="F1523" s="175"/>
      <c r="G1523" s="104" t="str">
        <f>IF(COUNTA(A1523:F1523)=0,"",IF(OR(A1523="",NOT(ISNUMBER(A1523)),B1523="",COUNTIF('SKU Master'!$A$4:$A$253,B1523)&lt;&gt;1,NOT(ISNUMBER(E1523)),AND(C1523&lt;&gt;"Receipt",C1523&lt;&gt;"Shipment",C1523&lt;&gt;"Consumption",C1523&lt;&gt;"Adjustment",C1523&lt;&gt;"Production")),"CHECK INPUTS",IF(OR(AND(C1523="Receipt",E1523&lt;=0),AND(OR(C1523="Shipment",C1523="Consumption"),E1523&gt;=0),E1523=0),"CHECK SIGN","OK")))</f>
      </c>
    </row>
    <row r="1524">
      <c r="A1524" s="174"/>
      <c r="B1524" s="175"/>
      <c r="C1524" s="175"/>
      <c r="D1524" s="175"/>
      <c r="E1524" s="176"/>
      <c r="F1524" s="175"/>
      <c r="G1524" s="104" t="str">
        <f>IF(COUNTA(A1524:F1524)=0,"",IF(OR(A1524="",NOT(ISNUMBER(A1524)),B1524="",COUNTIF('SKU Master'!$A$4:$A$253,B1524)&lt;&gt;1,NOT(ISNUMBER(E1524)),AND(C1524&lt;&gt;"Receipt",C1524&lt;&gt;"Shipment",C1524&lt;&gt;"Consumption",C1524&lt;&gt;"Adjustment",C1524&lt;&gt;"Production")),"CHECK INPUTS",IF(OR(AND(C1524="Receipt",E1524&lt;=0),AND(OR(C1524="Shipment",C1524="Consumption"),E1524&gt;=0),E1524=0),"CHECK SIGN","OK")))</f>
      </c>
    </row>
    <row r="1525">
      <c r="A1525" s="174"/>
      <c r="B1525" s="175"/>
      <c r="C1525" s="175"/>
      <c r="D1525" s="175"/>
      <c r="E1525" s="176"/>
      <c r="F1525" s="175"/>
      <c r="G1525" s="104" t="str">
        <f>IF(COUNTA(A1525:F1525)=0,"",IF(OR(A1525="",NOT(ISNUMBER(A1525)),B1525="",COUNTIF('SKU Master'!$A$4:$A$253,B1525)&lt;&gt;1,NOT(ISNUMBER(E1525)),AND(C1525&lt;&gt;"Receipt",C1525&lt;&gt;"Shipment",C1525&lt;&gt;"Consumption",C1525&lt;&gt;"Adjustment",C1525&lt;&gt;"Production")),"CHECK INPUTS",IF(OR(AND(C1525="Receipt",E1525&lt;=0),AND(OR(C1525="Shipment",C1525="Consumption"),E1525&gt;=0),E1525=0),"CHECK SIGN","OK")))</f>
      </c>
    </row>
    <row r="1526">
      <c r="A1526" s="174"/>
      <c r="B1526" s="175"/>
      <c r="C1526" s="175"/>
      <c r="D1526" s="175"/>
      <c r="E1526" s="176"/>
      <c r="F1526" s="175"/>
      <c r="G1526" s="104" t="str">
        <f>IF(COUNTA(A1526:F1526)=0,"",IF(OR(A1526="",NOT(ISNUMBER(A1526)),B1526="",COUNTIF('SKU Master'!$A$4:$A$253,B1526)&lt;&gt;1,NOT(ISNUMBER(E1526)),AND(C1526&lt;&gt;"Receipt",C1526&lt;&gt;"Shipment",C1526&lt;&gt;"Consumption",C1526&lt;&gt;"Adjustment",C1526&lt;&gt;"Production")),"CHECK INPUTS",IF(OR(AND(C1526="Receipt",E1526&lt;=0),AND(OR(C1526="Shipment",C1526="Consumption"),E1526&gt;=0),E1526=0),"CHECK SIGN","OK")))</f>
      </c>
    </row>
    <row r="1527">
      <c r="A1527" s="174"/>
      <c r="B1527" s="175"/>
      <c r="C1527" s="175"/>
      <c r="D1527" s="175"/>
      <c r="E1527" s="176"/>
      <c r="F1527" s="175"/>
      <c r="G1527" s="104" t="str">
        <f>IF(COUNTA(A1527:F1527)=0,"",IF(OR(A1527="",NOT(ISNUMBER(A1527)),B1527="",COUNTIF('SKU Master'!$A$4:$A$253,B1527)&lt;&gt;1,NOT(ISNUMBER(E1527)),AND(C1527&lt;&gt;"Receipt",C1527&lt;&gt;"Shipment",C1527&lt;&gt;"Consumption",C1527&lt;&gt;"Adjustment",C1527&lt;&gt;"Production")),"CHECK INPUTS",IF(OR(AND(C1527="Receipt",E1527&lt;=0),AND(OR(C1527="Shipment",C1527="Consumption"),E1527&gt;=0),E1527=0),"CHECK SIGN","OK")))</f>
      </c>
    </row>
    <row r="1528">
      <c r="A1528" s="174"/>
      <c r="B1528" s="175"/>
      <c r="C1528" s="175"/>
      <c r="D1528" s="175"/>
      <c r="E1528" s="176"/>
      <c r="F1528" s="175"/>
      <c r="G1528" s="104" t="str">
        <f>IF(COUNTA(A1528:F1528)=0,"",IF(OR(A1528="",NOT(ISNUMBER(A1528)),B1528="",COUNTIF('SKU Master'!$A$4:$A$253,B1528)&lt;&gt;1,NOT(ISNUMBER(E1528)),AND(C1528&lt;&gt;"Receipt",C1528&lt;&gt;"Shipment",C1528&lt;&gt;"Consumption",C1528&lt;&gt;"Adjustment",C1528&lt;&gt;"Production")),"CHECK INPUTS",IF(OR(AND(C1528="Receipt",E1528&lt;=0),AND(OR(C1528="Shipment",C1528="Consumption"),E1528&gt;=0),E1528=0),"CHECK SIGN","OK")))</f>
      </c>
    </row>
    <row r="1529">
      <c r="A1529" s="174"/>
      <c r="B1529" s="175"/>
      <c r="C1529" s="175"/>
      <c r="D1529" s="175"/>
      <c r="E1529" s="176"/>
      <c r="F1529" s="175"/>
      <c r="G1529" s="104" t="str">
        <f>IF(COUNTA(A1529:F1529)=0,"",IF(OR(A1529="",NOT(ISNUMBER(A1529)),B1529="",COUNTIF('SKU Master'!$A$4:$A$253,B1529)&lt;&gt;1,NOT(ISNUMBER(E1529)),AND(C1529&lt;&gt;"Receipt",C1529&lt;&gt;"Shipment",C1529&lt;&gt;"Consumption",C1529&lt;&gt;"Adjustment",C1529&lt;&gt;"Production")),"CHECK INPUTS",IF(OR(AND(C1529="Receipt",E1529&lt;=0),AND(OR(C1529="Shipment",C1529="Consumption"),E1529&gt;=0),E1529=0),"CHECK SIGN","OK")))</f>
      </c>
    </row>
    <row r="1530">
      <c r="A1530" s="174"/>
      <c r="B1530" s="175"/>
      <c r="C1530" s="175"/>
      <c r="D1530" s="175"/>
      <c r="E1530" s="176"/>
      <c r="F1530" s="175"/>
      <c r="G1530" s="104" t="str">
        <f>IF(COUNTA(A1530:F1530)=0,"",IF(OR(A1530="",NOT(ISNUMBER(A1530)),B1530="",COUNTIF('SKU Master'!$A$4:$A$253,B1530)&lt;&gt;1,NOT(ISNUMBER(E1530)),AND(C1530&lt;&gt;"Receipt",C1530&lt;&gt;"Shipment",C1530&lt;&gt;"Consumption",C1530&lt;&gt;"Adjustment",C1530&lt;&gt;"Production")),"CHECK INPUTS",IF(OR(AND(C1530="Receipt",E1530&lt;=0),AND(OR(C1530="Shipment",C1530="Consumption"),E1530&gt;=0),E1530=0),"CHECK SIGN","OK")))</f>
      </c>
    </row>
    <row r="1531">
      <c r="A1531" s="174"/>
      <c r="B1531" s="175"/>
      <c r="C1531" s="175"/>
      <c r="D1531" s="175"/>
      <c r="E1531" s="176"/>
      <c r="F1531" s="175"/>
      <c r="G1531" s="104" t="str">
        <f>IF(COUNTA(A1531:F1531)=0,"",IF(OR(A1531="",NOT(ISNUMBER(A1531)),B1531="",COUNTIF('SKU Master'!$A$4:$A$253,B1531)&lt;&gt;1,NOT(ISNUMBER(E1531)),AND(C1531&lt;&gt;"Receipt",C1531&lt;&gt;"Shipment",C1531&lt;&gt;"Consumption",C1531&lt;&gt;"Adjustment",C1531&lt;&gt;"Production")),"CHECK INPUTS",IF(OR(AND(C1531="Receipt",E1531&lt;=0),AND(OR(C1531="Shipment",C1531="Consumption"),E1531&gt;=0),E1531=0),"CHECK SIGN","OK")))</f>
      </c>
    </row>
    <row r="1532">
      <c r="A1532" s="174"/>
      <c r="B1532" s="175"/>
      <c r="C1532" s="175"/>
      <c r="D1532" s="175"/>
      <c r="E1532" s="176"/>
      <c r="F1532" s="175"/>
      <c r="G1532" s="104" t="str">
        <f>IF(COUNTA(A1532:F1532)=0,"",IF(OR(A1532="",NOT(ISNUMBER(A1532)),B1532="",COUNTIF('SKU Master'!$A$4:$A$253,B1532)&lt;&gt;1,NOT(ISNUMBER(E1532)),AND(C1532&lt;&gt;"Receipt",C1532&lt;&gt;"Shipment",C1532&lt;&gt;"Consumption",C1532&lt;&gt;"Adjustment",C1532&lt;&gt;"Production")),"CHECK INPUTS",IF(OR(AND(C1532="Receipt",E1532&lt;=0),AND(OR(C1532="Shipment",C1532="Consumption"),E1532&gt;=0),E1532=0),"CHECK SIGN","OK")))</f>
      </c>
    </row>
    <row r="1533">
      <c r="A1533" s="174"/>
      <c r="B1533" s="175"/>
      <c r="C1533" s="175"/>
      <c r="D1533" s="175"/>
      <c r="E1533" s="176"/>
      <c r="F1533" s="175"/>
      <c r="G1533" s="104" t="str">
        <f>IF(COUNTA(A1533:F1533)=0,"",IF(OR(A1533="",NOT(ISNUMBER(A1533)),B1533="",COUNTIF('SKU Master'!$A$4:$A$253,B1533)&lt;&gt;1,NOT(ISNUMBER(E1533)),AND(C1533&lt;&gt;"Receipt",C1533&lt;&gt;"Shipment",C1533&lt;&gt;"Consumption",C1533&lt;&gt;"Adjustment",C1533&lt;&gt;"Production")),"CHECK INPUTS",IF(OR(AND(C1533="Receipt",E1533&lt;=0),AND(OR(C1533="Shipment",C1533="Consumption"),E1533&gt;=0),E1533=0),"CHECK SIGN","OK")))</f>
      </c>
    </row>
    <row r="1534">
      <c r="A1534" s="174"/>
      <c r="B1534" s="175"/>
      <c r="C1534" s="175"/>
      <c r="D1534" s="175"/>
      <c r="E1534" s="176"/>
      <c r="F1534" s="175"/>
      <c r="G1534" s="104" t="str">
        <f>IF(COUNTA(A1534:F1534)=0,"",IF(OR(A1534="",NOT(ISNUMBER(A1534)),B1534="",COUNTIF('SKU Master'!$A$4:$A$253,B1534)&lt;&gt;1,NOT(ISNUMBER(E1534)),AND(C1534&lt;&gt;"Receipt",C1534&lt;&gt;"Shipment",C1534&lt;&gt;"Consumption",C1534&lt;&gt;"Adjustment",C1534&lt;&gt;"Production")),"CHECK INPUTS",IF(OR(AND(C1534="Receipt",E1534&lt;=0),AND(OR(C1534="Shipment",C1534="Consumption"),E1534&gt;=0),E1534=0),"CHECK SIGN","OK")))</f>
      </c>
    </row>
    <row r="1535">
      <c r="A1535" s="174"/>
      <c r="B1535" s="175"/>
      <c r="C1535" s="175"/>
      <c r="D1535" s="175"/>
      <c r="E1535" s="176"/>
      <c r="F1535" s="175"/>
      <c r="G1535" s="104" t="str">
        <f>IF(COUNTA(A1535:F1535)=0,"",IF(OR(A1535="",NOT(ISNUMBER(A1535)),B1535="",COUNTIF('SKU Master'!$A$4:$A$253,B1535)&lt;&gt;1,NOT(ISNUMBER(E1535)),AND(C1535&lt;&gt;"Receipt",C1535&lt;&gt;"Shipment",C1535&lt;&gt;"Consumption",C1535&lt;&gt;"Adjustment",C1535&lt;&gt;"Production")),"CHECK INPUTS",IF(OR(AND(C1535="Receipt",E1535&lt;=0),AND(OR(C1535="Shipment",C1535="Consumption"),E1535&gt;=0),E1535=0),"CHECK SIGN","OK")))</f>
      </c>
    </row>
    <row r="1536">
      <c r="A1536" s="174"/>
      <c r="B1536" s="175"/>
      <c r="C1536" s="175"/>
      <c r="D1536" s="175"/>
      <c r="E1536" s="176"/>
      <c r="F1536" s="175"/>
      <c r="G1536" s="104" t="str">
        <f>IF(COUNTA(A1536:F1536)=0,"",IF(OR(A1536="",NOT(ISNUMBER(A1536)),B1536="",COUNTIF('SKU Master'!$A$4:$A$253,B1536)&lt;&gt;1,NOT(ISNUMBER(E1536)),AND(C1536&lt;&gt;"Receipt",C1536&lt;&gt;"Shipment",C1536&lt;&gt;"Consumption",C1536&lt;&gt;"Adjustment",C1536&lt;&gt;"Production")),"CHECK INPUTS",IF(OR(AND(C1536="Receipt",E1536&lt;=0),AND(OR(C1536="Shipment",C1536="Consumption"),E1536&gt;=0),E1536=0),"CHECK SIGN","OK")))</f>
      </c>
    </row>
    <row r="1537">
      <c r="A1537" s="174"/>
      <c r="B1537" s="175"/>
      <c r="C1537" s="175"/>
      <c r="D1537" s="175"/>
      <c r="E1537" s="176"/>
      <c r="F1537" s="175"/>
      <c r="G1537" s="104" t="str">
        <f>IF(COUNTA(A1537:F1537)=0,"",IF(OR(A1537="",NOT(ISNUMBER(A1537)),B1537="",COUNTIF('SKU Master'!$A$4:$A$253,B1537)&lt;&gt;1,NOT(ISNUMBER(E1537)),AND(C1537&lt;&gt;"Receipt",C1537&lt;&gt;"Shipment",C1537&lt;&gt;"Consumption",C1537&lt;&gt;"Adjustment",C1537&lt;&gt;"Production")),"CHECK INPUTS",IF(OR(AND(C1537="Receipt",E1537&lt;=0),AND(OR(C1537="Shipment",C1537="Consumption"),E1537&gt;=0),E1537=0),"CHECK SIGN","OK")))</f>
      </c>
    </row>
    <row r="1538">
      <c r="A1538" s="174"/>
      <c r="B1538" s="175"/>
      <c r="C1538" s="175"/>
      <c r="D1538" s="175"/>
      <c r="E1538" s="176"/>
      <c r="F1538" s="175"/>
      <c r="G1538" s="104" t="str">
        <f>IF(COUNTA(A1538:F1538)=0,"",IF(OR(A1538="",NOT(ISNUMBER(A1538)),B1538="",COUNTIF('SKU Master'!$A$4:$A$253,B1538)&lt;&gt;1,NOT(ISNUMBER(E1538)),AND(C1538&lt;&gt;"Receipt",C1538&lt;&gt;"Shipment",C1538&lt;&gt;"Consumption",C1538&lt;&gt;"Adjustment",C1538&lt;&gt;"Production")),"CHECK INPUTS",IF(OR(AND(C1538="Receipt",E1538&lt;=0),AND(OR(C1538="Shipment",C1538="Consumption"),E1538&gt;=0),E1538=0),"CHECK SIGN","OK")))</f>
      </c>
    </row>
    <row r="1539">
      <c r="A1539" s="174"/>
      <c r="B1539" s="175"/>
      <c r="C1539" s="175"/>
      <c r="D1539" s="175"/>
      <c r="E1539" s="176"/>
      <c r="F1539" s="175"/>
      <c r="G1539" s="104" t="str">
        <f>IF(COUNTA(A1539:F1539)=0,"",IF(OR(A1539="",NOT(ISNUMBER(A1539)),B1539="",COUNTIF('SKU Master'!$A$4:$A$253,B1539)&lt;&gt;1,NOT(ISNUMBER(E1539)),AND(C1539&lt;&gt;"Receipt",C1539&lt;&gt;"Shipment",C1539&lt;&gt;"Consumption",C1539&lt;&gt;"Adjustment",C1539&lt;&gt;"Production")),"CHECK INPUTS",IF(OR(AND(C1539="Receipt",E1539&lt;=0),AND(OR(C1539="Shipment",C1539="Consumption"),E1539&gt;=0),E1539=0),"CHECK SIGN","OK")))</f>
      </c>
    </row>
    <row r="1540">
      <c r="A1540" s="174"/>
      <c r="B1540" s="175"/>
      <c r="C1540" s="175"/>
      <c r="D1540" s="175"/>
      <c r="E1540" s="176"/>
      <c r="F1540" s="175"/>
      <c r="G1540" s="104" t="str">
        <f>IF(COUNTA(A1540:F1540)=0,"",IF(OR(A1540="",NOT(ISNUMBER(A1540)),B1540="",COUNTIF('SKU Master'!$A$4:$A$253,B1540)&lt;&gt;1,NOT(ISNUMBER(E1540)),AND(C1540&lt;&gt;"Receipt",C1540&lt;&gt;"Shipment",C1540&lt;&gt;"Consumption",C1540&lt;&gt;"Adjustment",C1540&lt;&gt;"Production")),"CHECK INPUTS",IF(OR(AND(C1540="Receipt",E1540&lt;=0),AND(OR(C1540="Shipment",C1540="Consumption"),E1540&gt;=0),E1540=0),"CHECK SIGN","OK")))</f>
      </c>
    </row>
    <row r="1541">
      <c r="A1541" s="174"/>
      <c r="B1541" s="175"/>
      <c r="C1541" s="175"/>
      <c r="D1541" s="175"/>
      <c r="E1541" s="176"/>
      <c r="F1541" s="175"/>
      <c r="G1541" s="104" t="str">
        <f>IF(COUNTA(A1541:F1541)=0,"",IF(OR(A1541="",NOT(ISNUMBER(A1541)),B1541="",COUNTIF('SKU Master'!$A$4:$A$253,B1541)&lt;&gt;1,NOT(ISNUMBER(E1541)),AND(C1541&lt;&gt;"Receipt",C1541&lt;&gt;"Shipment",C1541&lt;&gt;"Consumption",C1541&lt;&gt;"Adjustment",C1541&lt;&gt;"Production")),"CHECK INPUTS",IF(OR(AND(C1541="Receipt",E1541&lt;=0),AND(OR(C1541="Shipment",C1541="Consumption"),E1541&gt;=0),E1541=0),"CHECK SIGN","OK")))</f>
      </c>
    </row>
    <row r="1542">
      <c r="A1542" s="174"/>
      <c r="B1542" s="175"/>
      <c r="C1542" s="175"/>
      <c r="D1542" s="175"/>
      <c r="E1542" s="176"/>
      <c r="F1542" s="175"/>
      <c r="G1542" s="104" t="str">
        <f>IF(COUNTA(A1542:F1542)=0,"",IF(OR(A1542="",NOT(ISNUMBER(A1542)),B1542="",COUNTIF('SKU Master'!$A$4:$A$253,B1542)&lt;&gt;1,NOT(ISNUMBER(E1542)),AND(C1542&lt;&gt;"Receipt",C1542&lt;&gt;"Shipment",C1542&lt;&gt;"Consumption",C1542&lt;&gt;"Adjustment",C1542&lt;&gt;"Production")),"CHECK INPUTS",IF(OR(AND(C1542="Receipt",E1542&lt;=0),AND(OR(C1542="Shipment",C1542="Consumption"),E1542&gt;=0),E1542=0),"CHECK SIGN","OK")))</f>
      </c>
    </row>
    <row r="1543">
      <c r="A1543" s="174"/>
      <c r="B1543" s="175"/>
      <c r="C1543" s="175"/>
      <c r="D1543" s="175"/>
      <c r="E1543" s="176"/>
      <c r="F1543" s="175"/>
      <c r="G1543" s="104" t="str">
        <f>IF(COUNTA(A1543:F1543)=0,"",IF(OR(A1543="",NOT(ISNUMBER(A1543)),B1543="",COUNTIF('SKU Master'!$A$4:$A$253,B1543)&lt;&gt;1,NOT(ISNUMBER(E1543)),AND(C1543&lt;&gt;"Receipt",C1543&lt;&gt;"Shipment",C1543&lt;&gt;"Consumption",C1543&lt;&gt;"Adjustment",C1543&lt;&gt;"Production")),"CHECK INPUTS",IF(OR(AND(C1543="Receipt",E1543&lt;=0),AND(OR(C1543="Shipment",C1543="Consumption"),E1543&gt;=0),E1543=0),"CHECK SIGN","OK")))</f>
      </c>
    </row>
    <row r="1544">
      <c r="A1544" s="174"/>
      <c r="B1544" s="175"/>
      <c r="C1544" s="175"/>
      <c r="D1544" s="175"/>
      <c r="E1544" s="176"/>
      <c r="F1544" s="175"/>
      <c r="G1544" s="104" t="str">
        <f>IF(COUNTA(A1544:F1544)=0,"",IF(OR(A1544="",NOT(ISNUMBER(A1544)),B1544="",COUNTIF('SKU Master'!$A$4:$A$253,B1544)&lt;&gt;1,NOT(ISNUMBER(E1544)),AND(C1544&lt;&gt;"Receipt",C1544&lt;&gt;"Shipment",C1544&lt;&gt;"Consumption",C1544&lt;&gt;"Adjustment",C1544&lt;&gt;"Production")),"CHECK INPUTS",IF(OR(AND(C1544="Receipt",E1544&lt;=0),AND(OR(C1544="Shipment",C1544="Consumption"),E1544&gt;=0),E1544=0),"CHECK SIGN","OK")))</f>
      </c>
    </row>
    <row r="1545">
      <c r="A1545" s="174"/>
      <c r="B1545" s="175"/>
      <c r="C1545" s="175"/>
      <c r="D1545" s="175"/>
      <c r="E1545" s="176"/>
      <c r="F1545" s="175"/>
      <c r="G1545" s="104" t="str">
        <f>IF(COUNTA(A1545:F1545)=0,"",IF(OR(A1545="",NOT(ISNUMBER(A1545)),B1545="",COUNTIF('SKU Master'!$A$4:$A$253,B1545)&lt;&gt;1,NOT(ISNUMBER(E1545)),AND(C1545&lt;&gt;"Receipt",C1545&lt;&gt;"Shipment",C1545&lt;&gt;"Consumption",C1545&lt;&gt;"Adjustment",C1545&lt;&gt;"Production")),"CHECK INPUTS",IF(OR(AND(C1545="Receipt",E1545&lt;=0),AND(OR(C1545="Shipment",C1545="Consumption"),E1545&gt;=0),E1545=0),"CHECK SIGN","OK")))</f>
      </c>
    </row>
    <row r="1546">
      <c r="A1546" s="174"/>
      <c r="B1546" s="175"/>
      <c r="C1546" s="175"/>
      <c r="D1546" s="175"/>
      <c r="E1546" s="176"/>
      <c r="F1546" s="175"/>
      <c r="G1546" s="104" t="str">
        <f>IF(COUNTA(A1546:F1546)=0,"",IF(OR(A1546="",NOT(ISNUMBER(A1546)),B1546="",COUNTIF('SKU Master'!$A$4:$A$253,B1546)&lt;&gt;1,NOT(ISNUMBER(E1546)),AND(C1546&lt;&gt;"Receipt",C1546&lt;&gt;"Shipment",C1546&lt;&gt;"Consumption",C1546&lt;&gt;"Adjustment",C1546&lt;&gt;"Production")),"CHECK INPUTS",IF(OR(AND(C1546="Receipt",E1546&lt;=0),AND(OR(C1546="Shipment",C1546="Consumption"),E1546&gt;=0),E1546=0),"CHECK SIGN","OK")))</f>
      </c>
    </row>
    <row r="1547">
      <c r="A1547" s="174"/>
      <c r="B1547" s="175"/>
      <c r="C1547" s="175"/>
      <c r="D1547" s="175"/>
      <c r="E1547" s="176"/>
      <c r="F1547" s="175"/>
      <c r="G1547" s="104" t="str">
        <f>IF(COUNTA(A1547:F1547)=0,"",IF(OR(A1547="",NOT(ISNUMBER(A1547)),B1547="",COUNTIF('SKU Master'!$A$4:$A$253,B1547)&lt;&gt;1,NOT(ISNUMBER(E1547)),AND(C1547&lt;&gt;"Receipt",C1547&lt;&gt;"Shipment",C1547&lt;&gt;"Consumption",C1547&lt;&gt;"Adjustment",C1547&lt;&gt;"Production")),"CHECK INPUTS",IF(OR(AND(C1547="Receipt",E1547&lt;=0),AND(OR(C1547="Shipment",C1547="Consumption"),E1547&gt;=0),E1547=0),"CHECK SIGN","OK")))</f>
      </c>
    </row>
    <row r="1548">
      <c r="A1548" s="174"/>
      <c r="B1548" s="175"/>
      <c r="C1548" s="175"/>
      <c r="D1548" s="175"/>
      <c r="E1548" s="176"/>
      <c r="F1548" s="175"/>
      <c r="G1548" s="104" t="str">
        <f>IF(COUNTA(A1548:F1548)=0,"",IF(OR(A1548="",NOT(ISNUMBER(A1548)),B1548="",COUNTIF('SKU Master'!$A$4:$A$253,B1548)&lt;&gt;1,NOT(ISNUMBER(E1548)),AND(C1548&lt;&gt;"Receipt",C1548&lt;&gt;"Shipment",C1548&lt;&gt;"Consumption",C1548&lt;&gt;"Adjustment",C1548&lt;&gt;"Production")),"CHECK INPUTS",IF(OR(AND(C1548="Receipt",E1548&lt;=0),AND(OR(C1548="Shipment",C1548="Consumption"),E1548&gt;=0),E1548=0),"CHECK SIGN","OK")))</f>
      </c>
    </row>
    <row r="1549">
      <c r="A1549" s="174"/>
      <c r="B1549" s="175"/>
      <c r="C1549" s="175"/>
      <c r="D1549" s="175"/>
      <c r="E1549" s="176"/>
      <c r="F1549" s="175"/>
      <c r="G1549" s="104" t="str">
        <f>IF(COUNTA(A1549:F1549)=0,"",IF(OR(A1549="",NOT(ISNUMBER(A1549)),B1549="",COUNTIF('SKU Master'!$A$4:$A$253,B1549)&lt;&gt;1,NOT(ISNUMBER(E1549)),AND(C1549&lt;&gt;"Receipt",C1549&lt;&gt;"Shipment",C1549&lt;&gt;"Consumption",C1549&lt;&gt;"Adjustment",C1549&lt;&gt;"Production")),"CHECK INPUTS",IF(OR(AND(C1549="Receipt",E1549&lt;=0),AND(OR(C1549="Shipment",C1549="Consumption"),E1549&gt;=0),E1549=0),"CHECK SIGN","OK")))</f>
      </c>
    </row>
    <row r="1550">
      <c r="A1550" s="174"/>
      <c r="B1550" s="175"/>
      <c r="C1550" s="175"/>
      <c r="D1550" s="175"/>
      <c r="E1550" s="176"/>
      <c r="F1550" s="175"/>
      <c r="G1550" s="104" t="str">
        <f>IF(COUNTA(A1550:F1550)=0,"",IF(OR(A1550="",NOT(ISNUMBER(A1550)),B1550="",COUNTIF('SKU Master'!$A$4:$A$253,B1550)&lt;&gt;1,NOT(ISNUMBER(E1550)),AND(C1550&lt;&gt;"Receipt",C1550&lt;&gt;"Shipment",C1550&lt;&gt;"Consumption",C1550&lt;&gt;"Adjustment",C1550&lt;&gt;"Production")),"CHECK INPUTS",IF(OR(AND(C1550="Receipt",E1550&lt;=0),AND(OR(C1550="Shipment",C1550="Consumption"),E1550&gt;=0),E1550=0),"CHECK SIGN","OK")))</f>
      </c>
    </row>
    <row r="1551">
      <c r="A1551" s="174"/>
      <c r="B1551" s="175"/>
      <c r="C1551" s="175"/>
      <c r="D1551" s="175"/>
      <c r="E1551" s="176"/>
      <c r="F1551" s="175"/>
      <c r="G1551" s="104" t="str">
        <f>IF(COUNTA(A1551:F1551)=0,"",IF(OR(A1551="",NOT(ISNUMBER(A1551)),B1551="",COUNTIF('SKU Master'!$A$4:$A$253,B1551)&lt;&gt;1,NOT(ISNUMBER(E1551)),AND(C1551&lt;&gt;"Receipt",C1551&lt;&gt;"Shipment",C1551&lt;&gt;"Consumption",C1551&lt;&gt;"Adjustment",C1551&lt;&gt;"Production")),"CHECK INPUTS",IF(OR(AND(C1551="Receipt",E1551&lt;=0),AND(OR(C1551="Shipment",C1551="Consumption"),E1551&gt;=0),E1551=0),"CHECK SIGN","OK")))</f>
      </c>
    </row>
    <row r="1552">
      <c r="A1552" s="174"/>
      <c r="B1552" s="175"/>
      <c r="C1552" s="175"/>
      <c r="D1552" s="175"/>
      <c r="E1552" s="176"/>
      <c r="F1552" s="175"/>
      <c r="G1552" s="104" t="str">
        <f>IF(COUNTA(A1552:F1552)=0,"",IF(OR(A1552="",NOT(ISNUMBER(A1552)),B1552="",COUNTIF('SKU Master'!$A$4:$A$253,B1552)&lt;&gt;1,NOT(ISNUMBER(E1552)),AND(C1552&lt;&gt;"Receipt",C1552&lt;&gt;"Shipment",C1552&lt;&gt;"Consumption",C1552&lt;&gt;"Adjustment",C1552&lt;&gt;"Production")),"CHECK INPUTS",IF(OR(AND(C1552="Receipt",E1552&lt;=0),AND(OR(C1552="Shipment",C1552="Consumption"),E1552&gt;=0),E1552=0),"CHECK SIGN","OK")))</f>
      </c>
    </row>
    <row r="1553">
      <c r="A1553" s="174"/>
      <c r="B1553" s="175"/>
      <c r="C1553" s="175"/>
      <c r="D1553" s="175"/>
      <c r="E1553" s="176"/>
      <c r="F1553" s="175"/>
      <c r="G1553" s="104" t="str">
        <f>IF(COUNTA(A1553:F1553)=0,"",IF(OR(A1553="",NOT(ISNUMBER(A1553)),B1553="",COUNTIF('SKU Master'!$A$4:$A$253,B1553)&lt;&gt;1,NOT(ISNUMBER(E1553)),AND(C1553&lt;&gt;"Receipt",C1553&lt;&gt;"Shipment",C1553&lt;&gt;"Consumption",C1553&lt;&gt;"Adjustment",C1553&lt;&gt;"Production")),"CHECK INPUTS",IF(OR(AND(C1553="Receipt",E1553&lt;=0),AND(OR(C1553="Shipment",C1553="Consumption"),E1553&gt;=0),E1553=0),"CHECK SIGN","OK")))</f>
      </c>
    </row>
    <row r="1554">
      <c r="A1554" s="174"/>
      <c r="B1554" s="175"/>
      <c r="C1554" s="175"/>
      <c r="D1554" s="175"/>
      <c r="E1554" s="176"/>
      <c r="F1554" s="175"/>
      <c r="G1554" s="104" t="str">
        <f>IF(COUNTA(A1554:F1554)=0,"",IF(OR(A1554="",NOT(ISNUMBER(A1554)),B1554="",COUNTIF('SKU Master'!$A$4:$A$253,B1554)&lt;&gt;1,NOT(ISNUMBER(E1554)),AND(C1554&lt;&gt;"Receipt",C1554&lt;&gt;"Shipment",C1554&lt;&gt;"Consumption",C1554&lt;&gt;"Adjustment",C1554&lt;&gt;"Production")),"CHECK INPUTS",IF(OR(AND(C1554="Receipt",E1554&lt;=0),AND(OR(C1554="Shipment",C1554="Consumption"),E1554&gt;=0),E1554=0),"CHECK SIGN","OK")))</f>
      </c>
    </row>
    <row r="1555">
      <c r="A1555" s="174"/>
      <c r="B1555" s="175"/>
      <c r="C1555" s="175"/>
      <c r="D1555" s="175"/>
      <c r="E1555" s="176"/>
      <c r="F1555" s="175"/>
      <c r="G1555" s="104" t="str">
        <f>IF(COUNTA(A1555:F1555)=0,"",IF(OR(A1555="",NOT(ISNUMBER(A1555)),B1555="",COUNTIF('SKU Master'!$A$4:$A$253,B1555)&lt;&gt;1,NOT(ISNUMBER(E1555)),AND(C1555&lt;&gt;"Receipt",C1555&lt;&gt;"Shipment",C1555&lt;&gt;"Consumption",C1555&lt;&gt;"Adjustment",C1555&lt;&gt;"Production")),"CHECK INPUTS",IF(OR(AND(C1555="Receipt",E1555&lt;=0),AND(OR(C1555="Shipment",C1555="Consumption"),E1555&gt;=0),E1555=0),"CHECK SIGN","OK")))</f>
      </c>
    </row>
    <row r="1556">
      <c r="A1556" s="174"/>
      <c r="B1556" s="175"/>
      <c r="C1556" s="175"/>
      <c r="D1556" s="175"/>
      <c r="E1556" s="176"/>
      <c r="F1556" s="175"/>
      <c r="G1556" s="104" t="str">
        <f>IF(COUNTA(A1556:F1556)=0,"",IF(OR(A1556="",NOT(ISNUMBER(A1556)),B1556="",COUNTIF('SKU Master'!$A$4:$A$253,B1556)&lt;&gt;1,NOT(ISNUMBER(E1556)),AND(C1556&lt;&gt;"Receipt",C1556&lt;&gt;"Shipment",C1556&lt;&gt;"Consumption",C1556&lt;&gt;"Adjustment",C1556&lt;&gt;"Production")),"CHECK INPUTS",IF(OR(AND(C1556="Receipt",E1556&lt;=0),AND(OR(C1556="Shipment",C1556="Consumption"),E1556&gt;=0),E1556=0),"CHECK SIGN","OK")))</f>
      </c>
    </row>
    <row r="1557">
      <c r="A1557" s="174"/>
      <c r="B1557" s="175"/>
      <c r="C1557" s="175"/>
      <c r="D1557" s="175"/>
      <c r="E1557" s="176"/>
      <c r="F1557" s="175"/>
      <c r="G1557" s="104" t="str">
        <f>IF(COUNTA(A1557:F1557)=0,"",IF(OR(A1557="",NOT(ISNUMBER(A1557)),B1557="",COUNTIF('SKU Master'!$A$4:$A$253,B1557)&lt;&gt;1,NOT(ISNUMBER(E1557)),AND(C1557&lt;&gt;"Receipt",C1557&lt;&gt;"Shipment",C1557&lt;&gt;"Consumption",C1557&lt;&gt;"Adjustment",C1557&lt;&gt;"Production")),"CHECK INPUTS",IF(OR(AND(C1557="Receipt",E1557&lt;=0),AND(OR(C1557="Shipment",C1557="Consumption"),E1557&gt;=0),E1557=0),"CHECK SIGN","OK")))</f>
      </c>
    </row>
    <row r="1558">
      <c r="A1558" s="174"/>
      <c r="B1558" s="175"/>
      <c r="C1558" s="175"/>
      <c r="D1558" s="175"/>
      <c r="E1558" s="176"/>
      <c r="F1558" s="175"/>
      <c r="G1558" s="104" t="str">
        <f>IF(COUNTA(A1558:F1558)=0,"",IF(OR(A1558="",NOT(ISNUMBER(A1558)),B1558="",COUNTIF('SKU Master'!$A$4:$A$253,B1558)&lt;&gt;1,NOT(ISNUMBER(E1558)),AND(C1558&lt;&gt;"Receipt",C1558&lt;&gt;"Shipment",C1558&lt;&gt;"Consumption",C1558&lt;&gt;"Adjustment",C1558&lt;&gt;"Production")),"CHECK INPUTS",IF(OR(AND(C1558="Receipt",E1558&lt;=0),AND(OR(C1558="Shipment",C1558="Consumption"),E1558&gt;=0),E1558=0),"CHECK SIGN","OK")))</f>
      </c>
    </row>
    <row r="1559">
      <c r="A1559" s="174"/>
      <c r="B1559" s="175"/>
      <c r="C1559" s="175"/>
      <c r="D1559" s="175"/>
      <c r="E1559" s="176"/>
      <c r="F1559" s="175"/>
      <c r="G1559" s="104" t="str">
        <f>IF(COUNTA(A1559:F1559)=0,"",IF(OR(A1559="",NOT(ISNUMBER(A1559)),B1559="",COUNTIF('SKU Master'!$A$4:$A$253,B1559)&lt;&gt;1,NOT(ISNUMBER(E1559)),AND(C1559&lt;&gt;"Receipt",C1559&lt;&gt;"Shipment",C1559&lt;&gt;"Consumption",C1559&lt;&gt;"Adjustment",C1559&lt;&gt;"Production")),"CHECK INPUTS",IF(OR(AND(C1559="Receipt",E1559&lt;=0),AND(OR(C1559="Shipment",C1559="Consumption"),E1559&gt;=0),E1559=0),"CHECK SIGN","OK")))</f>
      </c>
    </row>
    <row r="1560">
      <c r="A1560" s="174"/>
      <c r="B1560" s="175"/>
      <c r="C1560" s="175"/>
      <c r="D1560" s="175"/>
      <c r="E1560" s="176"/>
      <c r="F1560" s="175"/>
      <c r="G1560" s="104" t="str">
        <f>IF(COUNTA(A1560:F1560)=0,"",IF(OR(A1560="",NOT(ISNUMBER(A1560)),B1560="",COUNTIF('SKU Master'!$A$4:$A$253,B1560)&lt;&gt;1,NOT(ISNUMBER(E1560)),AND(C1560&lt;&gt;"Receipt",C1560&lt;&gt;"Shipment",C1560&lt;&gt;"Consumption",C1560&lt;&gt;"Adjustment",C1560&lt;&gt;"Production")),"CHECK INPUTS",IF(OR(AND(C1560="Receipt",E1560&lt;=0),AND(OR(C1560="Shipment",C1560="Consumption"),E1560&gt;=0),E1560=0),"CHECK SIGN","OK")))</f>
      </c>
    </row>
    <row r="1561">
      <c r="A1561" s="174"/>
      <c r="B1561" s="175"/>
      <c r="C1561" s="175"/>
      <c r="D1561" s="175"/>
      <c r="E1561" s="176"/>
      <c r="F1561" s="175"/>
      <c r="G1561" s="104" t="str">
        <f>IF(COUNTA(A1561:F1561)=0,"",IF(OR(A1561="",NOT(ISNUMBER(A1561)),B1561="",COUNTIF('SKU Master'!$A$4:$A$253,B1561)&lt;&gt;1,NOT(ISNUMBER(E1561)),AND(C1561&lt;&gt;"Receipt",C1561&lt;&gt;"Shipment",C1561&lt;&gt;"Consumption",C1561&lt;&gt;"Adjustment",C1561&lt;&gt;"Production")),"CHECK INPUTS",IF(OR(AND(C1561="Receipt",E1561&lt;=0),AND(OR(C1561="Shipment",C1561="Consumption"),E1561&gt;=0),E1561=0),"CHECK SIGN","OK")))</f>
      </c>
    </row>
    <row r="1562">
      <c r="A1562" s="174"/>
      <c r="B1562" s="175"/>
      <c r="C1562" s="175"/>
      <c r="D1562" s="175"/>
      <c r="E1562" s="176"/>
      <c r="F1562" s="175"/>
      <c r="G1562" s="104" t="str">
        <f>IF(COUNTA(A1562:F1562)=0,"",IF(OR(A1562="",NOT(ISNUMBER(A1562)),B1562="",COUNTIF('SKU Master'!$A$4:$A$253,B1562)&lt;&gt;1,NOT(ISNUMBER(E1562)),AND(C1562&lt;&gt;"Receipt",C1562&lt;&gt;"Shipment",C1562&lt;&gt;"Consumption",C1562&lt;&gt;"Adjustment",C1562&lt;&gt;"Production")),"CHECK INPUTS",IF(OR(AND(C1562="Receipt",E1562&lt;=0),AND(OR(C1562="Shipment",C1562="Consumption"),E1562&gt;=0),E1562=0),"CHECK SIGN","OK")))</f>
      </c>
    </row>
    <row r="1563">
      <c r="A1563" s="174"/>
      <c r="B1563" s="175"/>
      <c r="C1563" s="175"/>
      <c r="D1563" s="175"/>
      <c r="E1563" s="176"/>
      <c r="F1563" s="175"/>
      <c r="G1563" s="104" t="str">
        <f>IF(COUNTA(A1563:F1563)=0,"",IF(OR(A1563="",NOT(ISNUMBER(A1563)),B1563="",COUNTIF('SKU Master'!$A$4:$A$253,B1563)&lt;&gt;1,NOT(ISNUMBER(E1563)),AND(C1563&lt;&gt;"Receipt",C1563&lt;&gt;"Shipment",C1563&lt;&gt;"Consumption",C1563&lt;&gt;"Adjustment",C1563&lt;&gt;"Production")),"CHECK INPUTS",IF(OR(AND(C1563="Receipt",E1563&lt;=0),AND(OR(C1563="Shipment",C1563="Consumption"),E1563&gt;=0),E1563=0),"CHECK SIGN","OK")))</f>
      </c>
    </row>
    <row r="1564">
      <c r="A1564" s="174"/>
      <c r="B1564" s="175"/>
      <c r="C1564" s="175"/>
      <c r="D1564" s="175"/>
      <c r="E1564" s="176"/>
      <c r="F1564" s="175"/>
      <c r="G1564" s="104" t="str">
        <f>IF(COUNTA(A1564:F1564)=0,"",IF(OR(A1564="",NOT(ISNUMBER(A1564)),B1564="",COUNTIF('SKU Master'!$A$4:$A$253,B1564)&lt;&gt;1,NOT(ISNUMBER(E1564)),AND(C1564&lt;&gt;"Receipt",C1564&lt;&gt;"Shipment",C1564&lt;&gt;"Consumption",C1564&lt;&gt;"Adjustment",C1564&lt;&gt;"Production")),"CHECK INPUTS",IF(OR(AND(C1564="Receipt",E1564&lt;=0),AND(OR(C1564="Shipment",C1564="Consumption"),E1564&gt;=0),E1564=0),"CHECK SIGN","OK")))</f>
      </c>
    </row>
    <row r="1565">
      <c r="A1565" s="174"/>
      <c r="B1565" s="175"/>
      <c r="C1565" s="175"/>
      <c r="D1565" s="175"/>
      <c r="E1565" s="176"/>
      <c r="F1565" s="175"/>
      <c r="G1565" s="104" t="str">
        <f>IF(COUNTA(A1565:F1565)=0,"",IF(OR(A1565="",NOT(ISNUMBER(A1565)),B1565="",COUNTIF('SKU Master'!$A$4:$A$253,B1565)&lt;&gt;1,NOT(ISNUMBER(E1565)),AND(C1565&lt;&gt;"Receipt",C1565&lt;&gt;"Shipment",C1565&lt;&gt;"Consumption",C1565&lt;&gt;"Adjustment",C1565&lt;&gt;"Production")),"CHECK INPUTS",IF(OR(AND(C1565="Receipt",E1565&lt;=0),AND(OR(C1565="Shipment",C1565="Consumption"),E1565&gt;=0),E1565=0),"CHECK SIGN","OK")))</f>
      </c>
    </row>
    <row r="1566">
      <c r="A1566" s="174"/>
      <c r="B1566" s="175"/>
      <c r="C1566" s="175"/>
      <c r="D1566" s="175"/>
      <c r="E1566" s="176"/>
      <c r="F1566" s="175"/>
      <c r="G1566" s="104" t="str">
        <f>IF(COUNTA(A1566:F1566)=0,"",IF(OR(A1566="",NOT(ISNUMBER(A1566)),B1566="",COUNTIF('SKU Master'!$A$4:$A$253,B1566)&lt;&gt;1,NOT(ISNUMBER(E1566)),AND(C1566&lt;&gt;"Receipt",C1566&lt;&gt;"Shipment",C1566&lt;&gt;"Consumption",C1566&lt;&gt;"Adjustment",C1566&lt;&gt;"Production")),"CHECK INPUTS",IF(OR(AND(C1566="Receipt",E1566&lt;=0),AND(OR(C1566="Shipment",C1566="Consumption"),E1566&gt;=0),E1566=0),"CHECK SIGN","OK")))</f>
      </c>
    </row>
    <row r="1567">
      <c r="A1567" s="174"/>
      <c r="B1567" s="175"/>
      <c r="C1567" s="175"/>
      <c r="D1567" s="175"/>
      <c r="E1567" s="176"/>
      <c r="F1567" s="175"/>
      <c r="G1567" s="104" t="str">
        <f>IF(COUNTA(A1567:F1567)=0,"",IF(OR(A1567="",NOT(ISNUMBER(A1567)),B1567="",COUNTIF('SKU Master'!$A$4:$A$253,B1567)&lt;&gt;1,NOT(ISNUMBER(E1567)),AND(C1567&lt;&gt;"Receipt",C1567&lt;&gt;"Shipment",C1567&lt;&gt;"Consumption",C1567&lt;&gt;"Adjustment",C1567&lt;&gt;"Production")),"CHECK INPUTS",IF(OR(AND(C1567="Receipt",E1567&lt;=0),AND(OR(C1567="Shipment",C1567="Consumption"),E1567&gt;=0),E1567=0),"CHECK SIGN","OK")))</f>
      </c>
    </row>
    <row r="1568">
      <c r="A1568" s="174"/>
      <c r="B1568" s="175"/>
      <c r="C1568" s="175"/>
      <c r="D1568" s="175"/>
      <c r="E1568" s="176"/>
      <c r="F1568" s="175"/>
      <c r="G1568" s="104" t="str">
        <f>IF(COUNTA(A1568:F1568)=0,"",IF(OR(A1568="",NOT(ISNUMBER(A1568)),B1568="",COUNTIF('SKU Master'!$A$4:$A$253,B1568)&lt;&gt;1,NOT(ISNUMBER(E1568)),AND(C1568&lt;&gt;"Receipt",C1568&lt;&gt;"Shipment",C1568&lt;&gt;"Consumption",C1568&lt;&gt;"Adjustment",C1568&lt;&gt;"Production")),"CHECK INPUTS",IF(OR(AND(C1568="Receipt",E1568&lt;=0),AND(OR(C1568="Shipment",C1568="Consumption"),E1568&gt;=0),E1568=0),"CHECK SIGN","OK")))</f>
      </c>
    </row>
    <row r="1569">
      <c r="A1569" s="174"/>
      <c r="B1569" s="175"/>
      <c r="C1569" s="175"/>
      <c r="D1569" s="175"/>
      <c r="E1569" s="176"/>
      <c r="F1569" s="175"/>
      <c r="G1569" s="104" t="str">
        <f>IF(COUNTA(A1569:F1569)=0,"",IF(OR(A1569="",NOT(ISNUMBER(A1569)),B1569="",COUNTIF('SKU Master'!$A$4:$A$253,B1569)&lt;&gt;1,NOT(ISNUMBER(E1569)),AND(C1569&lt;&gt;"Receipt",C1569&lt;&gt;"Shipment",C1569&lt;&gt;"Consumption",C1569&lt;&gt;"Adjustment",C1569&lt;&gt;"Production")),"CHECK INPUTS",IF(OR(AND(C1569="Receipt",E1569&lt;=0),AND(OR(C1569="Shipment",C1569="Consumption"),E1569&gt;=0),E1569=0),"CHECK SIGN","OK")))</f>
      </c>
    </row>
    <row r="1570">
      <c r="A1570" s="174"/>
      <c r="B1570" s="175"/>
      <c r="C1570" s="175"/>
      <c r="D1570" s="175"/>
      <c r="E1570" s="176"/>
      <c r="F1570" s="175"/>
      <c r="G1570" s="104" t="str">
        <f>IF(COUNTA(A1570:F1570)=0,"",IF(OR(A1570="",NOT(ISNUMBER(A1570)),B1570="",COUNTIF('SKU Master'!$A$4:$A$253,B1570)&lt;&gt;1,NOT(ISNUMBER(E1570)),AND(C1570&lt;&gt;"Receipt",C1570&lt;&gt;"Shipment",C1570&lt;&gt;"Consumption",C1570&lt;&gt;"Adjustment",C1570&lt;&gt;"Production")),"CHECK INPUTS",IF(OR(AND(C1570="Receipt",E1570&lt;=0),AND(OR(C1570="Shipment",C1570="Consumption"),E1570&gt;=0),E1570=0),"CHECK SIGN","OK")))</f>
      </c>
    </row>
    <row r="1571">
      <c r="A1571" s="174"/>
      <c r="B1571" s="175"/>
      <c r="C1571" s="175"/>
      <c r="D1571" s="175"/>
      <c r="E1571" s="176"/>
      <c r="F1571" s="175"/>
      <c r="G1571" s="104" t="str">
        <f>IF(COUNTA(A1571:F1571)=0,"",IF(OR(A1571="",NOT(ISNUMBER(A1571)),B1571="",COUNTIF('SKU Master'!$A$4:$A$253,B1571)&lt;&gt;1,NOT(ISNUMBER(E1571)),AND(C1571&lt;&gt;"Receipt",C1571&lt;&gt;"Shipment",C1571&lt;&gt;"Consumption",C1571&lt;&gt;"Adjustment",C1571&lt;&gt;"Production")),"CHECK INPUTS",IF(OR(AND(C1571="Receipt",E1571&lt;=0),AND(OR(C1571="Shipment",C1571="Consumption"),E1571&gt;=0),E1571=0),"CHECK SIGN","OK")))</f>
      </c>
    </row>
    <row r="1572">
      <c r="A1572" s="174"/>
      <c r="B1572" s="175"/>
      <c r="C1572" s="175"/>
      <c r="D1572" s="175"/>
      <c r="E1572" s="176"/>
      <c r="F1572" s="175"/>
      <c r="G1572" s="104" t="str">
        <f>IF(COUNTA(A1572:F1572)=0,"",IF(OR(A1572="",NOT(ISNUMBER(A1572)),B1572="",COUNTIF('SKU Master'!$A$4:$A$253,B1572)&lt;&gt;1,NOT(ISNUMBER(E1572)),AND(C1572&lt;&gt;"Receipt",C1572&lt;&gt;"Shipment",C1572&lt;&gt;"Consumption",C1572&lt;&gt;"Adjustment",C1572&lt;&gt;"Production")),"CHECK INPUTS",IF(OR(AND(C1572="Receipt",E1572&lt;=0),AND(OR(C1572="Shipment",C1572="Consumption"),E1572&gt;=0),E1572=0),"CHECK SIGN","OK")))</f>
      </c>
    </row>
    <row r="1573">
      <c r="A1573" s="174"/>
      <c r="B1573" s="175"/>
      <c r="C1573" s="175"/>
      <c r="D1573" s="175"/>
      <c r="E1573" s="176"/>
      <c r="F1573" s="175"/>
      <c r="G1573" s="104" t="str">
        <f>IF(COUNTA(A1573:F1573)=0,"",IF(OR(A1573="",NOT(ISNUMBER(A1573)),B1573="",COUNTIF('SKU Master'!$A$4:$A$253,B1573)&lt;&gt;1,NOT(ISNUMBER(E1573)),AND(C1573&lt;&gt;"Receipt",C1573&lt;&gt;"Shipment",C1573&lt;&gt;"Consumption",C1573&lt;&gt;"Adjustment",C1573&lt;&gt;"Production")),"CHECK INPUTS",IF(OR(AND(C1573="Receipt",E1573&lt;=0),AND(OR(C1573="Shipment",C1573="Consumption"),E1573&gt;=0),E1573=0),"CHECK SIGN","OK")))</f>
      </c>
    </row>
    <row r="1574">
      <c r="A1574" s="174"/>
      <c r="B1574" s="175"/>
      <c r="C1574" s="175"/>
      <c r="D1574" s="175"/>
      <c r="E1574" s="176"/>
      <c r="F1574" s="175"/>
      <c r="G1574" s="104" t="str">
        <f>IF(COUNTA(A1574:F1574)=0,"",IF(OR(A1574="",NOT(ISNUMBER(A1574)),B1574="",COUNTIF('SKU Master'!$A$4:$A$253,B1574)&lt;&gt;1,NOT(ISNUMBER(E1574)),AND(C1574&lt;&gt;"Receipt",C1574&lt;&gt;"Shipment",C1574&lt;&gt;"Consumption",C1574&lt;&gt;"Adjustment",C1574&lt;&gt;"Production")),"CHECK INPUTS",IF(OR(AND(C1574="Receipt",E1574&lt;=0),AND(OR(C1574="Shipment",C1574="Consumption"),E1574&gt;=0),E1574=0),"CHECK SIGN","OK")))</f>
      </c>
    </row>
    <row r="1575">
      <c r="A1575" s="174"/>
      <c r="B1575" s="175"/>
      <c r="C1575" s="175"/>
      <c r="D1575" s="175"/>
      <c r="E1575" s="176"/>
      <c r="F1575" s="175"/>
      <c r="G1575" s="104" t="str">
        <f>IF(COUNTA(A1575:F1575)=0,"",IF(OR(A1575="",NOT(ISNUMBER(A1575)),B1575="",COUNTIF('SKU Master'!$A$4:$A$253,B1575)&lt;&gt;1,NOT(ISNUMBER(E1575)),AND(C1575&lt;&gt;"Receipt",C1575&lt;&gt;"Shipment",C1575&lt;&gt;"Consumption",C1575&lt;&gt;"Adjustment",C1575&lt;&gt;"Production")),"CHECK INPUTS",IF(OR(AND(C1575="Receipt",E1575&lt;=0),AND(OR(C1575="Shipment",C1575="Consumption"),E1575&gt;=0),E1575=0),"CHECK SIGN","OK")))</f>
      </c>
    </row>
    <row r="1576">
      <c r="A1576" s="174"/>
      <c r="B1576" s="175"/>
      <c r="C1576" s="175"/>
      <c r="D1576" s="175"/>
      <c r="E1576" s="176"/>
      <c r="F1576" s="175"/>
      <c r="G1576" s="104" t="str">
        <f>IF(COUNTA(A1576:F1576)=0,"",IF(OR(A1576="",NOT(ISNUMBER(A1576)),B1576="",COUNTIF('SKU Master'!$A$4:$A$253,B1576)&lt;&gt;1,NOT(ISNUMBER(E1576)),AND(C1576&lt;&gt;"Receipt",C1576&lt;&gt;"Shipment",C1576&lt;&gt;"Consumption",C1576&lt;&gt;"Adjustment",C1576&lt;&gt;"Production")),"CHECK INPUTS",IF(OR(AND(C1576="Receipt",E1576&lt;=0),AND(OR(C1576="Shipment",C1576="Consumption"),E1576&gt;=0),E1576=0),"CHECK SIGN","OK")))</f>
      </c>
    </row>
    <row r="1577">
      <c r="A1577" s="174"/>
      <c r="B1577" s="175"/>
      <c r="C1577" s="175"/>
      <c r="D1577" s="175"/>
      <c r="E1577" s="176"/>
      <c r="F1577" s="175"/>
      <c r="G1577" s="104" t="str">
        <f>IF(COUNTA(A1577:F1577)=0,"",IF(OR(A1577="",NOT(ISNUMBER(A1577)),B1577="",COUNTIF('SKU Master'!$A$4:$A$253,B1577)&lt;&gt;1,NOT(ISNUMBER(E1577)),AND(C1577&lt;&gt;"Receipt",C1577&lt;&gt;"Shipment",C1577&lt;&gt;"Consumption",C1577&lt;&gt;"Adjustment",C1577&lt;&gt;"Production")),"CHECK INPUTS",IF(OR(AND(C1577="Receipt",E1577&lt;=0),AND(OR(C1577="Shipment",C1577="Consumption"),E1577&gt;=0),E1577=0),"CHECK SIGN","OK")))</f>
      </c>
    </row>
    <row r="1578">
      <c r="A1578" s="174"/>
      <c r="B1578" s="175"/>
      <c r="C1578" s="175"/>
      <c r="D1578" s="175"/>
      <c r="E1578" s="176"/>
      <c r="F1578" s="175"/>
      <c r="G1578" s="104" t="str">
        <f>IF(COUNTA(A1578:F1578)=0,"",IF(OR(A1578="",NOT(ISNUMBER(A1578)),B1578="",COUNTIF('SKU Master'!$A$4:$A$253,B1578)&lt;&gt;1,NOT(ISNUMBER(E1578)),AND(C1578&lt;&gt;"Receipt",C1578&lt;&gt;"Shipment",C1578&lt;&gt;"Consumption",C1578&lt;&gt;"Adjustment",C1578&lt;&gt;"Production")),"CHECK INPUTS",IF(OR(AND(C1578="Receipt",E1578&lt;=0),AND(OR(C1578="Shipment",C1578="Consumption"),E1578&gt;=0),E1578=0),"CHECK SIGN","OK")))</f>
      </c>
    </row>
    <row r="1579">
      <c r="A1579" s="174"/>
      <c r="B1579" s="175"/>
      <c r="C1579" s="175"/>
      <c r="D1579" s="175"/>
      <c r="E1579" s="176"/>
      <c r="F1579" s="175"/>
      <c r="G1579" s="104" t="str">
        <f>IF(COUNTA(A1579:F1579)=0,"",IF(OR(A1579="",NOT(ISNUMBER(A1579)),B1579="",COUNTIF('SKU Master'!$A$4:$A$253,B1579)&lt;&gt;1,NOT(ISNUMBER(E1579)),AND(C1579&lt;&gt;"Receipt",C1579&lt;&gt;"Shipment",C1579&lt;&gt;"Consumption",C1579&lt;&gt;"Adjustment",C1579&lt;&gt;"Production")),"CHECK INPUTS",IF(OR(AND(C1579="Receipt",E1579&lt;=0),AND(OR(C1579="Shipment",C1579="Consumption"),E1579&gt;=0),E1579=0),"CHECK SIGN","OK")))</f>
      </c>
    </row>
    <row r="1580">
      <c r="A1580" s="174"/>
      <c r="B1580" s="175"/>
      <c r="C1580" s="175"/>
      <c r="D1580" s="175"/>
      <c r="E1580" s="176"/>
      <c r="F1580" s="175"/>
      <c r="G1580" s="104" t="str">
        <f>IF(COUNTA(A1580:F1580)=0,"",IF(OR(A1580="",NOT(ISNUMBER(A1580)),B1580="",COUNTIF('SKU Master'!$A$4:$A$253,B1580)&lt;&gt;1,NOT(ISNUMBER(E1580)),AND(C1580&lt;&gt;"Receipt",C1580&lt;&gt;"Shipment",C1580&lt;&gt;"Consumption",C1580&lt;&gt;"Adjustment",C1580&lt;&gt;"Production")),"CHECK INPUTS",IF(OR(AND(C1580="Receipt",E1580&lt;=0),AND(OR(C1580="Shipment",C1580="Consumption"),E1580&gt;=0),E1580=0),"CHECK SIGN","OK")))</f>
      </c>
    </row>
    <row r="1581">
      <c r="A1581" s="174"/>
      <c r="B1581" s="175"/>
      <c r="C1581" s="175"/>
      <c r="D1581" s="175"/>
      <c r="E1581" s="176"/>
      <c r="F1581" s="175"/>
      <c r="G1581" s="104" t="str">
        <f>IF(COUNTA(A1581:F1581)=0,"",IF(OR(A1581="",NOT(ISNUMBER(A1581)),B1581="",COUNTIF('SKU Master'!$A$4:$A$253,B1581)&lt;&gt;1,NOT(ISNUMBER(E1581)),AND(C1581&lt;&gt;"Receipt",C1581&lt;&gt;"Shipment",C1581&lt;&gt;"Consumption",C1581&lt;&gt;"Adjustment",C1581&lt;&gt;"Production")),"CHECK INPUTS",IF(OR(AND(C1581="Receipt",E1581&lt;=0),AND(OR(C1581="Shipment",C1581="Consumption"),E1581&gt;=0),E1581=0),"CHECK SIGN","OK")))</f>
      </c>
    </row>
    <row r="1582">
      <c r="A1582" s="174"/>
      <c r="B1582" s="175"/>
      <c r="C1582" s="175"/>
      <c r="D1582" s="175"/>
      <c r="E1582" s="176"/>
      <c r="F1582" s="175"/>
      <c r="G1582" s="104" t="str">
        <f>IF(COUNTA(A1582:F1582)=0,"",IF(OR(A1582="",NOT(ISNUMBER(A1582)),B1582="",COUNTIF('SKU Master'!$A$4:$A$253,B1582)&lt;&gt;1,NOT(ISNUMBER(E1582)),AND(C1582&lt;&gt;"Receipt",C1582&lt;&gt;"Shipment",C1582&lt;&gt;"Consumption",C1582&lt;&gt;"Adjustment",C1582&lt;&gt;"Production")),"CHECK INPUTS",IF(OR(AND(C1582="Receipt",E1582&lt;=0),AND(OR(C1582="Shipment",C1582="Consumption"),E1582&gt;=0),E1582=0),"CHECK SIGN","OK")))</f>
      </c>
    </row>
    <row r="1583">
      <c r="A1583" s="174"/>
      <c r="B1583" s="175"/>
      <c r="C1583" s="175"/>
      <c r="D1583" s="175"/>
      <c r="E1583" s="176"/>
      <c r="F1583" s="175"/>
      <c r="G1583" s="104" t="str">
        <f>IF(COUNTA(A1583:F1583)=0,"",IF(OR(A1583="",NOT(ISNUMBER(A1583)),B1583="",COUNTIF('SKU Master'!$A$4:$A$253,B1583)&lt;&gt;1,NOT(ISNUMBER(E1583)),AND(C1583&lt;&gt;"Receipt",C1583&lt;&gt;"Shipment",C1583&lt;&gt;"Consumption",C1583&lt;&gt;"Adjustment",C1583&lt;&gt;"Production")),"CHECK INPUTS",IF(OR(AND(C1583="Receipt",E1583&lt;=0),AND(OR(C1583="Shipment",C1583="Consumption"),E1583&gt;=0),E1583=0),"CHECK SIGN","OK")))</f>
      </c>
    </row>
    <row r="1584">
      <c r="A1584" s="174"/>
      <c r="B1584" s="175"/>
      <c r="C1584" s="175"/>
      <c r="D1584" s="175"/>
      <c r="E1584" s="176"/>
      <c r="F1584" s="175"/>
      <c r="G1584" s="104" t="str">
        <f>IF(COUNTA(A1584:F1584)=0,"",IF(OR(A1584="",NOT(ISNUMBER(A1584)),B1584="",COUNTIF('SKU Master'!$A$4:$A$253,B1584)&lt;&gt;1,NOT(ISNUMBER(E1584)),AND(C1584&lt;&gt;"Receipt",C1584&lt;&gt;"Shipment",C1584&lt;&gt;"Consumption",C1584&lt;&gt;"Adjustment",C1584&lt;&gt;"Production")),"CHECK INPUTS",IF(OR(AND(C1584="Receipt",E1584&lt;=0),AND(OR(C1584="Shipment",C1584="Consumption"),E1584&gt;=0),E1584=0),"CHECK SIGN","OK")))</f>
      </c>
    </row>
    <row r="1585">
      <c r="A1585" s="174"/>
      <c r="B1585" s="175"/>
      <c r="C1585" s="175"/>
      <c r="D1585" s="175"/>
      <c r="E1585" s="176"/>
      <c r="F1585" s="175"/>
      <c r="G1585" s="104" t="str">
        <f>IF(COUNTA(A1585:F1585)=0,"",IF(OR(A1585="",NOT(ISNUMBER(A1585)),B1585="",COUNTIF('SKU Master'!$A$4:$A$253,B1585)&lt;&gt;1,NOT(ISNUMBER(E1585)),AND(C1585&lt;&gt;"Receipt",C1585&lt;&gt;"Shipment",C1585&lt;&gt;"Consumption",C1585&lt;&gt;"Adjustment",C1585&lt;&gt;"Production")),"CHECK INPUTS",IF(OR(AND(C1585="Receipt",E1585&lt;=0),AND(OR(C1585="Shipment",C1585="Consumption"),E1585&gt;=0),E1585=0),"CHECK SIGN","OK")))</f>
      </c>
    </row>
    <row r="1586">
      <c r="A1586" s="174"/>
      <c r="B1586" s="175"/>
      <c r="C1586" s="175"/>
      <c r="D1586" s="175"/>
      <c r="E1586" s="176"/>
      <c r="F1586" s="175"/>
      <c r="G1586" s="104" t="str">
        <f>IF(COUNTA(A1586:F1586)=0,"",IF(OR(A1586="",NOT(ISNUMBER(A1586)),B1586="",COUNTIF('SKU Master'!$A$4:$A$253,B1586)&lt;&gt;1,NOT(ISNUMBER(E1586)),AND(C1586&lt;&gt;"Receipt",C1586&lt;&gt;"Shipment",C1586&lt;&gt;"Consumption",C1586&lt;&gt;"Adjustment",C1586&lt;&gt;"Production")),"CHECK INPUTS",IF(OR(AND(C1586="Receipt",E1586&lt;=0),AND(OR(C1586="Shipment",C1586="Consumption"),E1586&gt;=0),E1586=0),"CHECK SIGN","OK")))</f>
      </c>
    </row>
    <row r="1587">
      <c r="A1587" s="174"/>
      <c r="B1587" s="175"/>
      <c r="C1587" s="175"/>
      <c r="D1587" s="175"/>
      <c r="E1587" s="176"/>
      <c r="F1587" s="175"/>
      <c r="G1587" s="104" t="str">
        <f>IF(COUNTA(A1587:F1587)=0,"",IF(OR(A1587="",NOT(ISNUMBER(A1587)),B1587="",COUNTIF('SKU Master'!$A$4:$A$253,B1587)&lt;&gt;1,NOT(ISNUMBER(E1587)),AND(C1587&lt;&gt;"Receipt",C1587&lt;&gt;"Shipment",C1587&lt;&gt;"Consumption",C1587&lt;&gt;"Adjustment",C1587&lt;&gt;"Production")),"CHECK INPUTS",IF(OR(AND(C1587="Receipt",E1587&lt;=0),AND(OR(C1587="Shipment",C1587="Consumption"),E1587&gt;=0),E1587=0),"CHECK SIGN","OK")))</f>
      </c>
    </row>
    <row r="1588">
      <c r="A1588" s="174"/>
      <c r="B1588" s="175"/>
      <c r="C1588" s="175"/>
      <c r="D1588" s="175"/>
      <c r="E1588" s="176"/>
      <c r="F1588" s="175"/>
      <c r="G1588" s="104" t="str">
        <f>IF(COUNTA(A1588:F1588)=0,"",IF(OR(A1588="",NOT(ISNUMBER(A1588)),B1588="",COUNTIF('SKU Master'!$A$4:$A$253,B1588)&lt;&gt;1,NOT(ISNUMBER(E1588)),AND(C1588&lt;&gt;"Receipt",C1588&lt;&gt;"Shipment",C1588&lt;&gt;"Consumption",C1588&lt;&gt;"Adjustment",C1588&lt;&gt;"Production")),"CHECK INPUTS",IF(OR(AND(C1588="Receipt",E1588&lt;=0),AND(OR(C1588="Shipment",C1588="Consumption"),E1588&gt;=0),E1588=0),"CHECK SIGN","OK")))</f>
      </c>
    </row>
    <row r="1589">
      <c r="A1589" s="174"/>
      <c r="B1589" s="175"/>
      <c r="C1589" s="175"/>
      <c r="D1589" s="175"/>
      <c r="E1589" s="176"/>
      <c r="F1589" s="175"/>
      <c r="G1589" s="104" t="str">
        <f>IF(COUNTA(A1589:F1589)=0,"",IF(OR(A1589="",NOT(ISNUMBER(A1589)),B1589="",COUNTIF('SKU Master'!$A$4:$A$253,B1589)&lt;&gt;1,NOT(ISNUMBER(E1589)),AND(C1589&lt;&gt;"Receipt",C1589&lt;&gt;"Shipment",C1589&lt;&gt;"Consumption",C1589&lt;&gt;"Adjustment",C1589&lt;&gt;"Production")),"CHECK INPUTS",IF(OR(AND(C1589="Receipt",E1589&lt;=0),AND(OR(C1589="Shipment",C1589="Consumption"),E1589&gt;=0),E1589=0),"CHECK SIGN","OK")))</f>
      </c>
    </row>
    <row r="1590">
      <c r="A1590" s="174"/>
      <c r="B1590" s="175"/>
      <c r="C1590" s="175"/>
      <c r="D1590" s="175"/>
      <c r="E1590" s="176"/>
      <c r="F1590" s="175"/>
      <c r="G1590" s="104" t="str">
        <f>IF(COUNTA(A1590:F1590)=0,"",IF(OR(A1590="",NOT(ISNUMBER(A1590)),B1590="",COUNTIF('SKU Master'!$A$4:$A$253,B1590)&lt;&gt;1,NOT(ISNUMBER(E1590)),AND(C1590&lt;&gt;"Receipt",C1590&lt;&gt;"Shipment",C1590&lt;&gt;"Consumption",C1590&lt;&gt;"Adjustment",C1590&lt;&gt;"Production")),"CHECK INPUTS",IF(OR(AND(C1590="Receipt",E1590&lt;=0),AND(OR(C1590="Shipment",C1590="Consumption"),E1590&gt;=0),E1590=0),"CHECK SIGN","OK")))</f>
      </c>
    </row>
    <row r="1591">
      <c r="A1591" s="174"/>
      <c r="B1591" s="175"/>
      <c r="C1591" s="175"/>
      <c r="D1591" s="175"/>
      <c r="E1591" s="176"/>
      <c r="F1591" s="175"/>
      <c r="G1591" s="104" t="str">
        <f>IF(COUNTA(A1591:F1591)=0,"",IF(OR(A1591="",NOT(ISNUMBER(A1591)),B1591="",COUNTIF('SKU Master'!$A$4:$A$253,B1591)&lt;&gt;1,NOT(ISNUMBER(E1591)),AND(C1591&lt;&gt;"Receipt",C1591&lt;&gt;"Shipment",C1591&lt;&gt;"Consumption",C1591&lt;&gt;"Adjustment",C1591&lt;&gt;"Production")),"CHECK INPUTS",IF(OR(AND(C1591="Receipt",E1591&lt;=0),AND(OR(C1591="Shipment",C1591="Consumption"),E1591&gt;=0),E1591=0),"CHECK SIGN","OK")))</f>
      </c>
    </row>
    <row r="1592">
      <c r="A1592" s="174"/>
      <c r="B1592" s="175"/>
      <c r="C1592" s="175"/>
      <c r="D1592" s="175"/>
      <c r="E1592" s="176"/>
      <c r="F1592" s="175"/>
      <c r="G1592" s="104" t="str">
        <f>IF(COUNTA(A1592:F1592)=0,"",IF(OR(A1592="",NOT(ISNUMBER(A1592)),B1592="",COUNTIF('SKU Master'!$A$4:$A$253,B1592)&lt;&gt;1,NOT(ISNUMBER(E1592)),AND(C1592&lt;&gt;"Receipt",C1592&lt;&gt;"Shipment",C1592&lt;&gt;"Consumption",C1592&lt;&gt;"Adjustment",C1592&lt;&gt;"Production")),"CHECK INPUTS",IF(OR(AND(C1592="Receipt",E1592&lt;=0),AND(OR(C1592="Shipment",C1592="Consumption"),E1592&gt;=0),E1592=0),"CHECK SIGN","OK")))</f>
      </c>
    </row>
    <row r="1593">
      <c r="A1593" s="174"/>
      <c r="B1593" s="175"/>
      <c r="C1593" s="175"/>
      <c r="D1593" s="175"/>
      <c r="E1593" s="176"/>
      <c r="F1593" s="175"/>
      <c r="G1593" s="104" t="str">
        <f>IF(COUNTA(A1593:F1593)=0,"",IF(OR(A1593="",NOT(ISNUMBER(A1593)),B1593="",COUNTIF('SKU Master'!$A$4:$A$253,B1593)&lt;&gt;1,NOT(ISNUMBER(E1593)),AND(C1593&lt;&gt;"Receipt",C1593&lt;&gt;"Shipment",C1593&lt;&gt;"Consumption",C1593&lt;&gt;"Adjustment",C1593&lt;&gt;"Production")),"CHECK INPUTS",IF(OR(AND(C1593="Receipt",E1593&lt;=0),AND(OR(C1593="Shipment",C1593="Consumption"),E1593&gt;=0),E1593=0),"CHECK SIGN","OK")))</f>
      </c>
    </row>
    <row r="1594">
      <c r="A1594" s="174"/>
      <c r="B1594" s="175"/>
      <c r="C1594" s="175"/>
      <c r="D1594" s="175"/>
      <c r="E1594" s="176"/>
      <c r="F1594" s="175"/>
      <c r="G1594" s="104" t="str">
        <f>IF(COUNTA(A1594:F1594)=0,"",IF(OR(A1594="",NOT(ISNUMBER(A1594)),B1594="",COUNTIF('SKU Master'!$A$4:$A$253,B1594)&lt;&gt;1,NOT(ISNUMBER(E1594)),AND(C1594&lt;&gt;"Receipt",C1594&lt;&gt;"Shipment",C1594&lt;&gt;"Consumption",C1594&lt;&gt;"Adjustment",C1594&lt;&gt;"Production")),"CHECK INPUTS",IF(OR(AND(C1594="Receipt",E1594&lt;=0),AND(OR(C1594="Shipment",C1594="Consumption"),E1594&gt;=0),E1594=0),"CHECK SIGN","OK")))</f>
      </c>
    </row>
    <row r="1595">
      <c r="A1595" s="174"/>
      <c r="B1595" s="175"/>
      <c r="C1595" s="175"/>
      <c r="D1595" s="175"/>
      <c r="E1595" s="176"/>
      <c r="F1595" s="175"/>
      <c r="G1595" s="104" t="str">
        <f>IF(COUNTA(A1595:F1595)=0,"",IF(OR(A1595="",NOT(ISNUMBER(A1595)),B1595="",COUNTIF('SKU Master'!$A$4:$A$253,B1595)&lt;&gt;1,NOT(ISNUMBER(E1595)),AND(C1595&lt;&gt;"Receipt",C1595&lt;&gt;"Shipment",C1595&lt;&gt;"Consumption",C1595&lt;&gt;"Adjustment",C1595&lt;&gt;"Production")),"CHECK INPUTS",IF(OR(AND(C1595="Receipt",E1595&lt;=0),AND(OR(C1595="Shipment",C1595="Consumption"),E1595&gt;=0),E1595=0),"CHECK SIGN","OK")))</f>
      </c>
    </row>
    <row r="1596">
      <c r="A1596" s="174"/>
      <c r="B1596" s="175"/>
      <c r="C1596" s="175"/>
      <c r="D1596" s="175"/>
      <c r="E1596" s="176"/>
      <c r="F1596" s="175"/>
      <c r="G1596" s="104" t="str">
        <f>IF(COUNTA(A1596:F1596)=0,"",IF(OR(A1596="",NOT(ISNUMBER(A1596)),B1596="",COUNTIF('SKU Master'!$A$4:$A$253,B1596)&lt;&gt;1,NOT(ISNUMBER(E1596)),AND(C1596&lt;&gt;"Receipt",C1596&lt;&gt;"Shipment",C1596&lt;&gt;"Consumption",C1596&lt;&gt;"Adjustment",C1596&lt;&gt;"Production")),"CHECK INPUTS",IF(OR(AND(C1596="Receipt",E1596&lt;=0),AND(OR(C1596="Shipment",C1596="Consumption"),E1596&gt;=0),E1596=0),"CHECK SIGN","OK")))</f>
      </c>
    </row>
    <row r="1597">
      <c r="A1597" s="174"/>
      <c r="B1597" s="175"/>
      <c r="C1597" s="175"/>
      <c r="D1597" s="175"/>
      <c r="E1597" s="176"/>
      <c r="F1597" s="175"/>
      <c r="G1597" s="104" t="str">
        <f>IF(COUNTA(A1597:F1597)=0,"",IF(OR(A1597="",NOT(ISNUMBER(A1597)),B1597="",COUNTIF('SKU Master'!$A$4:$A$253,B1597)&lt;&gt;1,NOT(ISNUMBER(E1597)),AND(C1597&lt;&gt;"Receipt",C1597&lt;&gt;"Shipment",C1597&lt;&gt;"Consumption",C1597&lt;&gt;"Adjustment",C1597&lt;&gt;"Production")),"CHECK INPUTS",IF(OR(AND(C1597="Receipt",E1597&lt;=0),AND(OR(C1597="Shipment",C1597="Consumption"),E1597&gt;=0),E1597=0),"CHECK SIGN","OK")))</f>
      </c>
    </row>
    <row r="1598">
      <c r="A1598" s="174"/>
      <c r="B1598" s="175"/>
      <c r="C1598" s="175"/>
      <c r="D1598" s="175"/>
      <c r="E1598" s="176"/>
      <c r="F1598" s="175"/>
      <c r="G1598" s="104" t="str">
        <f>IF(COUNTA(A1598:F1598)=0,"",IF(OR(A1598="",NOT(ISNUMBER(A1598)),B1598="",COUNTIF('SKU Master'!$A$4:$A$253,B1598)&lt;&gt;1,NOT(ISNUMBER(E1598)),AND(C1598&lt;&gt;"Receipt",C1598&lt;&gt;"Shipment",C1598&lt;&gt;"Consumption",C1598&lt;&gt;"Adjustment",C1598&lt;&gt;"Production")),"CHECK INPUTS",IF(OR(AND(C1598="Receipt",E1598&lt;=0),AND(OR(C1598="Shipment",C1598="Consumption"),E1598&gt;=0),E1598=0),"CHECK SIGN","OK")))</f>
      </c>
    </row>
    <row r="1599">
      <c r="A1599" s="174"/>
      <c r="B1599" s="175"/>
      <c r="C1599" s="175"/>
      <c r="D1599" s="175"/>
      <c r="E1599" s="176"/>
      <c r="F1599" s="175"/>
      <c r="G1599" s="104" t="str">
        <f>IF(COUNTA(A1599:F1599)=0,"",IF(OR(A1599="",NOT(ISNUMBER(A1599)),B1599="",COUNTIF('SKU Master'!$A$4:$A$253,B1599)&lt;&gt;1,NOT(ISNUMBER(E1599)),AND(C1599&lt;&gt;"Receipt",C1599&lt;&gt;"Shipment",C1599&lt;&gt;"Consumption",C1599&lt;&gt;"Adjustment",C1599&lt;&gt;"Production")),"CHECK INPUTS",IF(OR(AND(C1599="Receipt",E1599&lt;=0),AND(OR(C1599="Shipment",C1599="Consumption"),E1599&gt;=0),E1599=0),"CHECK SIGN","OK")))</f>
      </c>
    </row>
    <row r="1600">
      <c r="A1600" s="174"/>
      <c r="B1600" s="175"/>
      <c r="C1600" s="175"/>
      <c r="D1600" s="175"/>
      <c r="E1600" s="176"/>
      <c r="F1600" s="175"/>
      <c r="G1600" s="104" t="str">
        <f>IF(COUNTA(A1600:F1600)=0,"",IF(OR(A1600="",NOT(ISNUMBER(A1600)),B1600="",COUNTIF('SKU Master'!$A$4:$A$253,B1600)&lt;&gt;1,NOT(ISNUMBER(E1600)),AND(C1600&lt;&gt;"Receipt",C1600&lt;&gt;"Shipment",C1600&lt;&gt;"Consumption",C1600&lt;&gt;"Adjustment",C1600&lt;&gt;"Production")),"CHECK INPUTS",IF(OR(AND(C1600="Receipt",E1600&lt;=0),AND(OR(C1600="Shipment",C1600="Consumption"),E1600&gt;=0),E1600=0),"CHECK SIGN","OK")))</f>
      </c>
    </row>
    <row r="1601">
      <c r="A1601" s="174"/>
      <c r="B1601" s="175"/>
      <c r="C1601" s="175"/>
      <c r="D1601" s="175"/>
      <c r="E1601" s="176"/>
      <c r="F1601" s="175"/>
      <c r="G1601" s="104" t="str">
        <f>IF(COUNTA(A1601:F1601)=0,"",IF(OR(A1601="",NOT(ISNUMBER(A1601)),B1601="",COUNTIF('SKU Master'!$A$4:$A$253,B1601)&lt;&gt;1,NOT(ISNUMBER(E1601)),AND(C1601&lt;&gt;"Receipt",C1601&lt;&gt;"Shipment",C1601&lt;&gt;"Consumption",C1601&lt;&gt;"Adjustment",C1601&lt;&gt;"Production")),"CHECK INPUTS",IF(OR(AND(C1601="Receipt",E1601&lt;=0),AND(OR(C1601="Shipment",C1601="Consumption"),E1601&gt;=0),E1601=0),"CHECK SIGN","OK")))</f>
      </c>
    </row>
    <row r="1602">
      <c r="A1602" s="174"/>
      <c r="B1602" s="175"/>
      <c r="C1602" s="175"/>
      <c r="D1602" s="175"/>
      <c r="E1602" s="176"/>
      <c r="F1602" s="175"/>
      <c r="G1602" s="104" t="str">
        <f>IF(COUNTA(A1602:F1602)=0,"",IF(OR(A1602="",NOT(ISNUMBER(A1602)),B1602="",COUNTIF('SKU Master'!$A$4:$A$253,B1602)&lt;&gt;1,NOT(ISNUMBER(E1602)),AND(C1602&lt;&gt;"Receipt",C1602&lt;&gt;"Shipment",C1602&lt;&gt;"Consumption",C1602&lt;&gt;"Adjustment",C1602&lt;&gt;"Production")),"CHECK INPUTS",IF(OR(AND(C1602="Receipt",E1602&lt;=0),AND(OR(C1602="Shipment",C1602="Consumption"),E1602&gt;=0),E1602=0),"CHECK SIGN","OK")))</f>
      </c>
    </row>
    <row r="1603">
      <c r="A1603" s="174"/>
      <c r="B1603" s="175"/>
      <c r="C1603" s="175"/>
      <c r="D1603" s="175"/>
      <c r="E1603" s="176"/>
      <c r="F1603" s="175"/>
      <c r="G1603" s="104" t="str">
        <f>IF(COUNTA(A1603:F1603)=0,"",IF(OR(A1603="",NOT(ISNUMBER(A1603)),B1603="",COUNTIF('SKU Master'!$A$4:$A$253,B1603)&lt;&gt;1,NOT(ISNUMBER(E1603)),AND(C1603&lt;&gt;"Receipt",C1603&lt;&gt;"Shipment",C1603&lt;&gt;"Consumption",C1603&lt;&gt;"Adjustment",C1603&lt;&gt;"Production")),"CHECK INPUTS",IF(OR(AND(C1603="Receipt",E1603&lt;=0),AND(OR(C1603="Shipment",C1603="Consumption"),E1603&gt;=0),E1603=0),"CHECK SIGN","OK")))</f>
      </c>
    </row>
    <row r="1604">
      <c r="A1604" s="174"/>
      <c r="B1604" s="175"/>
      <c r="C1604" s="175"/>
      <c r="D1604" s="175"/>
      <c r="E1604" s="176"/>
      <c r="F1604" s="175"/>
      <c r="G1604" s="104" t="str">
        <f>IF(COUNTA(A1604:F1604)=0,"",IF(OR(A1604="",NOT(ISNUMBER(A1604)),B1604="",COUNTIF('SKU Master'!$A$4:$A$253,B1604)&lt;&gt;1,NOT(ISNUMBER(E1604)),AND(C1604&lt;&gt;"Receipt",C1604&lt;&gt;"Shipment",C1604&lt;&gt;"Consumption",C1604&lt;&gt;"Adjustment",C1604&lt;&gt;"Production")),"CHECK INPUTS",IF(OR(AND(C1604="Receipt",E1604&lt;=0),AND(OR(C1604="Shipment",C1604="Consumption"),E1604&gt;=0),E1604=0),"CHECK SIGN","OK")))</f>
      </c>
    </row>
    <row r="1605">
      <c r="A1605" s="174"/>
      <c r="B1605" s="175"/>
      <c r="C1605" s="175"/>
      <c r="D1605" s="175"/>
      <c r="E1605" s="176"/>
      <c r="F1605" s="175"/>
      <c r="G1605" s="104" t="str">
        <f>IF(COUNTA(A1605:F1605)=0,"",IF(OR(A1605="",NOT(ISNUMBER(A1605)),B1605="",COUNTIF('SKU Master'!$A$4:$A$253,B1605)&lt;&gt;1,NOT(ISNUMBER(E1605)),AND(C1605&lt;&gt;"Receipt",C1605&lt;&gt;"Shipment",C1605&lt;&gt;"Consumption",C1605&lt;&gt;"Adjustment",C1605&lt;&gt;"Production")),"CHECK INPUTS",IF(OR(AND(C1605="Receipt",E1605&lt;=0),AND(OR(C1605="Shipment",C1605="Consumption"),E1605&gt;=0),E1605=0),"CHECK SIGN","OK")))</f>
      </c>
    </row>
    <row r="1606">
      <c r="A1606" s="174"/>
      <c r="B1606" s="175"/>
      <c r="C1606" s="175"/>
      <c r="D1606" s="175"/>
      <c r="E1606" s="176"/>
      <c r="F1606" s="175"/>
      <c r="G1606" s="104" t="str">
        <f>IF(COUNTA(A1606:F1606)=0,"",IF(OR(A1606="",NOT(ISNUMBER(A1606)),B1606="",COUNTIF('SKU Master'!$A$4:$A$253,B1606)&lt;&gt;1,NOT(ISNUMBER(E1606)),AND(C1606&lt;&gt;"Receipt",C1606&lt;&gt;"Shipment",C1606&lt;&gt;"Consumption",C1606&lt;&gt;"Adjustment",C1606&lt;&gt;"Production")),"CHECK INPUTS",IF(OR(AND(C1606="Receipt",E1606&lt;=0),AND(OR(C1606="Shipment",C1606="Consumption"),E1606&gt;=0),E1606=0),"CHECK SIGN","OK")))</f>
      </c>
    </row>
    <row r="1607">
      <c r="A1607" s="174"/>
      <c r="B1607" s="175"/>
      <c r="C1607" s="175"/>
      <c r="D1607" s="175"/>
      <c r="E1607" s="176"/>
      <c r="F1607" s="175"/>
      <c r="G1607" s="104" t="str">
        <f>IF(COUNTA(A1607:F1607)=0,"",IF(OR(A1607="",NOT(ISNUMBER(A1607)),B1607="",COUNTIF('SKU Master'!$A$4:$A$253,B1607)&lt;&gt;1,NOT(ISNUMBER(E1607)),AND(C1607&lt;&gt;"Receipt",C1607&lt;&gt;"Shipment",C1607&lt;&gt;"Consumption",C1607&lt;&gt;"Adjustment",C1607&lt;&gt;"Production")),"CHECK INPUTS",IF(OR(AND(C1607="Receipt",E1607&lt;=0),AND(OR(C1607="Shipment",C1607="Consumption"),E1607&gt;=0),E1607=0),"CHECK SIGN","OK")))</f>
      </c>
    </row>
    <row r="1608">
      <c r="A1608" s="174"/>
      <c r="B1608" s="175"/>
      <c r="C1608" s="175"/>
      <c r="D1608" s="175"/>
      <c r="E1608" s="176"/>
      <c r="F1608" s="175"/>
      <c r="G1608" s="104" t="str">
        <f>IF(COUNTA(A1608:F1608)=0,"",IF(OR(A1608="",NOT(ISNUMBER(A1608)),B1608="",COUNTIF('SKU Master'!$A$4:$A$253,B1608)&lt;&gt;1,NOT(ISNUMBER(E1608)),AND(C1608&lt;&gt;"Receipt",C1608&lt;&gt;"Shipment",C1608&lt;&gt;"Consumption",C1608&lt;&gt;"Adjustment",C1608&lt;&gt;"Production")),"CHECK INPUTS",IF(OR(AND(C1608="Receipt",E1608&lt;=0),AND(OR(C1608="Shipment",C1608="Consumption"),E1608&gt;=0),E1608=0),"CHECK SIGN","OK")))</f>
      </c>
    </row>
    <row r="1609">
      <c r="A1609" s="174"/>
      <c r="B1609" s="175"/>
      <c r="C1609" s="175"/>
      <c r="D1609" s="175"/>
      <c r="E1609" s="176"/>
      <c r="F1609" s="175"/>
      <c r="G1609" s="104" t="str">
        <f>IF(COUNTA(A1609:F1609)=0,"",IF(OR(A1609="",NOT(ISNUMBER(A1609)),B1609="",COUNTIF('SKU Master'!$A$4:$A$253,B1609)&lt;&gt;1,NOT(ISNUMBER(E1609)),AND(C1609&lt;&gt;"Receipt",C1609&lt;&gt;"Shipment",C1609&lt;&gt;"Consumption",C1609&lt;&gt;"Adjustment",C1609&lt;&gt;"Production")),"CHECK INPUTS",IF(OR(AND(C1609="Receipt",E1609&lt;=0),AND(OR(C1609="Shipment",C1609="Consumption"),E1609&gt;=0),E1609=0),"CHECK SIGN","OK")))</f>
      </c>
    </row>
    <row r="1610">
      <c r="A1610" s="174"/>
      <c r="B1610" s="175"/>
      <c r="C1610" s="175"/>
      <c r="D1610" s="175"/>
      <c r="E1610" s="176"/>
      <c r="F1610" s="175"/>
      <c r="G1610" s="104" t="str">
        <f>IF(COUNTA(A1610:F1610)=0,"",IF(OR(A1610="",NOT(ISNUMBER(A1610)),B1610="",COUNTIF('SKU Master'!$A$4:$A$253,B1610)&lt;&gt;1,NOT(ISNUMBER(E1610)),AND(C1610&lt;&gt;"Receipt",C1610&lt;&gt;"Shipment",C1610&lt;&gt;"Consumption",C1610&lt;&gt;"Adjustment",C1610&lt;&gt;"Production")),"CHECK INPUTS",IF(OR(AND(C1610="Receipt",E1610&lt;=0),AND(OR(C1610="Shipment",C1610="Consumption"),E1610&gt;=0),E1610=0),"CHECK SIGN","OK")))</f>
      </c>
    </row>
    <row r="1611">
      <c r="A1611" s="174"/>
      <c r="B1611" s="175"/>
      <c r="C1611" s="175"/>
      <c r="D1611" s="175"/>
      <c r="E1611" s="176"/>
      <c r="F1611" s="175"/>
      <c r="G1611" s="104" t="str">
        <f>IF(COUNTA(A1611:F1611)=0,"",IF(OR(A1611="",NOT(ISNUMBER(A1611)),B1611="",COUNTIF('SKU Master'!$A$4:$A$253,B1611)&lt;&gt;1,NOT(ISNUMBER(E1611)),AND(C1611&lt;&gt;"Receipt",C1611&lt;&gt;"Shipment",C1611&lt;&gt;"Consumption",C1611&lt;&gt;"Adjustment",C1611&lt;&gt;"Production")),"CHECK INPUTS",IF(OR(AND(C1611="Receipt",E1611&lt;=0),AND(OR(C1611="Shipment",C1611="Consumption"),E1611&gt;=0),E1611=0),"CHECK SIGN","OK")))</f>
      </c>
    </row>
    <row r="1612">
      <c r="A1612" s="174"/>
      <c r="B1612" s="175"/>
      <c r="C1612" s="175"/>
      <c r="D1612" s="175"/>
      <c r="E1612" s="176"/>
      <c r="F1612" s="175"/>
      <c r="G1612" s="104" t="str">
        <f>IF(COUNTA(A1612:F1612)=0,"",IF(OR(A1612="",NOT(ISNUMBER(A1612)),B1612="",COUNTIF('SKU Master'!$A$4:$A$253,B1612)&lt;&gt;1,NOT(ISNUMBER(E1612)),AND(C1612&lt;&gt;"Receipt",C1612&lt;&gt;"Shipment",C1612&lt;&gt;"Consumption",C1612&lt;&gt;"Adjustment",C1612&lt;&gt;"Production")),"CHECK INPUTS",IF(OR(AND(C1612="Receipt",E1612&lt;=0),AND(OR(C1612="Shipment",C1612="Consumption"),E1612&gt;=0),E1612=0),"CHECK SIGN","OK")))</f>
      </c>
    </row>
    <row r="1613">
      <c r="A1613" s="174"/>
      <c r="B1613" s="175"/>
      <c r="C1613" s="175"/>
      <c r="D1613" s="175"/>
      <c r="E1613" s="176"/>
      <c r="F1613" s="175"/>
      <c r="G1613" s="104" t="str">
        <f>IF(COUNTA(A1613:F1613)=0,"",IF(OR(A1613="",NOT(ISNUMBER(A1613)),B1613="",COUNTIF('SKU Master'!$A$4:$A$253,B1613)&lt;&gt;1,NOT(ISNUMBER(E1613)),AND(C1613&lt;&gt;"Receipt",C1613&lt;&gt;"Shipment",C1613&lt;&gt;"Consumption",C1613&lt;&gt;"Adjustment",C1613&lt;&gt;"Production")),"CHECK INPUTS",IF(OR(AND(C1613="Receipt",E1613&lt;=0),AND(OR(C1613="Shipment",C1613="Consumption"),E1613&gt;=0),E1613=0),"CHECK SIGN","OK")))</f>
      </c>
    </row>
    <row r="1614">
      <c r="A1614" s="174"/>
      <c r="B1614" s="175"/>
      <c r="C1614" s="175"/>
      <c r="D1614" s="175"/>
      <c r="E1614" s="176"/>
      <c r="F1614" s="175"/>
      <c r="G1614" s="104" t="str">
        <f>IF(COUNTA(A1614:F1614)=0,"",IF(OR(A1614="",NOT(ISNUMBER(A1614)),B1614="",COUNTIF('SKU Master'!$A$4:$A$253,B1614)&lt;&gt;1,NOT(ISNUMBER(E1614)),AND(C1614&lt;&gt;"Receipt",C1614&lt;&gt;"Shipment",C1614&lt;&gt;"Consumption",C1614&lt;&gt;"Adjustment",C1614&lt;&gt;"Production")),"CHECK INPUTS",IF(OR(AND(C1614="Receipt",E1614&lt;=0),AND(OR(C1614="Shipment",C1614="Consumption"),E1614&gt;=0),E1614=0),"CHECK SIGN","OK")))</f>
      </c>
    </row>
    <row r="1615">
      <c r="A1615" s="174"/>
      <c r="B1615" s="175"/>
      <c r="C1615" s="175"/>
      <c r="D1615" s="175"/>
      <c r="E1615" s="176"/>
      <c r="F1615" s="175"/>
      <c r="G1615" s="104" t="str">
        <f>IF(COUNTA(A1615:F1615)=0,"",IF(OR(A1615="",NOT(ISNUMBER(A1615)),B1615="",COUNTIF('SKU Master'!$A$4:$A$253,B1615)&lt;&gt;1,NOT(ISNUMBER(E1615)),AND(C1615&lt;&gt;"Receipt",C1615&lt;&gt;"Shipment",C1615&lt;&gt;"Consumption",C1615&lt;&gt;"Adjustment",C1615&lt;&gt;"Production")),"CHECK INPUTS",IF(OR(AND(C1615="Receipt",E1615&lt;=0),AND(OR(C1615="Shipment",C1615="Consumption"),E1615&gt;=0),E1615=0),"CHECK SIGN","OK")))</f>
      </c>
    </row>
    <row r="1616">
      <c r="A1616" s="174"/>
      <c r="B1616" s="175"/>
      <c r="C1616" s="175"/>
      <c r="D1616" s="175"/>
      <c r="E1616" s="176"/>
      <c r="F1616" s="175"/>
      <c r="G1616" s="104" t="str">
        <f>IF(COUNTA(A1616:F1616)=0,"",IF(OR(A1616="",NOT(ISNUMBER(A1616)),B1616="",COUNTIF('SKU Master'!$A$4:$A$253,B1616)&lt;&gt;1,NOT(ISNUMBER(E1616)),AND(C1616&lt;&gt;"Receipt",C1616&lt;&gt;"Shipment",C1616&lt;&gt;"Consumption",C1616&lt;&gt;"Adjustment",C1616&lt;&gt;"Production")),"CHECK INPUTS",IF(OR(AND(C1616="Receipt",E1616&lt;=0),AND(OR(C1616="Shipment",C1616="Consumption"),E1616&gt;=0),E1616=0),"CHECK SIGN","OK")))</f>
      </c>
    </row>
    <row r="1617">
      <c r="A1617" s="174"/>
      <c r="B1617" s="175"/>
      <c r="C1617" s="175"/>
      <c r="D1617" s="175"/>
      <c r="E1617" s="176"/>
      <c r="F1617" s="175"/>
      <c r="G1617" s="104" t="str">
        <f>IF(COUNTA(A1617:F1617)=0,"",IF(OR(A1617="",NOT(ISNUMBER(A1617)),B1617="",COUNTIF('SKU Master'!$A$4:$A$253,B1617)&lt;&gt;1,NOT(ISNUMBER(E1617)),AND(C1617&lt;&gt;"Receipt",C1617&lt;&gt;"Shipment",C1617&lt;&gt;"Consumption",C1617&lt;&gt;"Adjustment",C1617&lt;&gt;"Production")),"CHECK INPUTS",IF(OR(AND(C1617="Receipt",E1617&lt;=0),AND(OR(C1617="Shipment",C1617="Consumption"),E1617&gt;=0),E1617=0),"CHECK SIGN","OK")))</f>
      </c>
    </row>
    <row r="1618">
      <c r="A1618" s="174"/>
      <c r="B1618" s="175"/>
      <c r="C1618" s="175"/>
      <c r="D1618" s="175"/>
      <c r="E1618" s="176"/>
      <c r="F1618" s="175"/>
      <c r="G1618" s="104" t="str">
        <f>IF(COUNTA(A1618:F1618)=0,"",IF(OR(A1618="",NOT(ISNUMBER(A1618)),B1618="",COUNTIF('SKU Master'!$A$4:$A$253,B1618)&lt;&gt;1,NOT(ISNUMBER(E1618)),AND(C1618&lt;&gt;"Receipt",C1618&lt;&gt;"Shipment",C1618&lt;&gt;"Consumption",C1618&lt;&gt;"Adjustment",C1618&lt;&gt;"Production")),"CHECK INPUTS",IF(OR(AND(C1618="Receipt",E1618&lt;=0),AND(OR(C1618="Shipment",C1618="Consumption"),E1618&gt;=0),E1618=0),"CHECK SIGN","OK")))</f>
      </c>
    </row>
    <row r="1619">
      <c r="A1619" s="174"/>
      <c r="B1619" s="175"/>
      <c r="C1619" s="175"/>
      <c r="D1619" s="175"/>
      <c r="E1619" s="176"/>
      <c r="F1619" s="175"/>
      <c r="G1619" s="104" t="str">
        <f>IF(COUNTA(A1619:F1619)=0,"",IF(OR(A1619="",NOT(ISNUMBER(A1619)),B1619="",COUNTIF('SKU Master'!$A$4:$A$253,B1619)&lt;&gt;1,NOT(ISNUMBER(E1619)),AND(C1619&lt;&gt;"Receipt",C1619&lt;&gt;"Shipment",C1619&lt;&gt;"Consumption",C1619&lt;&gt;"Adjustment",C1619&lt;&gt;"Production")),"CHECK INPUTS",IF(OR(AND(C1619="Receipt",E1619&lt;=0),AND(OR(C1619="Shipment",C1619="Consumption"),E1619&gt;=0),E1619=0),"CHECK SIGN","OK")))</f>
      </c>
    </row>
    <row r="1620">
      <c r="A1620" s="174"/>
      <c r="B1620" s="175"/>
      <c r="C1620" s="175"/>
      <c r="D1620" s="175"/>
      <c r="E1620" s="176"/>
      <c r="F1620" s="175"/>
      <c r="G1620" s="104" t="str">
        <f>IF(COUNTA(A1620:F1620)=0,"",IF(OR(A1620="",NOT(ISNUMBER(A1620)),B1620="",COUNTIF('SKU Master'!$A$4:$A$253,B1620)&lt;&gt;1,NOT(ISNUMBER(E1620)),AND(C1620&lt;&gt;"Receipt",C1620&lt;&gt;"Shipment",C1620&lt;&gt;"Consumption",C1620&lt;&gt;"Adjustment",C1620&lt;&gt;"Production")),"CHECK INPUTS",IF(OR(AND(C1620="Receipt",E1620&lt;=0),AND(OR(C1620="Shipment",C1620="Consumption"),E1620&gt;=0),E1620=0),"CHECK SIGN","OK")))</f>
      </c>
    </row>
    <row r="1621">
      <c r="A1621" s="174"/>
      <c r="B1621" s="175"/>
      <c r="C1621" s="175"/>
      <c r="D1621" s="175"/>
      <c r="E1621" s="176"/>
      <c r="F1621" s="175"/>
      <c r="G1621" s="104" t="str">
        <f>IF(COUNTA(A1621:F1621)=0,"",IF(OR(A1621="",NOT(ISNUMBER(A1621)),B1621="",COUNTIF('SKU Master'!$A$4:$A$253,B1621)&lt;&gt;1,NOT(ISNUMBER(E1621)),AND(C1621&lt;&gt;"Receipt",C1621&lt;&gt;"Shipment",C1621&lt;&gt;"Consumption",C1621&lt;&gt;"Adjustment",C1621&lt;&gt;"Production")),"CHECK INPUTS",IF(OR(AND(C1621="Receipt",E1621&lt;=0),AND(OR(C1621="Shipment",C1621="Consumption"),E1621&gt;=0),E1621=0),"CHECK SIGN","OK")))</f>
      </c>
    </row>
    <row r="1622">
      <c r="A1622" s="174"/>
      <c r="B1622" s="175"/>
      <c r="C1622" s="175"/>
      <c r="D1622" s="175"/>
      <c r="E1622" s="176"/>
      <c r="F1622" s="175"/>
      <c r="G1622" s="104" t="str">
        <f>IF(COUNTA(A1622:F1622)=0,"",IF(OR(A1622="",NOT(ISNUMBER(A1622)),B1622="",COUNTIF('SKU Master'!$A$4:$A$253,B1622)&lt;&gt;1,NOT(ISNUMBER(E1622)),AND(C1622&lt;&gt;"Receipt",C1622&lt;&gt;"Shipment",C1622&lt;&gt;"Consumption",C1622&lt;&gt;"Adjustment",C1622&lt;&gt;"Production")),"CHECK INPUTS",IF(OR(AND(C1622="Receipt",E1622&lt;=0),AND(OR(C1622="Shipment",C1622="Consumption"),E1622&gt;=0),E1622=0),"CHECK SIGN","OK")))</f>
      </c>
    </row>
    <row r="1623">
      <c r="A1623" s="174"/>
      <c r="B1623" s="175"/>
      <c r="C1623" s="175"/>
      <c r="D1623" s="175"/>
      <c r="E1623" s="176"/>
      <c r="F1623" s="175"/>
      <c r="G1623" s="104" t="str">
        <f>IF(COUNTA(A1623:F1623)=0,"",IF(OR(A1623="",NOT(ISNUMBER(A1623)),B1623="",COUNTIF('SKU Master'!$A$4:$A$253,B1623)&lt;&gt;1,NOT(ISNUMBER(E1623)),AND(C1623&lt;&gt;"Receipt",C1623&lt;&gt;"Shipment",C1623&lt;&gt;"Consumption",C1623&lt;&gt;"Adjustment",C1623&lt;&gt;"Production")),"CHECK INPUTS",IF(OR(AND(C1623="Receipt",E1623&lt;=0),AND(OR(C1623="Shipment",C1623="Consumption"),E1623&gt;=0),E1623=0),"CHECK SIGN","OK")))</f>
      </c>
    </row>
    <row r="1624">
      <c r="A1624" s="174"/>
      <c r="B1624" s="175"/>
      <c r="C1624" s="175"/>
      <c r="D1624" s="175"/>
      <c r="E1624" s="176"/>
      <c r="F1624" s="175"/>
      <c r="G1624" s="104" t="str">
        <f>IF(COUNTA(A1624:F1624)=0,"",IF(OR(A1624="",NOT(ISNUMBER(A1624)),B1624="",COUNTIF('SKU Master'!$A$4:$A$253,B1624)&lt;&gt;1,NOT(ISNUMBER(E1624)),AND(C1624&lt;&gt;"Receipt",C1624&lt;&gt;"Shipment",C1624&lt;&gt;"Consumption",C1624&lt;&gt;"Adjustment",C1624&lt;&gt;"Production")),"CHECK INPUTS",IF(OR(AND(C1624="Receipt",E1624&lt;=0),AND(OR(C1624="Shipment",C1624="Consumption"),E1624&gt;=0),E1624=0),"CHECK SIGN","OK")))</f>
      </c>
    </row>
    <row r="1625">
      <c r="A1625" s="174"/>
      <c r="B1625" s="175"/>
      <c r="C1625" s="175"/>
      <c r="D1625" s="175"/>
      <c r="E1625" s="176"/>
      <c r="F1625" s="175"/>
      <c r="G1625" s="104" t="str">
        <f>IF(COUNTA(A1625:F1625)=0,"",IF(OR(A1625="",NOT(ISNUMBER(A1625)),B1625="",COUNTIF('SKU Master'!$A$4:$A$253,B1625)&lt;&gt;1,NOT(ISNUMBER(E1625)),AND(C1625&lt;&gt;"Receipt",C1625&lt;&gt;"Shipment",C1625&lt;&gt;"Consumption",C1625&lt;&gt;"Adjustment",C1625&lt;&gt;"Production")),"CHECK INPUTS",IF(OR(AND(C1625="Receipt",E1625&lt;=0),AND(OR(C1625="Shipment",C1625="Consumption"),E1625&gt;=0),E1625=0),"CHECK SIGN","OK")))</f>
      </c>
    </row>
    <row r="1626">
      <c r="A1626" s="174"/>
      <c r="B1626" s="175"/>
      <c r="C1626" s="175"/>
      <c r="D1626" s="175"/>
      <c r="E1626" s="176"/>
      <c r="F1626" s="175"/>
      <c r="G1626" s="104" t="str">
        <f>IF(COUNTA(A1626:F1626)=0,"",IF(OR(A1626="",NOT(ISNUMBER(A1626)),B1626="",COUNTIF('SKU Master'!$A$4:$A$253,B1626)&lt;&gt;1,NOT(ISNUMBER(E1626)),AND(C1626&lt;&gt;"Receipt",C1626&lt;&gt;"Shipment",C1626&lt;&gt;"Consumption",C1626&lt;&gt;"Adjustment",C1626&lt;&gt;"Production")),"CHECK INPUTS",IF(OR(AND(C1626="Receipt",E1626&lt;=0),AND(OR(C1626="Shipment",C1626="Consumption"),E1626&gt;=0),E1626=0),"CHECK SIGN","OK")))</f>
      </c>
    </row>
    <row r="1627">
      <c r="A1627" s="174"/>
      <c r="B1627" s="175"/>
      <c r="C1627" s="175"/>
      <c r="D1627" s="175"/>
      <c r="E1627" s="176"/>
      <c r="F1627" s="175"/>
      <c r="G1627" s="104" t="str">
        <f>IF(COUNTA(A1627:F1627)=0,"",IF(OR(A1627="",NOT(ISNUMBER(A1627)),B1627="",COUNTIF('SKU Master'!$A$4:$A$253,B1627)&lt;&gt;1,NOT(ISNUMBER(E1627)),AND(C1627&lt;&gt;"Receipt",C1627&lt;&gt;"Shipment",C1627&lt;&gt;"Consumption",C1627&lt;&gt;"Adjustment",C1627&lt;&gt;"Production")),"CHECK INPUTS",IF(OR(AND(C1627="Receipt",E1627&lt;=0),AND(OR(C1627="Shipment",C1627="Consumption"),E1627&gt;=0),E1627=0),"CHECK SIGN","OK")))</f>
      </c>
    </row>
    <row r="1628">
      <c r="A1628" s="174"/>
      <c r="B1628" s="175"/>
      <c r="C1628" s="175"/>
      <c r="D1628" s="175"/>
      <c r="E1628" s="176"/>
      <c r="F1628" s="175"/>
      <c r="G1628" s="104" t="str">
        <f>IF(COUNTA(A1628:F1628)=0,"",IF(OR(A1628="",NOT(ISNUMBER(A1628)),B1628="",COUNTIF('SKU Master'!$A$4:$A$253,B1628)&lt;&gt;1,NOT(ISNUMBER(E1628)),AND(C1628&lt;&gt;"Receipt",C1628&lt;&gt;"Shipment",C1628&lt;&gt;"Consumption",C1628&lt;&gt;"Adjustment",C1628&lt;&gt;"Production")),"CHECK INPUTS",IF(OR(AND(C1628="Receipt",E1628&lt;=0),AND(OR(C1628="Shipment",C1628="Consumption"),E1628&gt;=0),E1628=0),"CHECK SIGN","OK")))</f>
      </c>
    </row>
    <row r="1629">
      <c r="A1629" s="174"/>
      <c r="B1629" s="175"/>
      <c r="C1629" s="175"/>
      <c r="D1629" s="175"/>
      <c r="E1629" s="176"/>
      <c r="F1629" s="175"/>
      <c r="G1629" s="104" t="str">
        <f>IF(COUNTA(A1629:F1629)=0,"",IF(OR(A1629="",NOT(ISNUMBER(A1629)),B1629="",COUNTIF('SKU Master'!$A$4:$A$253,B1629)&lt;&gt;1,NOT(ISNUMBER(E1629)),AND(C1629&lt;&gt;"Receipt",C1629&lt;&gt;"Shipment",C1629&lt;&gt;"Consumption",C1629&lt;&gt;"Adjustment",C1629&lt;&gt;"Production")),"CHECK INPUTS",IF(OR(AND(C1629="Receipt",E1629&lt;=0),AND(OR(C1629="Shipment",C1629="Consumption"),E1629&gt;=0),E1629=0),"CHECK SIGN","OK")))</f>
      </c>
    </row>
    <row r="1630">
      <c r="A1630" s="174"/>
      <c r="B1630" s="175"/>
      <c r="C1630" s="175"/>
      <c r="D1630" s="175"/>
      <c r="E1630" s="176"/>
      <c r="F1630" s="175"/>
      <c r="G1630" s="104" t="str">
        <f>IF(COUNTA(A1630:F1630)=0,"",IF(OR(A1630="",NOT(ISNUMBER(A1630)),B1630="",COUNTIF('SKU Master'!$A$4:$A$253,B1630)&lt;&gt;1,NOT(ISNUMBER(E1630)),AND(C1630&lt;&gt;"Receipt",C1630&lt;&gt;"Shipment",C1630&lt;&gt;"Consumption",C1630&lt;&gt;"Adjustment",C1630&lt;&gt;"Production")),"CHECK INPUTS",IF(OR(AND(C1630="Receipt",E1630&lt;=0),AND(OR(C1630="Shipment",C1630="Consumption"),E1630&gt;=0),E1630=0),"CHECK SIGN","OK")))</f>
      </c>
    </row>
    <row r="1631">
      <c r="A1631" s="174"/>
      <c r="B1631" s="175"/>
      <c r="C1631" s="175"/>
      <c r="D1631" s="175"/>
      <c r="E1631" s="176"/>
      <c r="F1631" s="175"/>
      <c r="G1631" s="104" t="str">
        <f>IF(COUNTA(A1631:F1631)=0,"",IF(OR(A1631="",NOT(ISNUMBER(A1631)),B1631="",COUNTIF('SKU Master'!$A$4:$A$253,B1631)&lt;&gt;1,NOT(ISNUMBER(E1631)),AND(C1631&lt;&gt;"Receipt",C1631&lt;&gt;"Shipment",C1631&lt;&gt;"Consumption",C1631&lt;&gt;"Adjustment",C1631&lt;&gt;"Production")),"CHECK INPUTS",IF(OR(AND(C1631="Receipt",E1631&lt;=0),AND(OR(C1631="Shipment",C1631="Consumption"),E1631&gt;=0),E1631=0),"CHECK SIGN","OK")))</f>
      </c>
    </row>
    <row r="1632">
      <c r="A1632" s="174"/>
      <c r="B1632" s="175"/>
      <c r="C1632" s="175"/>
      <c r="D1632" s="175"/>
      <c r="E1632" s="176"/>
      <c r="F1632" s="175"/>
      <c r="G1632" s="104" t="str">
        <f>IF(COUNTA(A1632:F1632)=0,"",IF(OR(A1632="",NOT(ISNUMBER(A1632)),B1632="",COUNTIF('SKU Master'!$A$4:$A$253,B1632)&lt;&gt;1,NOT(ISNUMBER(E1632)),AND(C1632&lt;&gt;"Receipt",C1632&lt;&gt;"Shipment",C1632&lt;&gt;"Consumption",C1632&lt;&gt;"Adjustment",C1632&lt;&gt;"Production")),"CHECK INPUTS",IF(OR(AND(C1632="Receipt",E1632&lt;=0),AND(OR(C1632="Shipment",C1632="Consumption"),E1632&gt;=0),E1632=0),"CHECK SIGN","OK")))</f>
      </c>
    </row>
    <row r="1633">
      <c r="A1633" s="174"/>
      <c r="B1633" s="175"/>
      <c r="C1633" s="175"/>
      <c r="D1633" s="175"/>
      <c r="E1633" s="176"/>
      <c r="F1633" s="175"/>
      <c r="G1633" s="104" t="str">
        <f>IF(COUNTA(A1633:F1633)=0,"",IF(OR(A1633="",NOT(ISNUMBER(A1633)),B1633="",COUNTIF('SKU Master'!$A$4:$A$253,B1633)&lt;&gt;1,NOT(ISNUMBER(E1633)),AND(C1633&lt;&gt;"Receipt",C1633&lt;&gt;"Shipment",C1633&lt;&gt;"Consumption",C1633&lt;&gt;"Adjustment",C1633&lt;&gt;"Production")),"CHECK INPUTS",IF(OR(AND(C1633="Receipt",E1633&lt;=0),AND(OR(C1633="Shipment",C1633="Consumption"),E1633&gt;=0),E1633=0),"CHECK SIGN","OK")))</f>
      </c>
    </row>
    <row r="1634">
      <c r="A1634" s="174"/>
      <c r="B1634" s="175"/>
      <c r="C1634" s="175"/>
      <c r="D1634" s="175"/>
      <c r="E1634" s="176"/>
      <c r="F1634" s="175"/>
      <c r="G1634" s="104" t="str">
        <f>IF(COUNTA(A1634:F1634)=0,"",IF(OR(A1634="",NOT(ISNUMBER(A1634)),B1634="",COUNTIF('SKU Master'!$A$4:$A$253,B1634)&lt;&gt;1,NOT(ISNUMBER(E1634)),AND(C1634&lt;&gt;"Receipt",C1634&lt;&gt;"Shipment",C1634&lt;&gt;"Consumption",C1634&lt;&gt;"Adjustment",C1634&lt;&gt;"Production")),"CHECK INPUTS",IF(OR(AND(C1634="Receipt",E1634&lt;=0),AND(OR(C1634="Shipment",C1634="Consumption"),E1634&gt;=0),E1634=0),"CHECK SIGN","OK")))</f>
      </c>
    </row>
    <row r="1635">
      <c r="A1635" s="174"/>
      <c r="B1635" s="175"/>
      <c r="C1635" s="175"/>
      <c r="D1635" s="175"/>
      <c r="E1635" s="176"/>
      <c r="F1635" s="175"/>
      <c r="G1635" s="104" t="str">
        <f>IF(COUNTA(A1635:F1635)=0,"",IF(OR(A1635="",NOT(ISNUMBER(A1635)),B1635="",COUNTIF('SKU Master'!$A$4:$A$253,B1635)&lt;&gt;1,NOT(ISNUMBER(E1635)),AND(C1635&lt;&gt;"Receipt",C1635&lt;&gt;"Shipment",C1635&lt;&gt;"Consumption",C1635&lt;&gt;"Adjustment",C1635&lt;&gt;"Production")),"CHECK INPUTS",IF(OR(AND(C1635="Receipt",E1635&lt;=0),AND(OR(C1635="Shipment",C1635="Consumption"),E1635&gt;=0),E1635=0),"CHECK SIGN","OK")))</f>
      </c>
    </row>
    <row r="1636">
      <c r="A1636" s="174"/>
      <c r="B1636" s="175"/>
      <c r="C1636" s="175"/>
      <c r="D1636" s="175"/>
      <c r="E1636" s="176"/>
      <c r="F1636" s="175"/>
      <c r="G1636" s="104" t="str">
        <f>IF(COUNTA(A1636:F1636)=0,"",IF(OR(A1636="",NOT(ISNUMBER(A1636)),B1636="",COUNTIF('SKU Master'!$A$4:$A$253,B1636)&lt;&gt;1,NOT(ISNUMBER(E1636)),AND(C1636&lt;&gt;"Receipt",C1636&lt;&gt;"Shipment",C1636&lt;&gt;"Consumption",C1636&lt;&gt;"Adjustment",C1636&lt;&gt;"Production")),"CHECK INPUTS",IF(OR(AND(C1636="Receipt",E1636&lt;=0),AND(OR(C1636="Shipment",C1636="Consumption"),E1636&gt;=0),E1636=0),"CHECK SIGN","OK")))</f>
      </c>
    </row>
    <row r="1637">
      <c r="A1637" s="174"/>
      <c r="B1637" s="175"/>
      <c r="C1637" s="175"/>
      <c r="D1637" s="175"/>
      <c r="E1637" s="176"/>
      <c r="F1637" s="175"/>
      <c r="G1637" s="104" t="str">
        <f>IF(COUNTA(A1637:F1637)=0,"",IF(OR(A1637="",NOT(ISNUMBER(A1637)),B1637="",COUNTIF('SKU Master'!$A$4:$A$253,B1637)&lt;&gt;1,NOT(ISNUMBER(E1637)),AND(C1637&lt;&gt;"Receipt",C1637&lt;&gt;"Shipment",C1637&lt;&gt;"Consumption",C1637&lt;&gt;"Adjustment",C1637&lt;&gt;"Production")),"CHECK INPUTS",IF(OR(AND(C1637="Receipt",E1637&lt;=0),AND(OR(C1637="Shipment",C1637="Consumption"),E1637&gt;=0),E1637=0),"CHECK SIGN","OK")))</f>
      </c>
    </row>
    <row r="1638">
      <c r="A1638" s="174"/>
      <c r="B1638" s="175"/>
      <c r="C1638" s="175"/>
      <c r="D1638" s="175"/>
      <c r="E1638" s="176"/>
      <c r="F1638" s="175"/>
      <c r="G1638" s="104" t="str">
        <f>IF(COUNTA(A1638:F1638)=0,"",IF(OR(A1638="",NOT(ISNUMBER(A1638)),B1638="",COUNTIF('SKU Master'!$A$4:$A$253,B1638)&lt;&gt;1,NOT(ISNUMBER(E1638)),AND(C1638&lt;&gt;"Receipt",C1638&lt;&gt;"Shipment",C1638&lt;&gt;"Consumption",C1638&lt;&gt;"Adjustment",C1638&lt;&gt;"Production")),"CHECK INPUTS",IF(OR(AND(C1638="Receipt",E1638&lt;=0),AND(OR(C1638="Shipment",C1638="Consumption"),E1638&gt;=0),E1638=0),"CHECK SIGN","OK")))</f>
      </c>
    </row>
    <row r="1639">
      <c r="A1639" s="174"/>
      <c r="B1639" s="175"/>
      <c r="C1639" s="175"/>
      <c r="D1639" s="175"/>
      <c r="E1639" s="176"/>
      <c r="F1639" s="175"/>
      <c r="G1639" s="104" t="str">
        <f>IF(COUNTA(A1639:F1639)=0,"",IF(OR(A1639="",NOT(ISNUMBER(A1639)),B1639="",COUNTIF('SKU Master'!$A$4:$A$253,B1639)&lt;&gt;1,NOT(ISNUMBER(E1639)),AND(C1639&lt;&gt;"Receipt",C1639&lt;&gt;"Shipment",C1639&lt;&gt;"Consumption",C1639&lt;&gt;"Adjustment",C1639&lt;&gt;"Production")),"CHECK INPUTS",IF(OR(AND(C1639="Receipt",E1639&lt;=0),AND(OR(C1639="Shipment",C1639="Consumption"),E1639&gt;=0),E1639=0),"CHECK SIGN","OK")))</f>
      </c>
    </row>
    <row r="1640">
      <c r="A1640" s="174"/>
      <c r="B1640" s="175"/>
      <c r="C1640" s="175"/>
      <c r="D1640" s="175"/>
      <c r="E1640" s="176"/>
      <c r="F1640" s="175"/>
      <c r="G1640" s="104" t="str">
        <f>IF(COUNTA(A1640:F1640)=0,"",IF(OR(A1640="",NOT(ISNUMBER(A1640)),B1640="",COUNTIF('SKU Master'!$A$4:$A$253,B1640)&lt;&gt;1,NOT(ISNUMBER(E1640)),AND(C1640&lt;&gt;"Receipt",C1640&lt;&gt;"Shipment",C1640&lt;&gt;"Consumption",C1640&lt;&gt;"Adjustment",C1640&lt;&gt;"Production")),"CHECK INPUTS",IF(OR(AND(C1640="Receipt",E1640&lt;=0),AND(OR(C1640="Shipment",C1640="Consumption"),E1640&gt;=0),E1640=0),"CHECK SIGN","OK")))</f>
      </c>
    </row>
    <row r="1641">
      <c r="A1641" s="174"/>
      <c r="B1641" s="175"/>
      <c r="C1641" s="175"/>
      <c r="D1641" s="175"/>
      <c r="E1641" s="176"/>
      <c r="F1641" s="175"/>
      <c r="G1641" s="104" t="str">
        <f>IF(COUNTA(A1641:F1641)=0,"",IF(OR(A1641="",NOT(ISNUMBER(A1641)),B1641="",COUNTIF('SKU Master'!$A$4:$A$253,B1641)&lt;&gt;1,NOT(ISNUMBER(E1641)),AND(C1641&lt;&gt;"Receipt",C1641&lt;&gt;"Shipment",C1641&lt;&gt;"Consumption",C1641&lt;&gt;"Adjustment",C1641&lt;&gt;"Production")),"CHECK INPUTS",IF(OR(AND(C1641="Receipt",E1641&lt;=0),AND(OR(C1641="Shipment",C1641="Consumption"),E1641&gt;=0),E1641=0),"CHECK SIGN","OK")))</f>
      </c>
    </row>
    <row r="1642">
      <c r="A1642" s="174"/>
      <c r="B1642" s="175"/>
      <c r="C1642" s="175"/>
      <c r="D1642" s="175"/>
      <c r="E1642" s="176"/>
      <c r="F1642" s="175"/>
      <c r="G1642" s="104" t="str">
        <f>IF(COUNTA(A1642:F1642)=0,"",IF(OR(A1642="",NOT(ISNUMBER(A1642)),B1642="",COUNTIF('SKU Master'!$A$4:$A$253,B1642)&lt;&gt;1,NOT(ISNUMBER(E1642)),AND(C1642&lt;&gt;"Receipt",C1642&lt;&gt;"Shipment",C1642&lt;&gt;"Consumption",C1642&lt;&gt;"Adjustment",C1642&lt;&gt;"Production")),"CHECK INPUTS",IF(OR(AND(C1642="Receipt",E1642&lt;=0),AND(OR(C1642="Shipment",C1642="Consumption"),E1642&gt;=0),E1642=0),"CHECK SIGN","OK")))</f>
      </c>
    </row>
    <row r="1643">
      <c r="A1643" s="174"/>
      <c r="B1643" s="175"/>
      <c r="C1643" s="175"/>
      <c r="D1643" s="175"/>
      <c r="E1643" s="176"/>
      <c r="F1643" s="175"/>
      <c r="G1643" s="104" t="str">
        <f>IF(COUNTA(A1643:F1643)=0,"",IF(OR(A1643="",NOT(ISNUMBER(A1643)),B1643="",COUNTIF('SKU Master'!$A$4:$A$253,B1643)&lt;&gt;1,NOT(ISNUMBER(E1643)),AND(C1643&lt;&gt;"Receipt",C1643&lt;&gt;"Shipment",C1643&lt;&gt;"Consumption",C1643&lt;&gt;"Adjustment",C1643&lt;&gt;"Production")),"CHECK INPUTS",IF(OR(AND(C1643="Receipt",E1643&lt;=0),AND(OR(C1643="Shipment",C1643="Consumption"),E1643&gt;=0),E1643=0),"CHECK SIGN","OK")))</f>
      </c>
    </row>
    <row r="1644">
      <c r="A1644" s="174"/>
      <c r="B1644" s="175"/>
      <c r="C1644" s="175"/>
      <c r="D1644" s="175"/>
      <c r="E1644" s="176"/>
      <c r="F1644" s="175"/>
      <c r="G1644" s="104" t="str">
        <f>IF(COUNTA(A1644:F1644)=0,"",IF(OR(A1644="",NOT(ISNUMBER(A1644)),B1644="",COUNTIF('SKU Master'!$A$4:$A$253,B1644)&lt;&gt;1,NOT(ISNUMBER(E1644)),AND(C1644&lt;&gt;"Receipt",C1644&lt;&gt;"Shipment",C1644&lt;&gt;"Consumption",C1644&lt;&gt;"Adjustment",C1644&lt;&gt;"Production")),"CHECK INPUTS",IF(OR(AND(C1644="Receipt",E1644&lt;=0),AND(OR(C1644="Shipment",C1644="Consumption"),E1644&gt;=0),E1644=0),"CHECK SIGN","OK")))</f>
      </c>
    </row>
    <row r="1645">
      <c r="A1645" s="174"/>
      <c r="B1645" s="175"/>
      <c r="C1645" s="175"/>
      <c r="D1645" s="175"/>
      <c r="E1645" s="176"/>
      <c r="F1645" s="175"/>
      <c r="G1645" s="104" t="str">
        <f>IF(COUNTA(A1645:F1645)=0,"",IF(OR(A1645="",NOT(ISNUMBER(A1645)),B1645="",COUNTIF('SKU Master'!$A$4:$A$253,B1645)&lt;&gt;1,NOT(ISNUMBER(E1645)),AND(C1645&lt;&gt;"Receipt",C1645&lt;&gt;"Shipment",C1645&lt;&gt;"Consumption",C1645&lt;&gt;"Adjustment",C1645&lt;&gt;"Production")),"CHECK INPUTS",IF(OR(AND(C1645="Receipt",E1645&lt;=0),AND(OR(C1645="Shipment",C1645="Consumption"),E1645&gt;=0),E1645=0),"CHECK SIGN","OK")))</f>
      </c>
    </row>
    <row r="1646">
      <c r="A1646" s="174"/>
      <c r="B1646" s="175"/>
      <c r="C1646" s="175"/>
      <c r="D1646" s="175"/>
      <c r="E1646" s="176"/>
      <c r="F1646" s="175"/>
      <c r="G1646" s="104" t="str">
        <f>IF(COUNTA(A1646:F1646)=0,"",IF(OR(A1646="",NOT(ISNUMBER(A1646)),B1646="",COUNTIF('SKU Master'!$A$4:$A$253,B1646)&lt;&gt;1,NOT(ISNUMBER(E1646)),AND(C1646&lt;&gt;"Receipt",C1646&lt;&gt;"Shipment",C1646&lt;&gt;"Consumption",C1646&lt;&gt;"Adjustment",C1646&lt;&gt;"Production")),"CHECK INPUTS",IF(OR(AND(C1646="Receipt",E1646&lt;=0),AND(OR(C1646="Shipment",C1646="Consumption"),E1646&gt;=0),E1646=0),"CHECK SIGN","OK")))</f>
      </c>
    </row>
    <row r="1647">
      <c r="A1647" s="174"/>
      <c r="B1647" s="175"/>
      <c r="C1647" s="175"/>
      <c r="D1647" s="175"/>
      <c r="E1647" s="176"/>
      <c r="F1647" s="175"/>
      <c r="G1647" s="104" t="str">
        <f>IF(COUNTA(A1647:F1647)=0,"",IF(OR(A1647="",NOT(ISNUMBER(A1647)),B1647="",COUNTIF('SKU Master'!$A$4:$A$253,B1647)&lt;&gt;1,NOT(ISNUMBER(E1647)),AND(C1647&lt;&gt;"Receipt",C1647&lt;&gt;"Shipment",C1647&lt;&gt;"Consumption",C1647&lt;&gt;"Adjustment",C1647&lt;&gt;"Production")),"CHECK INPUTS",IF(OR(AND(C1647="Receipt",E1647&lt;=0),AND(OR(C1647="Shipment",C1647="Consumption"),E1647&gt;=0),E1647=0),"CHECK SIGN","OK")))</f>
      </c>
    </row>
    <row r="1648">
      <c r="A1648" s="174"/>
      <c r="B1648" s="175"/>
      <c r="C1648" s="175"/>
      <c r="D1648" s="175"/>
      <c r="E1648" s="176"/>
      <c r="F1648" s="175"/>
      <c r="G1648" s="104" t="str">
        <f>IF(COUNTA(A1648:F1648)=0,"",IF(OR(A1648="",NOT(ISNUMBER(A1648)),B1648="",COUNTIF('SKU Master'!$A$4:$A$253,B1648)&lt;&gt;1,NOT(ISNUMBER(E1648)),AND(C1648&lt;&gt;"Receipt",C1648&lt;&gt;"Shipment",C1648&lt;&gt;"Consumption",C1648&lt;&gt;"Adjustment",C1648&lt;&gt;"Production")),"CHECK INPUTS",IF(OR(AND(C1648="Receipt",E1648&lt;=0),AND(OR(C1648="Shipment",C1648="Consumption"),E1648&gt;=0),E1648=0),"CHECK SIGN","OK")))</f>
      </c>
    </row>
    <row r="1649">
      <c r="A1649" s="174"/>
      <c r="B1649" s="175"/>
      <c r="C1649" s="175"/>
      <c r="D1649" s="175"/>
      <c r="E1649" s="176"/>
      <c r="F1649" s="175"/>
      <c r="G1649" s="104" t="str">
        <f>IF(COUNTA(A1649:F1649)=0,"",IF(OR(A1649="",NOT(ISNUMBER(A1649)),B1649="",COUNTIF('SKU Master'!$A$4:$A$253,B1649)&lt;&gt;1,NOT(ISNUMBER(E1649)),AND(C1649&lt;&gt;"Receipt",C1649&lt;&gt;"Shipment",C1649&lt;&gt;"Consumption",C1649&lt;&gt;"Adjustment",C1649&lt;&gt;"Production")),"CHECK INPUTS",IF(OR(AND(C1649="Receipt",E1649&lt;=0),AND(OR(C1649="Shipment",C1649="Consumption"),E1649&gt;=0),E1649=0),"CHECK SIGN","OK")))</f>
      </c>
    </row>
    <row r="1650">
      <c r="A1650" s="174"/>
      <c r="B1650" s="175"/>
      <c r="C1650" s="175"/>
      <c r="D1650" s="175"/>
      <c r="E1650" s="176"/>
      <c r="F1650" s="175"/>
      <c r="G1650" s="104" t="str">
        <f>IF(COUNTA(A1650:F1650)=0,"",IF(OR(A1650="",NOT(ISNUMBER(A1650)),B1650="",COUNTIF('SKU Master'!$A$4:$A$253,B1650)&lt;&gt;1,NOT(ISNUMBER(E1650)),AND(C1650&lt;&gt;"Receipt",C1650&lt;&gt;"Shipment",C1650&lt;&gt;"Consumption",C1650&lt;&gt;"Adjustment",C1650&lt;&gt;"Production")),"CHECK INPUTS",IF(OR(AND(C1650="Receipt",E1650&lt;=0),AND(OR(C1650="Shipment",C1650="Consumption"),E1650&gt;=0),E1650=0),"CHECK SIGN","OK")))</f>
      </c>
    </row>
    <row r="1651">
      <c r="A1651" s="174"/>
      <c r="B1651" s="175"/>
      <c r="C1651" s="175"/>
      <c r="D1651" s="175"/>
      <c r="E1651" s="176"/>
      <c r="F1651" s="175"/>
      <c r="G1651" s="104" t="str">
        <f>IF(COUNTA(A1651:F1651)=0,"",IF(OR(A1651="",NOT(ISNUMBER(A1651)),B1651="",COUNTIF('SKU Master'!$A$4:$A$253,B1651)&lt;&gt;1,NOT(ISNUMBER(E1651)),AND(C1651&lt;&gt;"Receipt",C1651&lt;&gt;"Shipment",C1651&lt;&gt;"Consumption",C1651&lt;&gt;"Adjustment",C1651&lt;&gt;"Production")),"CHECK INPUTS",IF(OR(AND(C1651="Receipt",E1651&lt;=0),AND(OR(C1651="Shipment",C1651="Consumption"),E1651&gt;=0),E1651=0),"CHECK SIGN","OK")))</f>
      </c>
    </row>
    <row r="1652">
      <c r="A1652" s="174"/>
      <c r="B1652" s="175"/>
      <c r="C1652" s="175"/>
      <c r="D1652" s="175"/>
      <c r="E1652" s="176"/>
      <c r="F1652" s="175"/>
      <c r="G1652" s="104" t="str">
        <f>IF(COUNTA(A1652:F1652)=0,"",IF(OR(A1652="",NOT(ISNUMBER(A1652)),B1652="",COUNTIF('SKU Master'!$A$4:$A$253,B1652)&lt;&gt;1,NOT(ISNUMBER(E1652)),AND(C1652&lt;&gt;"Receipt",C1652&lt;&gt;"Shipment",C1652&lt;&gt;"Consumption",C1652&lt;&gt;"Adjustment",C1652&lt;&gt;"Production")),"CHECK INPUTS",IF(OR(AND(C1652="Receipt",E1652&lt;=0),AND(OR(C1652="Shipment",C1652="Consumption"),E1652&gt;=0),E1652=0),"CHECK SIGN","OK")))</f>
      </c>
    </row>
    <row r="1653">
      <c r="A1653" s="174"/>
      <c r="B1653" s="175"/>
      <c r="C1653" s="175"/>
      <c r="D1653" s="175"/>
      <c r="E1653" s="176"/>
      <c r="F1653" s="175"/>
      <c r="G1653" s="104" t="str">
        <f>IF(COUNTA(A1653:F1653)=0,"",IF(OR(A1653="",NOT(ISNUMBER(A1653)),B1653="",COUNTIF('SKU Master'!$A$4:$A$253,B1653)&lt;&gt;1,NOT(ISNUMBER(E1653)),AND(C1653&lt;&gt;"Receipt",C1653&lt;&gt;"Shipment",C1653&lt;&gt;"Consumption",C1653&lt;&gt;"Adjustment",C1653&lt;&gt;"Production")),"CHECK INPUTS",IF(OR(AND(C1653="Receipt",E1653&lt;=0),AND(OR(C1653="Shipment",C1653="Consumption"),E1653&gt;=0),E1653=0),"CHECK SIGN","OK")))</f>
      </c>
    </row>
    <row r="1654">
      <c r="A1654" s="174"/>
      <c r="B1654" s="175"/>
      <c r="C1654" s="175"/>
      <c r="D1654" s="175"/>
      <c r="E1654" s="176"/>
      <c r="F1654" s="175"/>
      <c r="G1654" s="104" t="str">
        <f>IF(COUNTA(A1654:F1654)=0,"",IF(OR(A1654="",NOT(ISNUMBER(A1654)),B1654="",COUNTIF('SKU Master'!$A$4:$A$253,B1654)&lt;&gt;1,NOT(ISNUMBER(E1654)),AND(C1654&lt;&gt;"Receipt",C1654&lt;&gt;"Shipment",C1654&lt;&gt;"Consumption",C1654&lt;&gt;"Adjustment",C1654&lt;&gt;"Production")),"CHECK INPUTS",IF(OR(AND(C1654="Receipt",E1654&lt;=0),AND(OR(C1654="Shipment",C1654="Consumption"),E1654&gt;=0),E1654=0),"CHECK SIGN","OK")))</f>
      </c>
    </row>
    <row r="1655">
      <c r="A1655" s="174"/>
      <c r="B1655" s="175"/>
      <c r="C1655" s="175"/>
      <c r="D1655" s="175"/>
      <c r="E1655" s="176"/>
      <c r="F1655" s="175"/>
      <c r="G1655" s="104" t="str">
        <f>IF(COUNTA(A1655:F1655)=0,"",IF(OR(A1655="",NOT(ISNUMBER(A1655)),B1655="",COUNTIF('SKU Master'!$A$4:$A$253,B1655)&lt;&gt;1,NOT(ISNUMBER(E1655)),AND(C1655&lt;&gt;"Receipt",C1655&lt;&gt;"Shipment",C1655&lt;&gt;"Consumption",C1655&lt;&gt;"Adjustment",C1655&lt;&gt;"Production")),"CHECK INPUTS",IF(OR(AND(C1655="Receipt",E1655&lt;=0),AND(OR(C1655="Shipment",C1655="Consumption"),E1655&gt;=0),E1655=0),"CHECK SIGN","OK")))</f>
      </c>
    </row>
    <row r="1656">
      <c r="A1656" s="174"/>
      <c r="B1656" s="175"/>
      <c r="C1656" s="175"/>
      <c r="D1656" s="175"/>
      <c r="E1656" s="176"/>
      <c r="F1656" s="175"/>
      <c r="G1656" s="104" t="str">
        <f>IF(COUNTA(A1656:F1656)=0,"",IF(OR(A1656="",NOT(ISNUMBER(A1656)),B1656="",COUNTIF('SKU Master'!$A$4:$A$253,B1656)&lt;&gt;1,NOT(ISNUMBER(E1656)),AND(C1656&lt;&gt;"Receipt",C1656&lt;&gt;"Shipment",C1656&lt;&gt;"Consumption",C1656&lt;&gt;"Adjustment",C1656&lt;&gt;"Production")),"CHECK INPUTS",IF(OR(AND(C1656="Receipt",E1656&lt;=0),AND(OR(C1656="Shipment",C1656="Consumption"),E1656&gt;=0),E1656=0),"CHECK SIGN","OK")))</f>
      </c>
    </row>
    <row r="1657">
      <c r="A1657" s="174"/>
      <c r="B1657" s="175"/>
      <c r="C1657" s="175"/>
      <c r="D1657" s="175"/>
      <c r="E1657" s="176"/>
      <c r="F1657" s="175"/>
      <c r="G1657" s="104" t="str">
        <f>IF(COUNTA(A1657:F1657)=0,"",IF(OR(A1657="",NOT(ISNUMBER(A1657)),B1657="",COUNTIF('SKU Master'!$A$4:$A$253,B1657)&lt;&gt;1,NOT(ISNUMBER(E1657)),AND(C1657&lt;&gt;"Receipt",C1657&lt;&gt;"Shipment",C1657&lt;&gt;"Consumption",C1657&lt;&gt;"Adjustment",C1657&lt;&gt;"Production")),"CHECK INPUTS",IF(OR(AND(C1657="Receipt",E1657&lt;=0),AND(OR(C1657="Shipment",C1657="Consumption"),E1657&gt;=0),E1657=0),"CHECK SIGN","OK")))</f>
      </c>
    </row>
    <row r="1658">
      <c r="A1658" s="174"/>
      <c r="B1658" s="175"/>
      <c r="C1658" s="175"/>
      <c r="D1658" s="175"/>
      <c r="E1658" s="176"/>
      <c r="F1658" s="175"/>
      <c r="G1658" s="104" t="str">
        <f>IF(COUNTA(A1658:F1658)=0,"",IF(OR(A1658="",NOT(ISNUMBER(A1658)),B1658="",COUNTIF('SKU Master'!$A$4:$A$253,B1658)&lt;&gt;1,NOT(ISNUMBER(E1658)),AND(C1658&lt;&gt;"Receipt",C1658&lt;&gt;"Shipment",C1658&lt;&gt;"Consumption",C1658&lt;&gt;"Adjustment",C1658&lt;&gt;"Production")),"CHECK INPUTS",IF(OR(AND(C1658="Receipt",E1658&lt;=0),AND(OR(C1658="Shipment",C1658="Consumption"),E1658&gt;=0),E1658=0),"CHECK SIGN","OK")))</f>
      </c>
    </row>
    <row r="1659">
      <c r="A1659" s="174"/>
      <c r="B1659" s="175"/>
      <c r="C1659" s="175"/>
      <c r="D1659" s="175"/>
      <c r="E1659" s="176"/>
      <c r="F1659" s="175"/>
      <c r="G1659" s="104" t="str">
        <f>IF(COUNTA(A1659:F1659)=0,"",IF(OR(A1659="",NOT(ISNUMBER(A1659)),B1659="",COUNTIF('SKU Master'!$A$4:$A$253,B1659)&lt;&gt;1,NOT(ISNUMBER(E1659)),AND(C1659&lt;&gt;"Receipt",C1659&lt;&gt;"Shipment",C1659&lt;&gt;"Consumption",C1659&lt;&gt;"Adjustment",C1659&lt;&gt;"Production")),"CHECK INPUTS",IF(OR(AND(C1659="Receipt",E1659&lt;=0),AND(OR(C1659="Shipment",C1659="Consumption"),E1659&gt;=0),E1659=0),"CHECK SIGN","OK")))</f>
      </c>
    </row>
    <row r="1660">
      <c r="A1660" s="174"/>
      <c r="B1660" s="175"/>
      <c r="C1660" s="175"/>
      <c r="D1660" s="175"/>
      <c r="E1660" s="176"/>
      <c r="F1660" s="175"/>
      <c r="G1660" s="104" t="str">
        <f>IF(COUNTA(A1660:F1660)=0,"",IF(OR(A1660="",NOT(ISNUMBER(A1660)),B1660="",COUNTIF('SKU Master'!$A$4:$A$253,B1660)&lt;&gt;1,NOT(ISNUMBER(E1660)),AND(C1660&lt;&gt;"Receipt",C1660&lt;&gt;"Shipment",C1660&lt;&gt;"Consumption",C1660&lt;&gt;"Adjustment",C1660&lt;&gt;"Production")),"CHECK INPUTS",IF(OR(AND(C1660="Receipt",E1660&lt;=0),AND(OR(C1660="Shipment",C1660="Consumption"),E1660&gt;=0),E1660=0),"CHECK SIGN","OK")))</f>
      </c>
    </row>
    <row r="1661">
      <c r="A1661" s="174"/>
      <c r="B1661" s="175"/>
      <c r="C1661" s="175"/>
      <c r="D1661" s="175"/>
      <c r="E1661" s="176"/>
      <c r="F1661" s="175"/>
      <c r="G1661" s="104" t="str">
        <f>IF(COUNTA(A1661:F1661)=0,"",IF(OR(A1661="",NOT(ISNUMBER(A1661)),B1661="",COUNTIF('SKU Master'!$A$4:$A$253,B1661)&lt;&gt;1,NOT(ISNUMBER(E1661)),AND(C1661&lt;&gt;"Receipt",C1661&lt;&gt;"Shipment",C1661&lt;&gt;"Consumption",C1661&lt;&gt;"Adjustment",C1661&lt;&gt;"Production")),"CHECK INPUTS",IF(OR(AND(C1661="Receipt",E1661&lt;=0),AND(OR(C1661="Shipment",C1661="Consumption"),E1661&gt;=0),E1661=0),"CHECK SIGN","OK")))</f>
      </c>
    </row>
    <row r="1662">
      <c r="A1662" s="174"/>
      <c r="B1662" s="175"/>
      <c r="C1662" s="175"/>
      <c r="D1662" s="175"/>
      <c r="E1662" s="176"/>
      <c r="F1662" s="175"/>
      <c r="G1662" s="104" t="str">
        <f>IF(COUNTA(A1662:F1662)=0,"",IF(OR(A1662="",NOT(ISNUMBER(A1662)),B1662="",COUNTIF('SKU Master'!$A$4:$A$253,B1662)&lt;&gt;1,NOT(ISNUMBER(E1662)),AND(C1662&lt;&gt;"Receipt",C1662&lt;&gt;"Shipment",C1662&lt;&gt;"Consumption",C1662&lt;&gt;"Adjustment",C1662&lt;&gt;"Production")),"CHECK INPUTS",IF(OR(AND(C1662="Receipt",E1662&lt;=0),AND(OR(C1662="Shipment",C1662="Consumption"),E1662&gt;=0),E1662=0),"CHECK SIGN","OK")))</f>
      </c>
    </row>
    <row r="1663">
      <c r="A1663" s="174"/>
      <c r="B1663" s="175"/>
      <c r="C1663" s="175"/>
      <c r="D1663" s="175"/>
      <c r="E1663" s="176"/>
      <c r="F1663" s="175"/>
      <c r="G1663" s="104" t="str">
        <f>IF(COUNTA(A1663:F1663)=0,"",IF(OR(A1663="",NOT(ISNUMBER(A1663)),B1663="",COUNTIF('SKU Master'!$A$4:$A$253,B1663)&lt;&gt;1,NOT(ISNUMBER(E1663)),AND(C1663&lt;&gt;"Receipt",C1663&lt;&gt;"Shipment",C1663&lt;&gt;"Consumption",C1663&lt;&gt;"Adjustment",C1663&lt;&gt;"Production")),"CHECK INPUTS",IF(OR(AND(C1663="Receipt",E1663&lt;=0),AND(OR(C1663="Shipment",C1663="Consumption"),E1663&gt;=0),E1663=0),"CHECK SIGN","OK")))</f>
      </c>
    </row>
    <row r="1664">
      <c r="A1664" s="174"/>
      <c r="B1664" s="175"/>
      <c r="C1664" s="175"/>
      <c r="D1664" s="175"/>
      <c r="E1664" s="176"/>
      <c r="F1664" s="175"/>
      <c r="G1664" s="104" t="str">
        <f>IF(COUNTA(A1664:F1664)=0,"",IF(OR(A1664="",NOT(ISNUMBER(A1664)),B1664="",COUNTIF('SKU Master'!$A$4:$A$253,B1664)&lt;&gt;1,NOT(ISNUMBER(E1664)),AND(C1664&lt;&gt;"Receipt",C1664&lt;&gt;"Shipment",C1664&lt;&gt;"Consumption",C1664&lt;&gt;"Adjustment",C1664&lt;&gt;"Production")),"CHECK INPUTS",IF(OR(AND(C1664="Receipt",E1664&lt;=0),AND(OR(C1664="Shipment",C1664="Consumption"),E1664&gt;=0),E1664=0),"CHECK SIGN","OK")))</f>
      </c>
    </row>
    <row r="1665">
      <c r="A1665" s="174"/>
      <c r="B1665" s="175"/>
      <c r="C1665" s="175"/>
      <c r="D1665" s="175"/>
      <c r="E1665" s="176"/>
      <c r="F1665" s="175"/>
      <c r="G1665" s="104" t="str">
        <f>IF(COUNTA(A1665:F1665)=0,"",IF(OR(A1665="",NOT(ISNUMBER(A1665)),B1665="",COUNTIF('SKU Master'!$A$4:$A$253,B1665)&lt;&gt;1,NOT(ISNUMBER(E1665)),AND(C1665&lt;&gt;"Receipt",C1665&lt;&gt;"Shipment",C1665&lt;&gt;"Consumption",C1665&lt;&gt;"Adjustment",C1665&lt;&gt;"Production")),"CHECK INPUTS",IF(OR(AND(C1665="Receipt",E1665&lt;=0),AND(OR(C1665="Shipment",C1665="Consumption"),E1665&gt;=0),E1665=0),"CHECK SIGN","OK")))</f>
      </c>
    </row>
    <row r="1666">
      <c r="A1666" s="174"/>
      <c r="B1666" s="175"/>
      <c r="C1666" s="175"/>
      <c r="D1666" s="175"/>
      <c r="E1666" s="176"/>
      <c r="F1666" s="175"/>
      <c r="G1666" s="104" t="str">
        <f>IF(COUNTA(A1666:F1666)=0,"",IF(OR(A1666="",NOT(ISNUMBER(A1666)),B1666="",COUNTIF('SKU Master'!$A$4:$A$253,B1666)&lt;&gt;1,NOT(ISNUMBER(E1666)),AND(C1666&lt;&gt;"Receipt",C1666&lt;&gt;"Shipment",C1666&lt;&gt;"Consumption",C1666&lt;&gt;"Adjustment",C1666&lt;&gt;"Production")),"CHECK INPUTS",IF(OR(AND(C1666="Receipt",E1666&lt;=0),AND(OR(C1666="Shipment",C1666="Consumption"),E1666&gt;=0),E1666=0),"CHECK SIGN","OK")))</f>
      </c>
    </row>
    <row r="1667">
      <c r="A1667" s="174"/>
      <c r="B1667" s="175"/>
      <c r="C1667" s="175"/>
      <c r="D1667" s="175"/>
      <c r="E1667" s="176"/>
      <c r="F1667" s="175"/>
      <c r="G1667" s="104" t="str">
        <f>IF(COUNTA(A1667:F1667)=0,"",IF(OR(A1667="",NOT(ISNUMBER(A1667)),B1667="",COUNTIF('SKU Master'!$A$4:$A$253,B1667)&lt;&gt;1,NOT(ISNUMBER(E1667)),AND(C1667&lt;&gt;"Receipt",C1667&lt;&gt;"Shipment",C1667&lt;&gt;"Consumption",C1667&lt;&gt;"Adjustment",C1667&lt;&gt;"Production")),"CHECK INPUTS",IF(OR(AND(C1667="Receipt",E1667&lt;=0),AND(OR(C1667="Shipment",C1667="Consumption"),E1667&gt;=0),E1667=0),"CHECK SIGN","OK")))</f>
      </c>
    </row>
    <row r="1668">
      <c r="A1668" s="174"/>
      <c r="B1668" s="175"/>
      <c r="C1668" s="175"/>
      <c r="D1668" s="175"/>
      <c r="E1668" s="176"/>
      <c r="F1668" s="175"/>
      <c r="G1668" s="104" t="str">
        <f>IF(COUNTA(A1668:F1668)=0,"",IF(OR(A1668="",NOT(ISNUMBER(A1668)),B1668="",COUNTIF('SKU Master'!$A$4:$A$253,B1668)&lt;&gt;1,NOT(ISNUMBER(E1668)),AND(C1668&lt;&gt;"Receipt",C1668&lt;&gt;"Shipment",C1668&lt;&gt;"Consumption",C1668&lt;&gt;"Adjustment",C1668&lt;&gt;"Production")),"CHECK INPUTS",IF(OR(AND(C1668="Receipt",E1668&lt;=0),AND(OR(C1668="Shipment",C1668="Consumption"),E1668&gt;=0),E1668=0),"CHECK SIGN","OK")))</f>
      </c>
    </row>
    <row r="1669">
      <c r="A1669" s="174"/>
      <c r="B1669" s="175"/>
      <c r="C1669" s="175"/>
      <c r="D1669" s="175"/>
      <c r="E1669" s="176"/>
      <c r="F1669" s="175"/>
      <c r="G1669" s="104" t="str">
        <f>IF(COUNTA(A1669:F1669)=0,"",IF(OR(A1669="",NOT(ISNUMBER(A1669)),B1669="",COUNTIF('SKU Master'!$A$4:$A$253,B1669)&lt;&gt;1,NOT(ISNUMBER(E1669)),AND(C1669&lt;&gt;"Receipt",C1669&lt;&gt;"Shipment",C1669&lt;&gt;"Consumption",C1669&lt;&gt;"Adjustment",C1669&lt;&gt;"Production")),"CHECK INPUTS",IF(OR(AND(C1669="Receipt",E1669&lt;=0),AND(OR(C1669="Shipment",C1669="Consumption"),E1669&gt;=0),E1669=0),"CHECK SIGN","OK")))</f>
      </c>
    </row>
    <row r="1670">
      <c r="A1670" s="174"/>
      <c r="B1670" s="175"/>
      <c r="C1670" s="175"/>
      <c r="D1670" s="175"/>
      <c r="E1670" s="176"/>
      <c r="F1670" s="175"/>
      <c r="G1670" s="104" t="str">
        <f>IF(COUNTA(A1670:F1670)=0,"",IF(OR(A1670="",NOT(ISNUMBER(A1670)),B1670="",COUNTIF('SKU Master'!$A$4:$A$253,B1670)&lt;&gt;1,NOT(ISNUMBER(E1670)),AND(C1670&lt;&gt;"Receipt",C1670&lt;&gt;"Shipment",C1670&lt;&gt;"Consumption",C1670&lt;&gt;"Adjustment",C1670&lt;&gt;"Production")),"CHECK INPUTS",IF(OR(AND(C1670="Receipt",E1670&lt;=0),AND(OR(C1670="Shipment",C1670="Consumption"),E1670&gt;=0),E1670=0),"CHECK SIGN","OK")))</f>
      </c>
    </row>
    <row r="1671">
      <c r="A1671" s="174"/>
      <c r="B1671" s="175"/>
      <c r="C1671" s="175"/>
      <c r="D1671" s="175"/>
      <c r="E1671" s="176"/>
      <c r="F1671" s="175"/>
      <c r="G1671" s="104" t="str">
        <f>IF(COUNTA(A1671:F1671)=0,"",IF(OR(A1671="",NOT(ISNUMBER(A1671)),B1671="",COUNTIF('SKU Master'!$A$4:$A$253,B1671)&lt;&gt;1,NOT(ISNUMBER(E1671)),AND(C1671&lt;&gt;"Receipt",C1671&lt;&gt;"Shipment",C1671&lt;&gt;"Consumption",C1671&lt;&gt;"Adjustment",C1671&lt;&gt;"Production")),"CHECK INPUTS",IF(OR(AND(C1671="Receipt",E1671&lt;=0),AND(OR(C1671="Shipment",C1671="Consumption"),E1671&gt;=0),E1671=0),"CHECK SIGN","OK")))</f>
      </c>
    </row>
    <row r="1672">
      <c r="A1672" s="174"/>
      <c r="B1672" s="175"/>
      <c r="C1672" s="175"/>
      <c r="D1672" s="175"/>
      <c r="E1672" s="176"/>
      <c r="F1672" s="175"/>
      <c r="G1672" s="104" t="str">
        <f>IF(COUNTA(A1672:F1672)=0,"",IF(OR(A1672="",NOT(ISNUMBER(A1672)),B1672="",COUNTIF('SKU Master'!$A$4:$A$253,B1672)&lt;&gt;1,NOT(ISNUMBER(E1672)),AND(C1672&lt;&gt;"Receipt",C1672&lt;&gt;"Shipment",C1672&lt;&gt;"Consumption",C1672&lt;&gt;"Adjustment",C1672&lt;&gt;"Production")),"CHECK INPUTS",IF(OR(AND(C1672="Receipt",E1672&lt;=0),AND(OR(C1672="Shipment",C1672="Consumption"),E1672&gt;=0),E1672=0),"CHECK SIGN","OK")))</f>
      </c>
    </row>
    <row r="1673">
      <c r="A1673" s="174"/>
      <c r="B1673" s="175"/>
      <c r="C1673" s="175"/>
      <c r="D1673" s="175"/>
      <c r="E1673" s="176"/>
      <c r="F1673" s="175"/>
      <c r="G1673" s="104" t="str">
        <f>IF(COUNTA(A1673:F1673)=0,"",IF(OR(A1673="",NOT(ISNUMBER(A1673)),B1673="",COUNTIF('SKU Master'!$A$4:$A$253,B1673)&lt;&gt;1,NOT(ISNUMBER(E1673)),AND(C1673&lt;&gt;"Receipt",C1673&lt;&gt;"Shipment",C1673&lt;&gt;"Consumption",C1673&lt;&gt;"Adjustment",C1673&lt;&gt;"Production")),"CHECK INPUTS",IF(OR(AND(C1673="Receipt",E1673&lt;=0),AND(OR(C1673="Shipment",C1673="Consumption"),E1673&gt;=0),E1673=0),"CHECK SIGN","OK")))</f>
      </c>
    </row>
    <row r="1674">
      <c r="A1674" s="174"/>
      <c r="B1674" s="175"/>
      <c r="C1674" s="175"/>
      <c r="D1674" s="175"/>
      <c r="E1674" s="176"/>
      <c r="F1674" s="175"/>
      <c r="G1674" s="104" t="str">
        <f>IF(COUNTA(A1674:F1674)=0,"",IF(OR(A1674="",NOT(ISNUMBER(A1674)),B1674="",COUNTIF('SKU Master'!$A$4:$A$253,B1674)&lt;&gt;1,NOT(ISNUMBER(E1674)),AND(C1674&lt;&gt;"Receipt",C1674&lt;&gt;"Shipment",C1674&lt;&gt;"Consumption",C1674&lt;&gt;"Adjustment",C1674&lt;&gt;"Production")),"CHECK INPUTS",IF(OR(AND(C1674="Receipt",E1674&lt;=0),AND(OR(C1674="Shipment",C1674="Consumption"),E1674&gt;=0),E1674=0),"CHECK SIGN","OK")))</f>
      </c>
    </row>
    <row r="1675">
      <c r="A1675" s="174"/>
      <c r="B1675" s="175"/>
      <c r="C1675" s="175"/>
      <c r="D1675" s="175"/>
      <c r="E1675" s="176"/>
      <c r="F1675" s="175"/>
      <c r="G1675" s="104" t="str">
        <f>IF(COUNTA(A1675:F1675)=0,"",IF(OR(A1675="",NOT(ISNUMBER(A1675)),B1675="",COUNTIF('SKU Master'!$A$4:$A$253,B1675)&lt;&gt;1,NOT(ISNUMBER(E1675)),AND(C1675&lt;&gt;"Receipt",C1675&lt;&gt;"Shipment",C1675&lt;&gt;"Consumption",C1675&lt;&gt;"Adjustment",C1675&lt;&gt;"Production")),"CHECK INPUTS",IF(OR(AND(C1675="Receipt",E1675&lt;=0),AND(OR(C1675="Shipment",C1675="Consumption"),E1675&gt;=0),E1675=0),"CHECK SIGN","OK")))</f>
      </c>
    </row>
    <row r="1676">
      <c r="A1676" s="174"/>
      <c r="B1676" s="175"/>
      <c r="C1676" s="175"/>
      <c r="D1676" s="175"/>
      <c r="E1676" s="176"/>
      <c r="F1676" s="175"/>
      <c r="G1676" s="104" t="str">
        <f>IF(COUNTA(A1676:F1676)=0,"",IF(OR(A1676="",NOT(ISNUMBER(A1676)),B1676="",COUNTIF('SKU Master'!$A$4:$A$253,B1676)&lt;&gt;1,NOT(ISNUMBER(E1676)),AND(C1676&lt;&gt;"Receipt",C1676&lt;&gt;"Shipment",C1676&lt;&gt;"Consumption",C1676&lt;&gt;"Adjustment",C1676&lt;&gt;"Production")),"CHECK INPUTS",IF(OR(AND(C1676="Receipt",E1676&lt;=0),AND(OR(C1676="Shipment",C1676="Consumption"),E1676&gt;=0),E1676=0),"CHECK SIGN","OK")))</f>
      </c>
    </row>
    <row r="1677">
      <c r="A1677" s="174"/>
      <c r="B1677" s="175"/>
      <c r="C1677" s="175"/>
      <c r="D1677" s="175"/>
      <c r="E1677" s="176"/>
      <c r="F1677" s="175"/>
      <c r="G1677" s="104" t="str">
        <f>IF(COUNTA(A1677:F1677)=0,"",IF(OR(A1677="",NOT(ISNUMBER(A1677)),B1677="",COUNTIF('SKU Master'!$A$4:$A$253,B1677)&lt;&gt;1,NOT(ISNUMBER(E1677)),AND(C1677&lt;&gt;"Receipt",C1677&lt;&gt;"Shipment",C1677&lt;&gt;"Consumption",C1677&lt;&gt;"Adjustment",C1677&lt;&gt;"Production")),"CHECK INPUTS",IF(OR(AND(C1677="Receipt",E1677&lt;=0),AND(OR(C1677="Shipment",C1677="Consumption"),E1677&gt;=0),E1677=0),"CHECK SIGN","OK")))</f>
      </c>
    </row>
    <row r="1678">
      <c r="A1678" s="174"/>
      <c r="B1678" s="175"/>
      <c r="C1678" s="175"/>
      <c r="D1678" s="175"/>
      <c r="E1678" s="176"/>
      <c r="F1678" s="175"/>
      <c r="G1678" s="104" t="str">
        <f>IF(COUNTA(A1678:F1678)=0,"",IF(OR(A1678="",NOT(ISNUMBER(A1678)),B1678="",COUNTIF('SKU Master'!$A$4:$A$253,B1678)&lt;&gt;1,NOT(ISNUMBER(E1678)),AND(C1678&lt;&gt;"Receipt",C1678&lt;&gt;"Shipment",C1678&lt;&gt;"Consumption",C1678&lt;&gt;"Adjustment",C1678&lt;&gt;"Production")),"CHECK INPUTS",IF(OR(AND(C1678="Receipt",E1678&lt;=0),AND(OR(C1678="Shipment",C1678="Consumption"),E1678&gt;=0),E1678=0),"CHECK SIGN","OK")))</f>
      </c>
    </row>
    <row r="1679">
      <c r="A1679" s="174"/>
      <c r="B1679" s="175"/>
      <c r="C1679" s="175"/>
      <c r="D1679" s="175"/>
      <c r="E1679" s="176"/>
      <c r="F1679" s="175"/>
      <c r="G1679" s="104" t="str">
        <f>IF(COUNTA(A1679:F1679)=0,"",IF(OR(A1679="",NOT(ISNUMBER(A1679)),B1679="",COUNTIF('SKU Master'!$A$4:$A$253,B1679)&lt;&gt;1,NOT(ISNUMBER(E1679)),AND(C1679&lt;&gt;"Receipt",C1679&lt;&gt;"Shipment",C1679&lt;&gt;"Consumption",C1679&lt;&gt;"Adjustment",C1679&lt;&gt;"Production")),"CHECK INPUTS",IF(OR(AND(C1679="Receipt",E1679&lt;=0),AND(OR(C1679="Shipment",C1679="Consumption"),E1679&gt;=0),E1679=0),"CHECK SIGN","OK")))</f>
      </c>
    </row>
    <row r="1680">
      <c r="A1680" s="174"/>
      <c r="B1680" s="175"/>
      <c r="C1680" s="175"/>
      <c r="D1680" s="175"/>
      <c r="E1680" s="176"/>
      <c r="F1680" s="175"/>
      <c r="G1680" s="104" t="str">
        <f>IF(COUNTA(A1680:F1680)=0,"",IF(OR(A1680="",NOT(ISNUMBER(A1680)),B1680="",COUNTIF('SKU Master'!$A$4:$A$253,B1680)&lt;&gt;1,NOT(ISNUMBER(E1680)),AND(C1680&lt;&gt;"Receipt",C1680&lt;&gt;"Shipment",C1680&lt;&gt;"Consumption",C1680&lt;&gt;"Adjustment",C1680&lt;&gt;"Production")),"CHECK INPUTS",IF(OR(AND(C1680="Receipt",E1680&lt;=0),AND(OR(C1680="Shipment",C1680="Consumption"),E1680&gt;=0),E1680=0),"CHECK SIGN","OK")))</f>
      </c>
    </row>
    <row r="1681">
      <c r="A1681" s="174"/>
      <c r="B1681" s="175"/>
      <c r="C1681" s="175"/>
      <c r="D1681" s="175"/>
      <c r="E1681" s="176"/>
      <c r="F1681" s="175"/>
      <c r="G1681" s="104" t="str">
        <f>IF(COUNTA(A1681:F1681)=0,"",IF(OR(A1681="",NOT(ISNUMBER(A1681)),B1681="",COUNTIF('SKU Master'!$A$4:$A$253,B1681)&lt;&gt;1,NOT(ISNUMBER(E1681)),AND(C1681&lt;&gt;"Receipt",C1681&lt;&gt;"Shipment",C1681&lt;&gt;"Consumption",C1681&lt;&gt;"Adjustment",C1681&lt;&gt;"Production")),"CHECK INPUTS",IF(OR(AND(C1681="Receipt",E1681&lt;=0),AND(OR(C1681="Shipment",C1681="Consumption"),E1681&gt;=0),E1681=0),"CHECK SIGN","OK")))</f>
      </c>
    </row>
    <row r="1682">
      <c r="A1682" s="174"/>
      <c r="B1682" s="175"/>
      <c r="C1682" s="175"/>
      <c r="D1682" s="175"/>
      <c r="E1682" s="176"/>
      <c r="F1682" s="175"/>
      <c r="G1682" s="104" t="str">
        <f>IF(COUNTA(A1682:F1682)=0,"",IF(OR(A1682="",NOT(ISNUMBER(A1682)),B1682="",COUNTIF('SKU Master'!$A$4:$A$253,B1682)&lt;&gt;1,NOT(ISNUMBER(E1682)),AND(C1682&lt;&gt;"Receipt",C1682&lt;&gt;"Shipment",C1682&lt;&gt;"Consumption",C1682&lt;&gt;"Adjustment",C1682&lt;&gt;"Production")),"CHECK INPUTS",IF(OR(AND(C1682="Receipt",E1682&lt;=0),AND(OR(C1682="Shipment",C1682="Consumption"),E1682&gt;=0),E1682=0),"CHECK SIGN","OK")))</f>
      </c>
    </row>
    <row r="1683">
      <c r="A1683" s="174"/>
      <c r="B1683" s="175"/>
      <c r="C1683" s="175"/>
      <c r="D1683" s="175"/>
      <c r="E1683" s="176"/>
      <c r="F1683" s="175"/>
      <c r="G1683" s="104" t="str">
        <f>IF(COUNTA(A1683:F1683)=0,"",IF(OR(A1683="",NOT(ISNUMBER(A1683)),B1683="",COUNTIF('SKU Master'!$A$4:$A$253,B1683)&lt;&gt;1,NOT(ISNUMBER(E1683)),AND(C1683&lt;&gt;"Receipt",C1683&lt;&gt;"Shipment",C1683&lt;&gt;"Consumption",C1683&lt;&gt;"Adjustment",C1683&lt;&gt;"Production")),"CHECK INPUTS",IF(OR(AND(C1683="Receipt",E1683&lt;=0),AND(OR(C1683="Shipment",C1683="Consumption"),E1683&gt;=0),E1683=0),"CHECK SIGN","OK")))</f>
      </c>
    </row>
    <row r="1684">
      <c r="A1684" s="174"/>
      <c r="B1684" s="175"/>
      <c r="C1684" s="175"/>
      <c r="D1684" s="175"/>
      <c r="E1684" s="176"/>
      <c r="F1684" s="175"/>
      <c r="G1684" s="104" t="str">
        <f>IF(COUNTA(A1684:F1684)=0,"",IF(OR(A1684="",NOT(ISNUMBER(A1684)),B1684="",COUNTIF('SKU Master'!$A$4:$A$253,B1684)&lt;&gt;1,NOT(ISNUMBER(E1684)),AND(C1684&lt;&gt;"Receipt",C1684&lt;&gt;"Shipment",C1684&lt;&gt;"Consumption",C1684&lt;&gt;"Adjustment",C1684&lt;&gt;"Production")),"CHECK INPUTS",IF(OR(AND(C1684="Receipt",E1684&lt;=0),AND(OR(C1684="Shipment",C1684="Consumption"),E1684&gt;=0),E1684=0),"CHECK SIGN","OK")))</f>
      </c>
    </row>
    <row r="1685">
      <c r="A1685" s="174"/>
      <c r="B1685" s="175"/>
      <c r="C1685" s="175"/>
      <c r="D1685" s="175"/>
      <c r="E1685" s="176"/>
      <c r="F1685" s="175"/>
      <c r="G1685" s="104" t="str">
        <f>IF(COUNTA(A1685:F1685)=0,"",IF(OR(A1685="",NOT(ISNUMBER(A1685)),B1685="",COUNTIF('SKU Master'!$A$4:$A$253,B1685)&lt;&gt;1,NOT(ISNUMBER(E1685)),AND(C1685&lt;&gt;"Receipt",C1685&lt;&gt;"Shipment",C1685&lt;&gt;"Consumption",C1685&lt;&gt;"Adjustment",C1685&lt;&gt;"Production")),"CHECK INPUTS",IF(OR(AND(C1685="Receipt",E1685&lt;=0),AND(OR(C1685="Shipment",C1685="Consumption"),E1685&gt;=0),E1685=0),"CHECK SIGN","OK")))</f>
      </c>
    </row>
    <row r="1686">
      <c r="A1686" s="174"/>
      <c r="B1686" s="175"/>
      <c r="C1686" s="175"/>
      <c r="D1686" s="175"/>
      <c r="E1686" s="176"/>
      <c r="F1686" s="175"/>
      <c r="G1686" s="104" t="str">
        <f>IF(COUNTA(A1686:F1686)=0,"",IF(OR(A1686="",NOT(ISNUMBER(A1686)),B1686="",COUNTIF('SKU Master'!$A$4:$A$253,B1686)&lt;&gt;1,NOT(ISNUMBER(E1686)),AND(C1686&lt;&gt;"Receipt",C1686&lt;&gt;"Shipment",C1686&lt;&gt;"Consumption",C1686&lt;&gt;"Adjustment",C1686&lt;&gt;"Production")),"CHECK INPUTS",IF(OR(AND(C1686="Receipt",E1686&lt;=0),AND(OR(C1686="Shipment",C1686="Consumption"),E1686&gt;=0),E1686=0),"CHECK SIGN","OK")))</f>
      </c>
    </row>
    <row r="1687">
      <c r="A1687" s="174"/>
      <c r="B1687" s="175"/>
      <c r="C1687" s="175"/>
      <c r="D1687" s="175"/>
      <c r="E1687" s="176"/>
      <c r="F1687" s="175"/>
      <c r="G1687" s="104" t="str">
        <f>IF(COUNTA(A1687:F1687)=0,"",IF(OR(A1687="",NOT(ISNUMBER(A1687)),B1687="",COUNTIF('SKU Master'!$A$4:$A$253,B1687)&lt;&gt;1,NOT(ISNUMBER(E1687)),AND(C1687&lt;&gt;"Receipt",C1687&lt;&gt;"Shipment",C1687&lt;&gt;"Consumption",C1687&lt;&gt;"Adjustment",C1687&lt;&gt;"Production")),"CHECK INPUTS",IF(OR(AND(C1687="Receipt",E1687&lt;=0),AND(OR(C1687="Shipment",C1687="Consumption"),E1687&gt;=0),E1687=0),"CHECK SIGN","OK")))</f>
      </c>
    </row>
    <row r="1688">
      <c r="A1688" s="174"/>
      <c r="B1688" s="175"/>
      <c r="C1688" s="175"/>
      <c r="D1688" s="175"/>
      <c r="E1688" s="176"/>
      <c r="F1688" s="175"/>
      <c r="G1688" s="104" t="str">
        <f>IF(COUNTA(A1688:F1688)=0,"",IF(OR(A1688="",NOT(ISNUMBER(A1688)),B1688="",COUNTIF('SKU Master'!$A$4:$A$253,B1688)&lt;&gt;1,NOT(ISNUMBER(E1688)),AND(C1688&lt;&gt;"Receipt",C1688&lt;&gt;"Shipment",C1688&lt;&gt;"Consumption",C1688&lt;&gt;"Adjustment",C1688&lt;&gt;"Production")),"CHECK INPUTS",IF(OR(AND(C1688="Receipt",E1688&lt;=0),AND(OR(C1688="Shipment",C1688="Consumption"),E1688&gt;=0),E1688=0),"CHECK SIGN","OK")))</f>
      </c>
    </row>
    <row r="1689">
      <c r="A1689" s="174"/>
      <c r="B1689" s="175"/>
      <c r="C1689" s="175"/>
      <c r="D1689" s="175"/>
      <c r="E1689" s="176"/>
      <c r="F1689" s="175"/>
      <c r="G1689" s="104" t="str">
        <f>IF(COUNTA(A1689:F1689)=0,"",IF(OR(A1689="",NOT(ISNUMBER(A1689)),B1689="",COUNTIF('SKU Master'!$A$4:$A$253,B1689)&lt;&gt;1,NOT(ISNUMBER(E1689)),AND(C1689&lt;&gt;"Receipt",C1689&lt;&gt;"Shipment",C1689&lt;&gt;"Consumption",C1689&lt;&gt;"Adjustment",C1689&lt;&gt;"Production")),"CHECK INPUTS",IF(OR(AND(C1689="Receipt",E1689&lt;=0),AND(OR(C1689="Shipment",C1689="Consumption"),E1689&gt;=0),E1689=0),"CHECK SIGN","OK")))</f>
      </c>
    </row>
    <row r="1690">
      <c r="A1690" s="174"/>
      <c r="B1690" s="175"/>
      <c r="C1690" s="175"/>
      <c r="D1690" s="175"/>
      <c r="E1690" s="176"/>
      <c r="F1690" s="175"/>
      <c r="G1690" s="104" t="str">
        <f>IF(COUNTA(A1690:F1690)=0,"",IF(OR(A1690="",NOT(ISNUMBER(A1690)),B1690="",COUNTIF('SKU Master'!$A$4:$A$253,B1690)&lt;&gt;1,NOT(ISNUMBER(E1690)),AND(C1690&lt;&gt;"Receipt",C1690&lt;&gt;"Shipment",C1690&lt;&gt;"Consumption",C1690&lt;&gt;"Adjustment",C1690&lt;&gt;"Production")),"CHECK INPUTS",IF(OR(AND(C1690="Receipt",E1690&lt;=0),AND(OR(C1690="Shipment",C1690="Consumption"),E1690&gt;=0),E1690=0),"CHECK SIGN","OK")))</f>
      </c>
    </row>
    <row r="1691">
      <c r="A1691" s="174"/>
      <c r="B1691" s="175"/>
      <c r="C1691" s="175"/>
      <c r="D1691" s="175"/>
      <c r="E1691" s="176"/>
      <c r="F1691" s="175"/>
      <c r="G1691" s="104" t="str">
        <f>IF(COUNTA(A1691:F1691)=0,"",IF(OR(A1691="",NOT(ISNUMBER(A1691)),B1691="",COUNTIF('SKU Master'!$A$4:$A$253,B1691)&lt;&gt;1,NOT(ISNUMBER(E1691)),AND(C1691&lt;&gt;"Receipt",C1691&lt;&gt;"Shipment",C1691&lt;&gt;"Consumption",C1691&lt;&gt;"Adjustment",C1691&lt;&gt;"Production")),"CHECK INPUTS",IF(OR(AND(C1691="Receipt",E1691&lt;=0),AND(OR(C1691="Shipment",C1691="Consumption"),E1691&gt;=0),E1691=0),"CHECK SIGN","OK")))</f>
      </c>
    </row>
    <row r="1692">
      <c r="A1692" s="174"/>
      <c r="B1692" s="175"/>
      <c r="C1692" s="175"/>
      <c r="D1692" s="175"/>
      <c r="E1692" s="176"/>
      <c r="F1692" s="175"/>
      <c r="G1692" s="104" t="str">
        <f>IF(COUNTA(A1692:F1692)=0,"",IF(OR(A1692="",NOT(ISNUMBER(A1692)),B1692="",COUNTIF('SKU Master'!$A$4:$A$253,B1692)&lt;&gt;1,NOT(ISNUMBER(E1692)),AND(C1692&lt;&gt;"Receipt",C1692&lt;&gt;"Shipment",C1692&lt;&gt;"Consumption",C1692&lt;&gt;"Adjustment",C1692&lt;&gt;"Production")),"CHECK INPUTS",IF(OR(AND(C1692="Receipt",E1692&lt;=0),AND(OR(C1692="Shipment",C1692="Consumption"),E1692&gt;=0),E1692=0),"CHECK SIGN","OK")))</f>
      </c>
    </row>
    <row r="1693">
      <c r="A1693" s="174"/>
      <c r="B1693" s="175"/>
      <c r="C1693" s="175"/>
      <c r="D1693" s="175"/>
      <c r="E1693" s="176"/>
      <c r="F1693" s="175"/>
      <c r="G1693" s="104" t="str">
        <f>IF(COUNTA(A1693:F1693)=0,"",IF(OR(A1693="",NOT(ISNUMBER(A1693)),B1693="",COUNTIF('SKU Master'!$A$4:$A$253,B1693)&lt;&gt;1,NOT(ISNUMBER(E1693)),AND(C1693&lt;&gt;"Receipt",C1693&lt;&gt;"Shipment",C1693&lt;&gt;"Consumption",C1693&lt;&gt;"Adjustment",C1693&lt;&gt;"Production")),"CHECK INPUTS",IF(OR(AND(C1693="Receipt",E1693&lt;=0),AND(OR(C1693="Shipment",C1693="Consumption"),E1693&gt;=0),E1693=0),"CHECK SIGN","OK")))</f>
      </c>
    </row>
    <row r="1694">
      <c r="A1694" s="174"/>
      <c r="B1694" s="175"/>
      <c r="C1694" s="175"/>
      <c r="D1694" s="175"/>
      <c r="E1694" s="176"/>
      <c r="F1694" s="175"/>
      <c r="G1694" s="104" t="str">
        <f>IF(COUNTA(A1694:F1694)=0,"",IF(OR(A1694="",NOT(ISNUMBER(A1694)),B1694="",COUNTIF('SKU Master'!$A$4:$A$253,B1694)&lt;&gt;1,NOT(ISNUMBER(E1694)),AND(C1694&lt;&gt;"Receipt",C1694&lt;&gt;"Shipment",C1694&lt;&gt;"Consumption",C1694&lt;&gt;"Adjustment",C1694&lt;&gt;"Production")),"CHECK INPUTS",IF(OR(AND(C1694="Receipt",E1694&lt;=0),AND(OR(C1694="Shipment",C1694="Consumption"),E1694&gt;=0),E1694=0),"CHECK SIGN","OK")))</f>
      </c>
    </row>
    <row r="1695">
      <c r="A1695" s="174"/>
      <c r="B1695" s="175"/>
      <c r="C1695" s="175"/>
      <c r="D1695" s="175"/>
      <c r="E1695" s="176"/>
      <c r="F1695" s="175"/>
      <c r="G1695" s="104" t="str">
        <f>IF(COUNTA(A1695:F1695)=0,"",IF(OR(A1695="",NOT(ISNUMBER(A1695)),B1695="",COUNTIF('SKU Master'!$A$4:$A$253,B1695)&lt;&gt;1,NOT(ISNUMBER(E1695)),AND(C1695&lt;&gt;"Receipt",C1695&lt;&gt;"Shipment",C1695&lt;&gt;"Consumption",C1695&lt;&gt;"Adjustment",C1695&lt;&gt;"Production")),"CHECK INPUTS",IF(OR(AND(C1695="Receipt",E1695&lt;=0),AND(OR(C1695="Shipment",C1695="Consumption"),E1695&gt;=0),E1695=0),"CHECK SIGN","OK")))</f>
      </c>
    </row>
    <row r="1696">
      <c r="A1696" s="174"/>
      <c r="B1696" s="175"/>
      <c r="C1696" s="175"/>
      <c r="D1696" s="175"/>
      <c r="E1696" s="176"/>
      <c r="F1696" s="175"/>
      <c r="G1696" s="104" t="str">
        <f>IF(COUNTA(A1696:F1696)=0,"",IF(OR(A1696="",NOT(ISNUMBER(A1696)),B1696="",COUNTIF('SKU Master'!$A$4:$A$253,B1696)&lt;&gt;1,NOT(ISNUMBER(E1696)),AND(C1696&lt;&gt;"Receipt",C1696&lt;&gt;"Shipment",C1696&lt;&gt;"Consumption",C1696&lt;&gt;"Adjustment",C1696&lt;&gt;"Production")),"CHECK INPUTS",IF(OR(AND(C1696="Receipt",E1696&lt;=0),AND(OR(C1696="Shipment",C1696="Consumption"),E1696&gt;=0),E1696=0),"CHECK SIGN","OK")))</f>
      </c>
    </row>
    <row r="1697">
      <c r="A1697" s="174"/>
      <c r="B1697" s="175"/>
      <c r="C1697" s="175"/>
      <c r="D1697" s="175"/>
      <c r="E1697" s="176"/>
      <c r="F1697" s="175"/>
      <c r="G1697" s="104" t="str">
        <f>IF(COUNTA(A1697:F1697)=0,"",IF(OR(A1697="",NOT(ISNUMBER(A1697)),B1697="",COUNTIF('SKU Master'!$A$4:$A$253,B1697)&lt;&gt;1,NOT(ISNUMBER(E1697)),AND(C1697&lt;&gt;"Receipt",C1697&lt;&gt;"Shipment",C1697&lt;&gt;"Consumption",C1697&lt;&gt;"Adjustment",C1697&lt;&gt;"Production")),"CHECK INPUTS",IF(OR(AND(C1697="Receipt",E1697&lt;=0),AND(OR(C1697="Shipment",C1697="Consumption"),E1697&gt;=0),E1697=0),"CHECK SIGN","OK")))</f>
      </c>
    </row>
    <row r="1698">
      <c r="A1698" s="174"/>
      <c r="B1698" s="175"/>
      <c r="C1698" s="175"/>
      <c r="D1698" s="175"/>
      <c r="E1698" s="176"/>
      <c r="F1698" s="175"/>
      <c r="G1698" s="104" t="str">
        <f>IF(COUNTA(A1698:F1698)=0,"",IF(OR(A1698="",NOT(ISNUMBER(A1698)),B1698="",COUNTIF('SKU Master'!$A$4:$A$253,B1698)&lt;&gt;1,NOT(ISNUMBER(E1698)),AND(C1698&lt;&gt;"Receipt",C1698&lt;&gt;"Shipment",C1698&lt;&gt;"Consumption",C1698&lt;&gt;"Adjustment",C1698&lt;&gt;"Production")),"CHECK INPUTS",IF(OR(AND(C1698="Receipt",E1698&lt;=0),AND(OR(C1698="Shipment",C1698="Consumption"),E1698&gt;=0),E1698=0),"CHECK SIGN","OK")))</f>
      </c>
    </row>
    <row r="1699">
      <c r="A1699" s="174"/>
      <c r="B1699" s="175"/>
      <c r="C1699" s="175"/>
      <c r="D1699" s="175"/>
      <c r="E1699" s="176"/>
      <c r="F1699" s="175"/>
      <c r="G1699" s="104" t="str">
        <f>IF(COUNTA(A1699:F1699)=0,"",IF(OR(A1699="",NOT(ISNUMBER(A1699)),B1699="",COUNTIF('SKU Master'!$A$4:$A$253,B1699)&lt;&gt;1,NOT(ISNUMBER(E1699)),AND(C1699&lt;&gt;"Receipt",C1699&lt;&gt;"Shipment",C1699&lt;&gt;"Consumption",C1699&lt;&gt;"Adjustment",C1699&lt;&gt;"Production")),"CHECK INPUTS",IF(OR(AND(C1699="Receipt",E1699&lt;=0),AND(OR(C1699="Shipment",C1699="Consumption"),E1699&gt;=0),E1699=0),"CHECK SIGN","OK")))</f>
      </c>
    </row>
    <row r="1700">
      <c r="A1700" s="174"/>
      <c r="B1700" s="175"/>
      <c r="C1700" s="175"/>
      <c r="D1700" s="175"/>
      <c r="E1700" s="176"/>
      <c r="F1700" s="175"/>
      <c r="G1700" s="104" t="str">
        <f>IF(COUNTA(A1700:F1700)=0,"",IF(OR(A1700="",NOT(ISNUMBER(A1700)),B1700="",COUNTIF('SKU Master'!$A$4:$A$253,B1700)&lt;&gt;1,NOT(ISNUMBER(E1700)),AND(C1700&lt;&gt;"Receipt",C1700&lt;&gt;"Shipment",C1700&lt;&gt;"Consumption",C1700&lt;&gt;"Adjustment",C1700&lt;&gt;"Production")),"CHECK INPUTS",IF(OR(AND(C1700="Receipt",E1700&lt;=0),AND(OR(C1700="Shipment",C1700="Consumption"),E1700&gt;=0),E1700=0),"CHECK SIGN","OK")))</f>
      </c>
    </row>
    <row r="1701">
      <c r="A1701" s="174"/>
      <c r="B1701" s="175"/>
      <c r="C1701" s="175"/>
      <c r="D1701" s="175"/>
      <c r="E1701" s="176"/>
      <c r="F1701" s="175"/>
      <c r="G1701" s="104" t="str">
        <f>IF(COUNTA(A1701:F1701)=0,"",IF(OR(A1701="",NOT(ISNUMBER(A1701)),B1701="",COUNTIF('SKU Master'!$A$4:$A$253,B1701)&lt;&gt;1,NOT(ISNUMBER(E1701)),AND(C1701&lt;&gt;"Receipt",C1701&lt;&gt;"Shipment",C1701&lt;&gt;"Consumption",C1701&lt;&gt;"Adjustment",C1701&lt;&gt;"Production")),"CHECK INPUTS",IF(OR(AND(C1701="Receipt",E1701&lt;=0),AND(OR(C1701="Shipment",C1701="Consumption"),E1701&gt;=0),E1701=0),"CHECK SIGN","OK")))</f>
      </c>
    </row>
    <row r="1702">
      <c r="A1702" s="174"/>
      <c r="B1702" s="175"/>
      <c r="C1702" s="175"/>
      <c r="D1702" s="175"/>
      <c r="E1702" s="176"/>
      <c r="F1702" s="175"/>
      <c r="G1702" s="104" t="str">
        <f>IF(COUNTA(A1702:F1702)=0,"",IF(OR(A1702="",NOT(ISNUMBER(A1702)),B1702="",COUNTIF('SKU Master'!$A$4:$A$253,B1702)&lt;&gt;1,NOT(ISNUMBER(E1702)),AND(C1702&lt;&gt;"Receipt",C1702&lt;&gt;"Shipment",C1702&lt;&gt;"Consumption",C1702&lt;&gt;"Adjustment",C1702&lt;&gt;"Production")),"CHECK INPUTS",IF(OR(AND(C1702="Receipt",E1702&lt;=0),AND(OR(C1702="Shipment",C1702="Consumption"),E1702&gt;=0),E1702=0),"CHECK SIGN","OK")))</f>
      </c>
    </row>
    <row r="1703">
      <c r="A1703" s="174"/>
      <c r="B1703" s="175"/>
      <c r="C1703" s="175"/>
      <c r="D1703" s="175"/>
      <c r="E1703" s="176"/>
      <c r="F1703" s="175"/>
      <c r="G1703" s="104" t="str">
        <f>IF(COUNTA(A1703:F1703)=0,"",IF(OR(A1703="",NOT(ISNUMBER(A1703)),B1703="",COUNTIF('SKU Master'!$A$4:$A$253,B1703)&lt;&gt;1,NOT(ISNUMBER(E1703)),AND(C1703&lt;&gt;"Receipt",C1703&lt;&gt;"Shipment",C1703&lt;&gt;"Consumption",C1703&lt;&gt;"Adjustment",C1703&lt;&gt;"Production")),"CHECK INPUTS",IF(OR(AND(C1703="Receipt",E1703&lt;=0),AND(OR(C1703="Shipment",C1703="Consumption"),E1703&gt;=0),E1703=0),"CHECK SIGN","OK")))</f>
      </c>
    </row>
    <row r="1704">
      <c r="A1704" s="174"/>
      <c r="B1704" s="175"/>
      <c r="C1704" s="175"/>
      <c r="D1704" s="175"/>
      <c r="E1704" s="176"/>
      <c r="F1704" s="175"/>
      <c r="G1704" s="104" t="str">
        <f>IF(COUNTA(A1704:F1704)=0,"",IF(OR(A1704="",NOT(ISNUMBER(A1704)),B1704="",COUNTIF('SKU Master'!$A$4:$A$253,B1704)&lt;&gt;1,NOT(ISNUMBER(E1704)),AND(C1704&lt;&gt;"Receipt",C1704&lt;&gt;"Shipment",C1704&lt;&gt;"Consumption",C1704&lt;&gt;"Adjustment",C1704&lt;&gt;"Production")),"CHECK INPUTS",IF(OR(AND(C1704="Receipt",E1704&lt;=0),AND(OR(C1704="Shipment",C1704="Consumption"),E1704&gt;=0),E1704=0),"CHECK SIGN","OK")))</f>
      </c>
    </row>
    <row r="1705">
      <c r="A1705" s="174"/>
      <c r="B1705" s="175"/>
      <c r="C1705" s="175"/>
      <c r="D1705" s="175"/>
      <c r="E1705" s="176"/>
      <c r="F1705" s="175"/>
      <c r="G1705" s="104" t="str">
        <f>IF(COUNTA(A1705:F1705)=0,"",IF(OR(A1705="",NOT(ISNUMBER(A1705)),B1705="",COUNTIF('SKU Master'!$A$4:$A$253,B1705)&lt;&gt;1,NOT(ISNUMBER(E1705)),AND(C1705&lt;&gt;"Receipt",C1705&lt;&gt;"Shipment",C1705&lt;&gt;"Consumption",C1705&lt;&gt;"Adjustment",C1705&lt;&gt;"Production")),"CHECK INPUTS",IF(OR(AND(C1705="Receipt",E1705&lt;=0),AND(OR(C1705="Shipment",C1705="Consumption"),E1705&gt;=0),E1705=0),"CHECK SIGN","OK")))</f>
      </c>
    </row>
    <row r="1706">
      <c r="A1706" s="174"/>
      <c r="B1706" s="175"/>
      <c r="C1706" s="175"/>
      <c r="D1706" s="175"/>
      <c r="E1706" s="176"/>
      <c r="F1706" s="175"/>
      <c r="G1706" s="104" t="str">
        <f>IF(COUNTA(A1706:F1706)=0,"",IF(OR(A1706="",NOT(ISNUMBER(A1706)),B1706="",COUNTIF('SKU Master'!$A$4:$A$253,B1706)&lt;&gt;1,NOT(ISNUMBER(E1706)),AND(C1706&lt;&gt;"Receipt",C1706&lt;&gt;"Shipment",C1706&lt;&gt;"Consumption",C1706&lt;&gt;"Adjustment",C1706&lt;&gt;"Production")),"CHECK INPUTS",IF(OR(AND(C1706="Receipt",E1706&lt;=0),AND(OR(C1706="Shipment",C1706="Consumption"),E1706&gt;=0),E1706=0),"CHECK SIGN","OK")))</f>
      </c>
    </row>
    <row r="1707">
      <c r="A1707" s="174"/>
      <c r="B1707" s="175"/>
      <c r="C1707" s="175"/>
      <c r="D1707" s="175"/>
      <c r="E1707" s="176"/>
      <c r="F1707" s="175"/>
      <c r="G1707" s="104" t="str">
        <f>IF(COUNTA(A1707:F1707)=0,"",IF(OR(A1707="",NOT(ISNUMBER(A1707)),B1707="",COUNTIF('SKU Master'!$A$4:$A$253,B1707)&lt;&gt;1,NOT(ISNUMBER(E1707)),AND(C1707&lt;&gt;"Receipt",C1707&lt;&gt;"Shipment",C1707&lt;&gt;"Consumption",C1707&lt;&gt;"Adjustment",C1707&lt;&gt;"Production")),"CHECK INPUTS",IF(OR(AND(C1707="Receipt",E1707&lt;=0),AND(OR(C1707="Shipment",C1707="Consumption"),E1707&gt;=0),E1707=0),"CHECK SIGN","OK")))</f>
      </c>
    </row>
    <row r="1708">
      <c r="A1708" s="174"/>
      <c r="B1708" s="175"/>
      <c r="C1708" s="175"/>
      <c r="D1708" s="175"/>
      <c r="E1708" s="176"/>
      <c r="F1708" s="175"/>
      <c r="G1708" s="104" t="str">
        <f>IF(COUNTA(A1708:F1708)=0,"",IF(OR(A1708="",NOT(ISNUMBER(A1708)),B1708="",COUNTIF('SKU Master'!$A$4:$A$253,B1708)&lt;&gt;1,NOT(ISNUMBER(E1708)),AND(C1708&lt;&gt;"Receipt",C1708&lt;&gt;"Shipment",C1708&lt;&gt;"Consumption",C1708&lt;&gt;"Adjustment",C1708&lt;&gt;"Production")),"CHECK INPUTS",IF(OR(AND(C1708="Receipt",E1708&lt;=0),AND(OR(C1708="Shipment",C1708="Consumption"),E1708&gt;=0),E1708=0),"CHECK SIGN","OK")))</f>
      </c>
    </row>
    <row r="1709">
      <c r="A1709" s="174"/>
      <c r="B1709" s="175"/>
      <c r="C1709" s="175"/>
      <c r="D1709" s="175"/>
      <c r="E1709" s="176"/>
      <c r="F1709" s="175"/>
      <c r="G1709" s="104" t="str">
        <f>IF(COUNTA(A1709:F1709)=0,"",IF(OR(A1709="",NOT(ISNUMBER(A1709)),B1709="",COUNTIF('SKU Master'!$A$4:$A$253,B1709)&lt;&gt;1,NOT(ISNUMBER(E1709)),AND(C1709&lt;&gt;"Receipt",C1709&lt;&gt;"Shipment",C1709&lt;&gt;"Consumption",C1709&lt;&gt;"Adjustment",C1709&lt;&gt;"Production")),"CHECK INPUTS",IF(OR(AND(C1709="Receipt",E1709&lt;=0),AND(OR(C1709="Shipment",C1709="Consumption"),E1709&gt;=0),E1709=0),"CHECK SIGN","OK")))</f>
      </c>
    </row>
    <row r="1710">
      <c r="A1710" s="174"/>
      <c r="B1710" s="175"/>
      <c r="C1710" s="175"/>
      <c r="D1710" s="175"/>
      <c r="E1710" s="176"/>
      <c r="F1710" s="175"/>
      <c r="G1710" s="104" t="str">
        <f>IF(COUNTA(A1710:F1710)=0,"",IF(OR(A1710="",NOT(ISNUMBER(A1710)),B1710="",COUNTIF('SKU Master'!$A$4:$A$253,B1710)&lt;&gt;1,NOT(ISNUMBER(E1710)),AND(C1710&lt;&gt;"Receipt",C1710&lt;&gt;"Shipment",C1710&lt;&gt;"Consumption",C1710&lt;&gt;"Adjustment",C1710&lt;&gt;"Production")),"CHECK INPUTS",IF(OR(AND(C1710="Receipt",E1710&lt;=0),AND(OR(C1710="Shipment",C1710="Consumption"),E1710&gt;=0),E1710=0),"CHECK SIGN","OK")))</f>
      </c>
    </row>
    <row r="1711">
      <c r="A1711" s="174"/>
      <c r="B1711" s="175"/>
      <c r="C1711" s="175"/>
      <c r="D1711" s="175"/>
      <c r="E1711" s="176"/>
      <c r="F1711" s="175"/>
      <c r="G1711" s="104" t="str">
        <f>IF(COUNTA(A1711:F1711)=0,"",IF(OR(A1711="",NOT(ISNUMBER(A1711)),B1711="",COUNTIF('SKU Master'!$A$4:$A$253,B1711)&lt;&gt;1,NOT(ISNUMBER(E1711)),AND(C1711&lt;&gt;"Receipt",C1711&lt;&gt;"Shipment",C1711&lt;&gt;"Consumption",C1711&lt;&gt;"Adjustment",C1711&lt;&gt;"Production")),"CHECK INPUTS",IF(OR(AND(C1711="Receipt",E1711&lt;=0),AND(OR(C1711="Shipment",C1711="Consumption"),E1711&gt;=0),E1711=0),"CHECK SIGN","OK")))</f>
      </c>
    </row>
    <row r="1712">
      <c r="A1712" s="174"/>
      <c r="B1712" s="175"/>
      <c r="C1712" s="175"/>
      <c r="D1712" s="175"/>
      <c r="E1712" s="176"/>
      <c r="F1712" s="175"/>
      <c r="G1712" s="104" t="str">
        <f>IF(COUNTA(A1712:F1712)=0,"",IF(OR(A1712="",NOT(ISNUMBER(A1712)),B1712="",COUNTIF('SKU Master'!$A$4:$A$253,B1712)&lt;&gt;1,NOT(ISNUMBER(E1712)),AND(C1712&lt;&gt;"Receipt",C1712&lt;&gt;"Shipment",C1712&lt;&gt;"Consumption",C1712&lt;&gt;"Adjustment",C1712&lt;&gt;"Production")),"CHECK INPUTS",IF(OR(AND(C1712="Receipt",E1712&lt;=0),AND(OR(C1712="Shipment",C1712="Consumption"),E1712&gt;=0),E1712=0),"CHECK SIGN","OK")))</f>
      </c>
    </row>
    <row r="1713">
      <c r="A1713" s="174"/>
      <c r="B1713" s="175"/>
      <c r="C1713" s="175"/>
      <c r="D1713" s="175"/>
      <c r="E1713" s="176"/>
      <c r="F1713" s="175"/>
      <c r="G1713" s="104" t="str">
        <f>IF(COUNTA(A1713:F1713)=0,"",IF(OR(A1713="",NOT(ISNUMBER(A1713)),B1713="",COUNTIF('SKU Master'!$A$4:$A$253,B1713)&lt;&gt;1,NOT(ISNUMBER(E1713)),AND(C1713&lt;&gt;"Receipt",C1713&lt;&gt;"Shipment",C1713&lt;&gt;"Consumption",C1713&lt;&gt;"Adjustment",C1713&lt;&gt;"Production")),"CHECK INPUTS",IF(OR(AND(C1713="Receipt",E1713&lt;=0),AND(OR(C1713="Shipment",C1713="Consumption"),E1713&gt;=0),E1713=0),"CHECK SIGN","OK")))</f>
      </c>
    </row>
    <row r="1714">
      <c r="A1714" s="174"/>
      <c r="B1714" s="175"/>
      <c r="C1714" s="175"/>
      <c r="D1714" s="175"/>
      <c r="E1714" s="176"/>
      <c r="F1714" s="175"/>
      <c r="G1714" s="104" t="str">
        <f>IF(COUNTA(A1714:F1714)=0,"",IF(OR(A1714="",NOT(ISNUMBER(A1714)),B1714="",COUNTIF('SKU Master'!$A$4:$A$253,B1714)&lt;&gt;1,NOT(ISNUMBER(E1714)),AND(C1714&lt;&gt;"Receipt",C1714&lt;&gt;"Shipment",C1714&lt;&gt;"Consumption",C1714&lt;&gt;"Adjustment",C1714&lt;&gt;"Production")),"CHECK INPUTS",IF(OR(AND(C1714="Receipt",E1714&lt;=0),AND(OR(C1714="Shipment",C1714="Consumption"),E1714&gt;=0),E1714=0),"CHECK SIGN","OK")))</f>
      </c>
    </row>
    <row r="1715">
      <c r="A1715" s="174"/>
      <c r="B1715" s="175"/>
      <c r="C1715" s="175"/>
      <c r="D1715" s="175"/>
      <c r="E1715" s="176"/>
      <c r="F1715" s="175"/>
      <c r="G1715" s="104" t="str">
        <f>IF(COUNTA(A1715:F1715)=0,"",IF(OR(A1715="",NOT(ISNUMBER(A1715)),B1715="",COUNTIF('SKU Master'!$A$4:$A$253,B1715)&lt;&gt;1,NOT(ISNUMBER(E1715)),AND(C1715&lt;&gt;"Receipt",C1715&lt;&gt;"Shipment",C1715&lt;&gt;"Consumption",C1715&lt;&gt;"Adjustment",C1715&lt;&gt;"Production")),"CHECK INPUTS",IF(OR(AND(C1715="Receipt",E1715&lt;=0),AND(OR(C1715="Shipment",C1715="Consumption"),E1715&gt;=0),E1715=0),"CHECK SIGN","OK")))</f>
      </c>
    </row>
    <row r="1716">
      <c r="A1716" s="174"/>
      <c r="B1716" s="175"/>
      <c r="C1716" s="175"/>
      <c r="D1716" s="175"/>
      <c r="E1716" s="176"/>
      <c r="F1716" s="175"/>
      <c r="G1716" s="104" t="str">
        <f>IF(COUNTA(A1716:F1716)=0,"",IF(OR(A1716="",NOT(ISNUMBER(A1716)),B1716="",COUNTIF('SKU Master'!$A$4:$A$253,B1716)&lt;&gt;1,NOT(ISNUMBER(E1716)),AND(C1716&lt;&gt;"Receipt",C1716&lt;&gt;"Shipment",C1716&lt;&gt;"Consumption",C1716&lt;&gt;"Adjustment",C1716&lt;&gt;"Production")),"CHECK INPUTS",IF(OR(AND(C1716="Receipt",E1716&lt;=0),AND(OR(C1716="Shipment",C1716="Consumption"),E1716&gt;=0),E1716=0),"CHECK SIGN","OK")))</f>
      </c>
    </row>
    <row r="1717">
      <c r="A1717" s="174"/>
      <c r="B1717" s="175"/>
      <c r="C1717" s="175"/>
      <c r="D1717" s="175"/>
      <c r="E1717" s="176"/>
      <c r="F1717" s="175"/>
      <c r="G1717" s="104" t="str">
        <f>IF(COUNTA(A1717:F1717)=0,"",IF(OR(A1717="",NOT(ISNUMBER(A1717)),B1717="",COUNTIF('SKU Master'!$A$4:$A$253,B1717)&lt;&gt;1,NOT(ISNUMBER(E1717)),AND(C1717&lt;&gt;"Receipt",C1717&lt;&gt;"Shipment",C1717&lt;&gt;"Consumption",C1717&lt;&gt;"Adjustment",C1717&lt;&gt;"Production")),"CHECK INPUTS",IF(OR(AND(C1717="Receipt",E1717&lt;=0),AND(OR(C1717="Shipment",C1717="Consumption"),E1717&gt;=0),E1717=0),"CHECK SIGN","OK")))</f>
      </c>
    </row>
    <row r="1718">
      <c r="A1718" s="174"/>
      <c r="B1718" s="175"/>
      <c r="C1718" s="175"/>
      <c r="D1718" s="175"/>
      <c r="E1718" s="176"/>
      <c r="F1718" s="175"/>
      <c r="G1718" s="104" t="str">
        <f>IF(COUNTA(A1718:F1718)=0,"",IF(OR(A1718="",NOT(ISNUMBER(A1718)),B1718="",COUNTIF('SKU Master'!$A$4:$A$253,B1718)&lt;&gt;1,NOT(ISNUMBER(E1718)),AND(C1718&lt;&gt;"Receipt",C1718&lt;&gt;"Shipment",C1718&lt;&gt;"Consumption",C1718&lt;&gt;"Adjustment",C1718&lt;&gt;"Production")),"CHECK INPUTS",IF(OR(AND(C1718="Receipt",E1718&lt;=0),AND(OR(C1718="Shipment",C1718="Consumption"),E1718&gt;=0),E1718=0),"CHECK SIGN","OK")))</f>
      </c>
    </row>
    <row r="1719">
      <c r="A1719" s="174"/>
      <c r="B1719" s="175"/>
      <c r="C1719" s="175"/>
      <c r="D1719" s="175"/>
      <c r="E1719" s="176"/>
      <c r="F1719" s="175"/>
      <c r="G1719" s="104" t="str">
        <f>IF(COUNTA(A1719:F1719)=0,"",IF(OR(A1719="",NOT(ISNUMBER(A1719)),B1719="",COUNTIF('SKU Master'!$A$4:$A$253,B1719)&lt;&gt;1,NOT(ISNUMBER(E1719)),AND(C1719&lt;&gt;"Receipt",C1719&lt;&gt;"Shipment",C1719&lt;&gt;"Consumption",C1719&lt;&gt;"Adjustment",C1719&lt;&gt;"Production")),"CHECK INPUTS",IF(OR(AND(C1719="Receipt",E1719&lt;=0),AND(OR(C1719="Shipment",C1719="Consumption"),E1719&gt;=0),E1719=0),"CHECK SIGN","OK")))</f>
      </c>
    </row>
    <row r="1720">
      <c r="A1720" s="174"/>
      <c r="B1720" s="175"/>
      <c r="C1720" s="175"/>
      <c r="D1720" s="175"/>
      <c r="E1720" s="176"/>
      <c r="F1720" s="175"/>
      <c r="G1720" s="104" t="str">
        <f>IF(COUNTA(A1720:F1720)=0,"",IF(OR(A1720="",NOT(ISNUMBER(A1720)),B1720="",COUNTIF('SKU Master'!$A$4:$A$253,B1720)&lt;&gt;1,NOT(ISNUMBER(E1720)),AND(C1720&lt;&gt;"Receipt",C1720&lt;&gt;"Shipment",C1720&lt;&gt;"Consumption",C1720&lt;&gt;"Adjustment",C1720&lt;&gt;"Production")),"CHECK INPUTS",IF(OR(AND(C1720="Receipt",E1720&lt;=0),AND(OR(C1720="Shipment",C1720="Consumption"),E1720&gt;=0),E1720=0),"CHECK SIGN","OK")))</f>
      </c>
    </row>
    <row r="1721">
      <c r="A1721" s="174"/>
      <c r="B1721" s="175"/>
      <c r="C1721" s="175"/>
      <c r="D1721" s="175"/>
      <c r="E1721" s="176"/>
      <c r="F1721" s="175"/>
      <c r="G1721" s="104" t="str">
        <f>IF(COUNTA(A1721:F1721)=0,"",IF(OR(A1721="",NOT(ISNUMBER(A1721)),B1721="",COUNTIF('SKU Master'!$A$4:$A$253,B1721)&lt;&gt;1,NOT(ISNUMBER(E1721)),AND(C1721&lt;&gt;"Receipt",C1721&lt;&gt;"Shipment",C1721&lt;&gt;"Consumption",C1721&lt;&gt;"Adjustment",C1721&lt;&gt;"Production")),"CHECK INPUTS",IF(OR(AND(C1721="Receipt",E1721&lt;=0),AND(OR(C1721="Shipment",C1721="Consumption"),E1721&gt;=0),E1721=0),"CHECK SIGN","OK")))</f>
      </c>
    </row>
    <row r="1722">
      <c r="A1722" s="174"/>
      <c r="B1722" s="175"/>
      <c r="C1722" s="175"/>
      <c r="D1722" s="175"/>
      <c r="E1722" s="176"/>
      <c r="F1722" s="175"/>
      <c r="G1722" s="104" t="str">
        <f>IF(COUNTA(A1722:F1722)=0,"",IF(OR(A1722="",NOT(ISNUMBER(A1722)),B1722="",COUNTIF('SKU Master'!$A$4:$A$253,B1722)&lt;&gt;1,NOT(ISNUMBER(E1722)),AND(C1722&lt;&gt;"Receipt",C1722&lt;&gt;"Shipment",C1722&lt;&gt;"Consumption",C1722&lt;&gt;"Adjustment",C1722&lt;&gt;"Production")),"CHECK INPUTS",IF(OR(AND(C1722="Receipt",E1722&lt;=0),AND(OR(C1722="Shipment",C1722="Consumption"),E1722&gt;=0),E1722=0),"CHECK SIGN","OK")))</f>
      </c>
    </row>
    <row r="1723">
      <c r="A1723" s="174"/>
      <c r="B1723" s="175"/>
      <c r="C1723" s="175"/>
      <c r="D1723" s="175"/>
      <c r="E1723" s="176"/>
      <c r="F1723" s="175"/>
      <c r="G1723" s="104" t="str">
        <f>IF(COUNTA(A1723:F1723)=0,"",IF(OR(A1723="",NOT(ISNUMBER(A1723)),B1723="",COUNTIF('SKU Master'!$A$4:$A$253,B1723)&lt;&gt;1,NOT(ISNUMBER(E1723)),AND(C1723&lt;&gt;"Receipt",C1723&lt;&gt;"Shipment",C1723&lt;&gt;"Consumption",C1723&lt;&gt;"Adjustment",C1723&lt;&gt;"Production")),"CHECK INPUTS",IF(OR(AND(C1723="Receipt",E1723&lt;=0),AND(OR(C1723="Shipment",C1723="Consumption"),E1723&gt;=0),E1723=0),"CHECK SIGN","OK")))</f>
      </c>
    </row>
    <row r="1724">
      <c r="A1724" s="174"/>
      <c r="B1724" s="175"/>
      <c r="C1724" s="175"/>
      <c r="D1724" s="175"/>
      <c r="E1724" s="176"/>
      <c r="F1724" s="175"/>
      <c r="G1724" s="104" t="str">
        <f>IF(COUNTA(A1724:F1724)=0,"",IF(OR(A1724="",NOT(ISNUMBER(A1724)),B1724="",COUNTIF('SKU Master'!$A$4:$A$253,B1724)&lt;&gt;1,NOT(ISNUMBER(E1724)),AND(C1724&lt;&gt;"Receipt",C1724&lt;&gt;"Shipment",C1724&lt;&gt;"Consumption",C1724&lt;&gt;"Adjustment",C1724&lt;&gt;"Production")),"CHECK INPUTS",IF(OR(AND(C1724="Receipt",E1724&lt;=0),AND(OR(C1724="Shipment",C1724="Consumption"),E1724&gt;=0),E1724=0),"CHECK SIGN","OK")))</f>
      </c>
    </row>
    <row r="1725">
      <c r="A1725" s="174"/>
      <c r="B1725" s="175"/>
      <c r="C1725" s="175"/>
      <c r="D1725" s="175"/>
      <c r="E1725" s="176"/>
      <c r="F1725" s="175"/>
      <c r="G1725" s="104" t="str">
        <f>IF(COUNTA(A1725:F1725)=0,"",IF(OR(A1725="",NOT(ISNUMBER(A1725)),B1725="",COUNTIF('SKU Master'!$A$4:$A$253,B1725)&lt;&gt;1,NOT(ISNUMBER(E1725)),AND(C1725&lt;&gt;"Receipt",C1725&lt;&gt;"Shipment",C1725&lt;&gt;"Consumption",C1725&lt;&gt;"Adjustment",C1725&lt;&gt;"Production")),"CHECK INPUTS",IF(OR(AND(C1725="Receipt",E1725&lt;=0),AND(OR(C1725="Shipment",C1725="Consumption"),E1725&gt;=0),E1725=0),"CHECK SIGN","OK")))</f>
      </c>
    </row>
    <row r="1726">
      <c r="A1726" s="174"/>
      <c r="B1726" s="175"/>
      <c r="C1726" s="175"/>
      <c r="D1726" s="175"/>
      <c r="E1726" s="176"/>
      <c r="F1726" s="175"/>
      <c r="G1726" s="104" t="str">
        <f>IF(COUNTA(A1726:F1726)=0,"",IF(OR(A1726="",NOT(ISNUMBER(A1726)),B1726="",COUNTIF('SKU Master'!$A$4:$A$253,B1726)&lt;&gt;1,NOT(ISNUMBER(E1726)),AND(C1726&lt;&gt;"Receipt",C1726&lt;&gt;"Shipment",C1726&lt;&gt;"Consumption",C1726&lt;&gt;"Adjustment",C1726&lt;&gt;"Production")),"CHECK INPUTS",IF(OR(AND(C1726="Receipt",E1726&lt;=0),AND(OR(C1726="Shipment",C1726="Consumption"),E1726&gt;=0),E1726=0),"CHECK SIGN","OK")))</f>
      </c>
    </row>
    <row r="1727">
      <c r="A1727" s="174"/>
      <c r="B1727" s="175"/>
      <c r="C1727" s="175"/>
      <c r="D1727" s="175"/>
      <c r="E1727" s="176"/>
      <c r="F1727" s="175"/>
      <c r="G1727" s="104" t="str">
        <f>IF(COUNTA(A1727:F1727)=0,"",IF(OR(A1727="",NOT(ISNUMBER(A1727)),B1727="",COUNTIF('SKU Master'!$A$4:$A$253,B1727)&lt;&gt;1,NOT(ISNUMBER(E1727)),AND(C1727&lt;&gt;"Receipt",C1727&lt;&gt;"Shipment",C1727&lt;&gt;"Consumption",C1727&lt;&gt;"Adjustment",C1727&lt;&gt;"Production")),"CHECK INPUTS",IF(OR(AND(C1727="Receipt",E1727&lt;=0),AND(OR(C1727="Shipment",C1727="Consumption"),E1727&gt;=0),E1727=0),"CHECK SIGN","OK")))</f>
      </c>
    </row>
    <row r="1728">
      <c r="A1728" s="174"/>
      <c r="B1728" s="175"/>
      <c r="C1728" s="175"/>
      <c r="D1728" s="175"/>
      <c r="E1728" s="176"/>
      <c r="F1728" s="175"/>
      <c r="G1728" s="104" t="str">
        <f>IF(COUNTA(A1728:F1728)=0,"",IF(OR(A1728="",NOT(ISNUMBER(A1728)),B1728="",COUNTIF('SKU Master'!$A$4:$A$253,B1728)&lt;&gt;1,NOT(ISNUMBER(E1728)),AND(C1728&lt;&gt;"Receipt",C1728&lt;&gt;"Shipment",C1728&lt;&gt;"Consumption",C1728&lt;&gt;"Adjustment",C1728&lt;&gt;"Production")),"CHECK INPUTS",IF(OR(AND(C1728="Receipt",E1728&lt;=0),AND(OR(C1728="Shipment",C1728="Consumption"),E1728&gt;=0),E1728=0),"CHECK SIGN","OK")))</f>
      </c>
    </row>
    <row r="1729">
      <c r="A1729" s="174"/>
      <c r="B1729" s="175"/>
      <c r="C1729" s="175"/>
      <c r="D1729" s="175"/>
      <c r="E1729" s="176"/>
      <c r="F1729" s="175"/>
      <c r="G1729" s="104" t="str">
        <f>IF(COUNTA(A1729:F1729)=0,"",IF(OR(A1729="",NOT(ISNUMBER(A1729)),B1729="",COUNTIF('SKU Master'!$A$4:$A$253,B1729)&lt;&gt;1,NOT(ISNUMBER(E1729)),AND(C1729&lt;&gt;"Receipt",C1729&lt;&gt;"Shipment",C1729&lt;&gt;"Consumption",C1729&lt;&gt;"Adjustment",C1729&lt;&gt;"Production")),"CHECK INPUTS",IF(OR(AND(C1729="Receipt",E1729&lt;=0),AND(OR(C1729="Shipment",C1729="Consumption"),E1729&gt;=0),E1729=0),"CHECK SIGN","OK")))</f>
      </c>
    </row>
    <row r="1730">
      <c r="A1730" s="174"/>
      <c r="B1730" s="175"/>
      <c r="C1730" s="175"/>
      <c r="D1730" s="175"/>
      <c r="E1730" s="176"/>
      <c r="F1730" s="175"/>
      <c r="G1730" s="104" t="str">
        <f>IF(COUNTA(A1730:F1730)=0,"",IF(OR(A1730="",NOT(ISNUMBER(A1730)),B1730="",COUNTIF('SKU Master'!$A$4:$A$253,B1730)&lt;&gt;1,NOT(ISNUMBER(E1730)),AND(C1730&lt;&gt;"Receipt",C1730&lt;&gt;"Shipment",C1730&lt;&gt;"Consumption",C1730&lt;&gt;"Adjustment",C1730&lt;&gt;"Production")),"CHECK INPUTS",IF(OR(AND(C1730="Receipt",E1730&lt;=0),AND(OR(C1730="Shipment",C1730="Consumption"),E1730&gt;=0),E1730=0),"CHECK SIGN","OK")))</f>
      </c>
    </row>
    <row r="1731">
      <c r="A1731" s="174"/>
      <c r="B1731" s="175"/>
      <c r="C1731" s="175"/>
      <c r="D1731" s="175"/>
      <c r="E1731" s="176"/>
      <c r="F1731" s="175"/>
      <c r="G1731" s="104" t="str">
        <f>IF(COUNTA(A1731:F1731)=0,"",IF(OR(A1731="",NOT(ISNUMBER(A1731)),B1731="",COUNTIF('SKU Master'!$A$4:$A$253,B1731)&lt;&gt;1,NOT(ISNUMBER(E1731)),AND(C1731&lt;&gt;"Receipt",C1731&lt;&gt;"Shipment",C1731&lt;&gt;"Consumption",C1731&lt;&gt;"Adjustment",C1731&lt;&gt;"Production")),"CHECK INPUTS",IF(OR(AND(C1731="Receipt",E1731&lt;=0),AND(OR(C1731="Shipment",C1731="Consumption"),E1731&gt;=0),E1731=0),"CHECK SIGN","OK")))</f>
      </c>
    </row>
    <row r="1732">
      <c r="A1732" s="174"/>
      <c r="B1732" s="175"/>
      <c r="C1732" s="175"/>
      <c r="D1732" s="175"/>
      <c r="E1732" s="176"/>
      <c r="F1732" s="175"/>
      <c r="G1732" s="104" t="str">
        <f>IF(COUNTA(A1732:F1732)=0,"",IF(OR(A1732="",NOT(ISNUMBER(A1732)),B1732="",COUNTIF('SKU Master'!$A$4:$A$253,B1732)&lt;&gt;1,NOT(ISNUMBER(E1732)),AND(C1732&lt;&gt;"Receipt",C1732&lt;&gt;"Shipment",C1732&lt;&gt;"Consumption",C1732&lt;&gt;"Adjustment",C1732&lt;&gt;"Production")),"CHECK INPUTS",IF(OR(AND(C1732="Receipt",E1732&lt;=0),AND(OR(C1732="Shipment",C1732="Consumption"),E1732&gt;=0),E1732=0),"CHECK SIGN","OK")))</f>
      </c>
    </row>
    <row r="1733">
      <c r="A1733" s="174"/>
      <c r="B1733" s="175"/>
      <c r="C1733" s="175"/>
      <c r="D1733" s="175"/>
      <c r="E1733" s="176"/>
      <c r="F1733" s="175"/>
      <c r="G1733" s="104" t="str">
        <f>IF(COUNTA(A1733:F1733)=0,"",IF(OR(A1733="",NOT(ISNUMBER(A1733)),B1733="",COUNTIF('SKU Master'!$A$4:$A$253,B1733)&lt;&gt;1,NOT(ISNUMBER(E1733)),AND(C1733&lt;&gt;"Receipt",C1733&lt;&gt;"Shipment",C1733&lt;&gt;"Consumption",C1733&lt;&gt;"Adjustment",C1733&lt;&gt;"Production")),"CHECK INPUTS",IF(OR(AND(C1733="Receipt",E1733&lt;=0),AND(OR(C1733="Shipment",C1733="Consumption"),E1733&gt;=0),E1733=0),"CHECK SIGN","OK")))</f>
      </c>
    </row>
    <row r="1734">
      <c r="A1734" s="174"/>
      <c r="B1734" s="175"/>
      <c r="C1734" s="175"/>
      <c r="D1734" s="175"/>
      <c r="E1734" s="176"/>
      <c r="F1734" s="175"/>
      <c r="G1734" s="104" t="str">
        <f>IF(COUNTA(A1734:F1734)=0,"",IF(OR(A1734="",NOT(ISNUMBER(A1734)),B1734="",COUNTIF('SKU Master'!$A$4:$A$253,B1734)&lt;&gt;1,NOT(ISNUMBER(E1734)),AND(C1734&lt;&gt;"Receipt",C1734&lt;&gt;"Shipment",C1734&lt;&gt;"Consumption",C1734&lt;&gt;"Adjustment",C1734&lt;&gt;"Production")),"CHECK INPUTS",IF(OR(AND(C1734="Receipt",E1734&lt;=0),AND(OR(C1734="Shipment",C1734="Consumption"),E1734&gt;=0),E1734=0),"CHECK SIGN","OK")))</f>
      </c>
    </row>
    <row r="1735">
      <c r="A1735" s="174"/>
      <c r="B1735" s="175"/>
      <c r="C1735" s="175"/>
      <c r="D1735" s="175"/>
      <c r="E1735" s="176"/>
      <c r="F1735" s="175"/>
      <c r="G1735" s="104" t="str">
        <f>IF(COUNTA(A1735:F1735)=0,"",IF(OR(A1735="",NOT(ISNUMBER(A1735)),B1735="",COUNTIF('SKU Master'!$A$4:$A$253,B1735)&lt;&gt;1,NOT(ISNUMBER(E1735)),AND(C1735&lt;&gt;"Receipt",C1735&lt;&gt;"Shipment",C1735&lt;&gt;"Consumption",C1735&lt;&gt;"Adjustment",C1735&lt;&gt;"Production")),"CHECK INPUTS",IF(OR(AND(C1735="Receipt",E1735&lt;=0),AND(OR(C1735="Shipment",C1735="Consumption"),E1735&gt;=0),E1735=0),"CHECK SIGN","OK")))</f>
      </c>
    </row>
    <row r="1736">
      <c r="A1736" s="174"/>
      <c r="B1736" s="175"/>
      <c r="C1736" s="175"/>
      <c r="D1736" s="175"/>
      <c r="E1736" s="176"/>
      <c r="F1736" s="175"/>
      <c r="G1736" s="104" t="str">
        <f>IF(COUNTA(A1736:F1736)=0,"",IF(OR(A1736="",NOT(ISNUMBER(A1736)),B1736="",COUNTIF('SKU Master'!$A$4:$A$253,B1736)&lt;&gt;1,NOT(ISNUMBER(E1736)),AND(C1736&lt;&gt;"Receipt",C1736&lt;&gt;"Shipment",C1736&lt;&gt;"Consumption",C1736&lt;&gt;"Adjustment",C1736&lt;&gt;"Production")),"CHECK INPUTS",IF(OR(AND(C1736="Receipt",E1736&lt;=0),AND(OR(C1736="Shipment",C1736="Consumption"),E1736&gt;=0),E1736=0),"CHECK SIGN","OK")))</f>
      </c>
    </row>
    <row r="1737">
      <c r="A1737" s="174"/>
      <c r="B1737" s="175"/>
      <c r="C1737" s="175"/>
      <c r="D1737" s="175"/>
      <c r="E1737" s="176"/>
      <c r="F1737" s="175"/>
      <c r="G1737" s="104" t="str">
        <f>IF(COUNTA(A1737:F1737)=0,"",IF(OR(A1737="",NOT(ISNUMBER(A1737)),B1737="",COUNTIF('SKU Master'!$A$4:$A$253,B1737)&lt;&gt;1,NOT(ISNUMBER(E1737)),AND(C1737&lt;&gt;"Receipt",C1737&lt;&gt;"Shipment",C1737&lt;&gt;"Consumption",C1737&lt;&gt;"Adjustment",C1737&lt;&gt;"Production")),"CHECK INPUTS",IF(OR(AND(C1737="Receipt",E1737&lt;=0),AND(OR(C1737="Shipment",C1737="Consumption"),E1737&gt;=0),E1737=0),"CHECK SIGN","OK")))</f>
      </c>
    </row>
    <row r="1738">
      <c r="A1738" s="174"/>
      <c r="B1738" s="175"/>
      <c r="C1738" s="175"/>
      <c r="D1738" s="175"/>
      <c r="E1738" s="176"/>
      <c r="F1738" s="175"/>
      <c r="G1738" s="104" t="str">
        <f>IF(COUNTA(A1738:F1738)=0,"",IF(OR(A1738="",NOT(ISNUMBER(A1738)),B1738="",COUNTIF('SKU Master'!$A$4:$A$253,B1738)&lt;&gt;1,NOT(ISNUMBER(E1738)),AND(C1738&lt;&gt;"Receipt",C1738&lt;&gt;"Shipment",C1738&lt;&gt;"Consumption",C1738&lt;&gt;"Adjustment",C1738&lt;&gt;"Production")),"CHECK INPUTS",IF(OR(AND(C1738="Receipt",E1738&lt;=0),AND(OR(C1738="Shipment",C1738="Consumption"),E1738&gt;=0),E1738=0),"CHECK SIGN","OK")))</f>
      </c>
    </row>
    <row r="1739">
      <c r="A1739" s="174"/>
      <c r="B1739" s="175"/>
      <c r="C1739" s="175"/>
      <c r="D1739" s="175"/>
      <c r="E1739" s="176"/>
      <c r="F1739" s="175"/>
      <c r="G1739" s="104" t="str">
        <f>IF(COUNTA(A1739:F1739)=0,"",IF(OR(A1739="",NOT(ISNUMBER(A1739)),B1739="",COUNTIF('SKU Master'!$A$4:$A$253,B1739)&lt;&gt;1,NOT(ISNUMBER(E1739)),AND(C1739&lt;&gt;"Receipt",C1739&lt;&gt;"Shipment",C1739&lt;&gt;"Consumption",C1739&lt;&gt;"Adjustment",C1739&lt;&gt;"Production")),"CHECK INPUTS",IF(OR(AND(C1739="Receipt",E1739&lt;=0),AND(OR(C1739="Shipment",C1739="Consumption"),E1739&gt;=0),E1739=0),"CHECK SIGN","OK")))</f>
      </c>
    </row>
    <row r="1740">
      <c r="A1740" s="174"/>
      <c r="B1740" s="175"/>
      <c r="C1740" s="175"/>
      <c r="D1740" s="175"/>
      <c r="E1740" s="176"/>
      <c r="F1740" s="175"/>
      <c r="G1740" s="104" t="str">
        <f>IF(COUNTA(A1740:F1740)=0,"",IF(OR(A1740="",NOT(ISNUMBER(A1740)),B1740="",COUNTIF('SKU Master'!$A$4:$A$253,B1740)&lt;&gt;1,NOT(ISNUMBER(E1740)),AND(C1740&lt;&gt;"Receipt",C1740&lt;&gt;"Shipment",C1740&lt;&gt;"Consumption",C1740&lt;&gt;"Adjustment",C1740&lt;&gt;"Production")),"CHECK INPUTS",IF(OR(AND(C1740="Receipt",E1740&lt;=0),AND(OR(C1740="Shipment",C1740="Consumption"),E1740&gt;=0),E1740=0),"CHECK SIGN","OK")))</f>
      </c>
    </row>
    <row r="1741">
      <c r="A1741" s="174"/>
      <c r="B1741" s="175"/>
      <c r="C1741" s="175"/>
      <c r="D1741" s="175"/>
      <c r="E1741" s="176"/>
      <c r="F1741" s="175"/>
      <c r="G1741" s="104" t="str">
        <f>IF(COUNTA(A1741:F1741)=0,"",IF(OR(A1741="",NOT(ISNUMBER(A1741)),B1741="",COUNTIF('SKU Master'!$A$4:$A$253,B1741)&lt;&gt;1,NOT(ISNUMBER(E1741)),AND(C1741&lt;&gt;"Receipt",C1741&lt;&gt;"Shipment",C1741&lt;&gt;"Consumption",C1741&lt;&gt;"Adjustment",C1741&lt;&gt;"Production")),"CHECK INPUTS",IF(OR(AND(C1741="Receipt",E1741&lt;=0),AND(OR(C1741="Shipment",C1741="Consumption"),E1741&gt;=0),E1741=0),"CHECK SIGN","OK")))</f>
      </c>
    </row>
    <row r="1742">
      <c r="A1742" s="174"/>
      <c r="B1742" s="175"/>
      <c r="C1742" s="175"/>
      <c r="D1742" s="175"/>
      <c r="E1742" s="176"/>
      <c r="F1742" s="175"/>
      <c r="G1742" s="104" t="str">
        <f>IF(COUNTA(A1742:F1742)=0,"",IF(OR(A1742="",NOT(ISNUMBER(A1742)),B1742="",COUNTIF('SKU Master'!$A$4:$A$253,B1742)&lt;&gt;1,NOT(ISNUMBER(E1742)),AND(C1742&lt;&gt;"Receipt",C1742&lt;&gt;"Shipment",C1742&lt;&gt;"Consumption",C1742&lt;&gt;"Adjustment",C1742&lt;&gt;"Production")),"CHECK INPUTS",IF(OR(AND(C1742="Receipt",E1742&lt;=0),AND(OR(C1742="Shipment",C1742="Consumption"),E1742&gt;=0),E1742=0),"CHECK SIGN","OK")))</f>
      </c>
    </row>
    <row r="1743">
      <c r="A1743" s="174"/>
      <c r="B1743" s="175"/>
      <c r="C1743" s="175"/>
      <c r="D1743" s="175"/>
      <c r="E1743" s="176"/>
      <c r="F1743" s="175"/>
      <c r="G1743" s="104" t="str">
        <f>IF(COUNTA(A1743:F1743)=0,"",IF(OR(A1743="",NOT(ISNUMBER(A1743)),B1743="",COUNTIF('SKU Master'!$A$4:$A$253,B1743)&lt;&gt;1,NOT(ISNUMBER(E1743)),AND(C1743&lt;&gt;"Receipt",C1743&lt;&gt;"Shipment",C1743&lt;&gt;"Consumption",C1743&lt;&gt;"Adjustment",C1743&lt;&gt;"Production")),"CHECK INPUTS",IF(OR(AND(C1743="Receipt",E1743&lt;=0),AND(OR(C1743="Shipment",C1743="Consumption"),E1743&gt;=0),E1743=0),"CHECK SIGN","OK")))</f>
      </c>
    </row>
    <row r="1744">
      <c r="A1744" s="174"/>
      <c r="B1744" s="175"/>
      <c r="C1744" s="175"/>
      <c r="D1744" s="175"/>
      <c r="E1744" s="176"/>
      <c r="F1744" s="175"/>
      <c r="G1744" s="104" t="str">
        <f>IF(COUNTA(A1744:F1744)=0,"",IF(OR(A1744="",NOT(ISNUMBER(A1744)),B1744="",COUNTIF('SKU Master'!$A$4:$A$253,B1744)&lt;&gt;1,NOT(ISNUMBER(E1744)),AND(C1744&lt;&gt;"Receipt",C1744&lt;&gt;"Shipment",C1744&lt;&gt;"Consumption",C1744&lt;&gt;"Adjustment",C1744&lt;&gt;"Production")),"CHECK INPUTS",IF(OR(AND(C1744="Receipt",E1744&lt;=0),AND(OR(C1744="Shipment",C1744="Consumption"),E1744&gt;=0),E1744=0),"CHECK SIGN","OK")))</f>
      </c>
    </row>
    <row r="1745">
      <c r="A1745" s="174"/>
      <c r="B1745" s="175"/>
      <c r="C1745" s="175"/>
      <c r="D1745" s="175"/>
      <c r="E1745" s="176"/>
      <c r="F1745" s="175"/>
      <c r="G1745" s="104" t="str">
        <f>IF(COUNTA(A1745:F1745)=0,"",IF(OR(A1745="",NOT(ISNUMBER(A1745)),B1745="",COUNTIF('SKU Master'!$A$4:$A$253,B1745)&lt;&gt;1,NOT(ISNUMBER(E1745)),AND(C1745&lt;&gt;"Receipt",C1745&lt;&gt;"Shipment",C1745&lt;&gt;"Consumption",C1745&lt;&gt;"Adjustment",C1745&lt;&gt;"Production")),"CHECK INPUTS",IF(OR(AND(C1745="Receipt",E1745&lt;=0),AND(OR(C1745="Shipment",C1745="Consumption"),E1745&gt;=0),E1745=0),"CHECK SIGN","OK")))</f>
      </c>
    </row>
    <row r="1746">
      <c r="A1746" s="174"/>
      <c r="B1746" s="175"/>
      <c r="C1746" s="175"/>
      <c r="D1746" s="175"/>
      <c r="E1746" s="176"/>
      <c r="F1746" s="175"/>
      <c r="G1746" s="104" t="str">
        <f>IF(COUNTA(A1746:F1746)=0,"",IF(OR(A1746="",NOT(ISNUMBER(A1746)),B1746="",COUNTIF('SKU Master'!$A$4:$A$253,B1746)&lt;&gt;1,NOT(ISNUMBER(E1746)),AND(C1746&lt;&gt;"Receipt",C1746&lt;&gt;"Shipment",C1746&lt;&gt;"Consumption",C1746&lt;&gt;"Adjustment",C1746&lt;&gt;"Production")),"CHECK INPUTS",IF(OR(AND(C1746="Receipt",E1746&lt;=0),AND(OR(C1746="Shipment",C1746="Consumption"),E1746&gt;=0),E1746=0),"CHECK SIGN","OK")))</f>
      </c>
    </row>
    <row r="1747">
      <c r="A1747" s="174"/>
      <c r="B1747" s="175"/>
      <c r="C1747" s="175"/>
      <c r="D1747" s="175"/>
      <c r="E1747" s="176"/>
      <c r="F1747" s="175"/>
      <c r="G1747" s="104" t="str">
        <f>IF(COUNTA(A1747:F1747)=0,"",IF(OR(A1747="",NOT(ISNUMBER(A1747)),B1747="",COUNTIF('SKU Master'!$A$4:$A$253,B1747)&lt;&gt;1,NOT(ISNUMBER(E1747)),AND(C1747&lt;&gt;"Receipt",C1747&lt;&gt;"Shipment",C1747&lt;&gt;"Consumption",C1747&lt;&gt;"Adjustment",C1747&lt;&gt;"Production")),"CHECK INPUTS",IF(OR(AND(C1747="Receipt",E1747&lt;=0),AND(OR(C1747="Shipment",C1747="Consumption"),E1747&gt;=0),E1747=0),"CHECK SIGN","OK")))</f>
      </c>
    </row>
    <row r="1748">
      <c r="A1748" s="174"/>
      <c r="B1748" s="175"/>
      <c r="C1748" s="175"/>
      <c r="D1748" s="175"/>
      <c r="E1748" s="176"/>
      <c r="F1748" s="175"/>
      <c r="G1748" s="104" t="str">
        <f>IF(COUNTA(A1748:F1748)=0,"",IF(OR(A1748="",NOT(ISNUMBER(A1748)),B1748="",COUNTIF('SKU Master'!$A$4:$A$253,B1748)&lt;&gt;1,NOT(ISNUMBER(E1748)),AND(C1748&lt;&gt;"Receipt",C1748&lt;&gt;"Shipment",C1748&lt;&gt;"Consumption",C1748&lt;&gt;"Adjustment",C1748&lt;&gt;"Production")),"CHECK INPUTS",IF(OR(AND(C1748="Receipt",E1748&lt;=0),AND(OR(C1748="Shipment",C1748="Consumption"),E1748&gt;=0),E1748=0),"CHECK SIGN","OK")))</f>
      </c>
    </row>
    <row r="1749">
      <c r="A1749" s="174"/>
      <c r="B1749" s="175"/>
      <c r="C1749" s="175"/>
      <c r="D1749" s="175"/>
      <c r="E1749" s="176"/>
      <c r="F1749" s="175"/>
      <c r="G1749" s="104" t="str">
        <f>IF(COUNTA(A1749:F1749)=0,"",IF(OR(A1749="",NOT(ISNUMBER(A1749)),B1749="",COUNTIF('SKU Master'!$A$4:$A$253,B1749)&lt;&gt;1,NOT(ISNUMBER(E1749)),AND(C1749&lt;&gt;"Receipt",C1749&lt;&gt;"Shipment",C1749&lt;&gt;"Consumption",C1749&lt;&gt;"Adjustment",C1749&lt;&gt;"Production")),"CHECK INPUTS",IF(OR(AND(C1749="Receipt",E1749&lt;=0),AND(OR(C1749="Shipment",C1749="Consumption"),E1749&gt;=0),E1749=0),"CHECK SIGN","OK")))</f>
      </c>
    </row>
    <row r="1750">
      <c r="A1750" s="174"/>
      <c r="B1750" s="175"/>
      <c r="C1750" s="175"/>
      <c r="D1750" s="175"/>
      <c r="E1750" s="176"/>
      <c r="F1750" s="175"/>
      <c r="G1750" s="104" t="str">
        <f>IF(COUNTA(A1750:F1750)=0,"",IF(OR(A1750="",NOT(ISNUMBER(A1750)),B1750="",COUNTIF('SKU Master'!$A$4:$A$253,B1750)&lt;&gt;1,NOT(ISNUMBER(E1750)),AND(C1750&lt;&gt;"Receipt",C1750&lt;&gt;"Shipment",C1750&lt;&gt;"Consumption",C1750&lt;&gt;"Adjustment",C1750&lt;&gt;"Production")),"CHECK INPUTS",IF(OR(AND(C1750="Receipt",E1750&lt;=0),AND(OR(C1750="Shipment",C1750="Consumption"),E1750&gt;=0),E1750=0),"CHECK SIGN","OK")))</f>
      </c>
    </row>
    <row r="1751">
      <c r="A1751" s="174"/>
      <c r="B1751" s="175"/>
      <c r="C1751" s="175"/>
      <c r="D1751" s="175"/>
      <c r="E1751" s="176"/>
      <c r="F1751" s="175"/>
      <c r="G1751" s="104" t="str">
        <f>IF(COUNTA(A1751:F1751)=0,"",IF(OR(A1751="",NOT(ISNUMBER(A1751)),B1751="",COUNTIF('SKU Master'!$A$4:$A$253,B1751)&lt;&gt;1,NOT(ISNUMBER(E1751)),AND(C1751&lt;&gt;"Receipt",C1751&lt;&gt;"Shipment",C1751&lt;&gt;"Consumption",C1751&lt;&gt;"Adjustment",C1751&lt;&gt;"Production")),"CHECK INPUTS",IF(OR(AND(C1751="Receipt",E1751&lt;=0),AND(OR(C1751="Shipment",C1751="Consumption"),E1751&gt;=0),E1751=0),"CHECK SIGN","OK")))</f>
      </c>
    </row>
    <row r="1752">
      <c r="A1752" s="174"/>
      <c r="B1752" s="175"/>
      <c r="C1752" s="175"/>
      <c r="D1752" s="175"/>
      <c r="E1752" s="176"/>
      <c r="F1752" s="175"/>
      <c r="G1752" s="104" t="str">
        <f>IF(COUNTA(A1752:F1752)=0,"",IF(OR(A1752="",NOT(ISNUMBER(A1752)),B1752="",COUNTIF('SKU Master'!$A$4:$A$253,B1752)&lt;&gt;1,NOT(ISNUMBER(E1752)),AND(C1752&lt;&gt;"Receipt",C1752&lt;&gt;"Shipment",C1752&lt;&gt;"Consumption",C1752&lt;&gt;"Adjustment",C1752&lt;&gt;"Production")),"CHECK INPUTS",IF(OR(AND(C1752="Receipt",E1752&lt;=0),AND(OR(C1752="Shipment",C1752="Consumption"),E1752&gt;=0),E1752=0),"CHECK SIGN","OK")))</f>
      </c>
    </row>
    <row r="1753">
      <c r="A1753" s="174"/>
      <c r="B1753" s="175"/>
      <c r="C1753" s="175"/>
      <c r="D1753" s="175"/>
      <c r="E1753" s="176"/>
      <c r="F1753" s="175"/>
      <c r="G1753" s="104" t="str">
        <f>IF(COUNTA(A1753:F1753)=0,"",IF(OR(A1753="",NOT(ISNUMBER(A1753)),B1753="",COUNTIF('SKU Master'!$A$4:$A$253,B1753)&lt;&gt;1,NOT(ISNUMBER(E1753)),AND(C1753&lt;&gt;"Receipt",C1753&lt;&gt;"Shipment",C1753&lt;&gt;"Consumption",C1753&lt;&gt;"Adjustment",C1753&lt;&gt;"Production")),"CHECK INPUTS",IF(OR(AND(C1753="Receipt",E1753&lt;=0),AND(OR(C1753="Shipment",C1753="Consumption"),E1753&gt;=0),E1753=0),"CHECK SIGN","OK")))</f>
      </c>
    </row>
    <row r="1754">
      <c r="A1754" s="174"/>
      <c r="B1754" s="175"/>
      <c r="C1754" s="175"/>
      <c r="D1754" s="175"/>
      <c r="E1754" s="176"/>
      <c r="F1754" s="175"/>
      <c r="G1754" s="104" t="str">
        <f>IF(COUNTA(A1754:F1754)=0,"",IF(OR(A1754="",NOT(ISNUMBER(A1754)),B1754="",COUNTIF('SKU Master'!$A$4:$A$253,B1754)&lt;&gt;1,NOT(ISNUMBER(E1754)),AND(C1754&lt;&gt;"Receipt",C1754&lt;&gt;"Shipment",C1754&lt;&gt;"Consumption",C1754&lt;&gt;"Adjustment",C1754&lt;&gt;"Production")),"CHECK INPUTS",IF(OR(AND(C1754="Receipt",E1754&lt;=0),AND(OR(C1754="Shipment",C1754="Consumption"),E1754&gt;=0),E1754=0),"CHECK SIGN","OK")))</f>
      </c>
    </row>
    <row r="1755">
      <c r="A1755" s="174"/>
      <c r="B1755" s="175"/>
      <c r="C1755" s="175"/>
      <c r="D1755" s="175"/>
      <c r="E1755" s="176"/>
      <c r="F1755" s="175"/>
      <c r="G1755" s="104" t="str">
        <f>IF(COUNTA(A1755:F1755)=0,"",IF(OR(A1755="",NOT(ISNUMBER(A1755)),B1755="",COUNTIF('SKU Master'!$A$4:$A$253,B1755)&lt;&gt;1,NOT(ISNUMBER(E1755)),AND(C1755&lt;&gt;"Receipt",C1755&lt;&gt;"Shipment",C1755&lt;&gt;"Consumption",C1755&lt;&gt;"Adjustment",C1755&lt;&gt;"Production")),"CHECK INPUTS",IF(OR(AND(C1755="Receipt",E1755&lt;=0),AND(OR(C1755="Shipment",C1755="Consumption"),E1755&gt;=0),E1755=0),"CHECK SIGN","OK")))</f>
      </c>
    </row>
    <row r="1756">
      <c r="A1756" s="174"/>
      <c r="B1756" s="175"/>
      <c r="C1756" s="175"/>
      <c r="D1756" s="175"/>
      <c r="E1756" s="176"/>
      <c r="F1756" s="175"/>
      <c r="G1756" s="104" t="str">
        <f>IF(COUNTA(A1756:F1756)=0,"",IF(OR(A1756="",NOT(ISNUMBER(A1756)),B1756="",COUNTIF('SKU Master'!$A$4:$A$253,B1756)&lt;&gt;1,NOT(ISNUMBER(E1756)),AND(C1756&lt;&gt;"Receipt",C1756&lt;&gt;"Shipment",C1756&lt;&gt;"Consumption",C1756&lt;&gt;"Adjustment",C1756&lt;&gt;"Production")),"CHECK INPUTS",IF(OR(AND(C1756="Receipt",E1756&lt;=0),AND(OR(C1756="Shipment",C1756="Consumption"),E1756&gt;=0),E1756=0),"CHECK SIGN","OK")))</f>
      </c>
    </row>
    <row r="1757">
      <c r="A1757" s="174"/>
      <c r="B1757" s="175"/>
      <c r="C1757" s="175"/>
      <c r="D1757" s="175"/>
      <c r="E1757" s="176"/>
      <c r="F1757" s="175"/>
      <c r="G1757" s="104" t="str">
        <f>IF(COUNTA(A1757:F1757)=0,"",IF(OR(A1757="",NOT(ISNUMBER(A1757)),B1757="",COUNTIF('SKU Master'!$A$4:$A$253,B1757)&lt;&gt;1,NOT(ISNUMBER(E1757)),AND(C1757&lt;&gt;"Receipt",C1757&lt;&gt;"Shipment",C1757&lt;&gt;"Consumption",C1757&lt;&gt;"Adjustment",C1757&lt;&gt;"Production")),"CHECK INPUTS",IF(OR(AND(C1757="Receipt",E1757&lt;=0),AND(OR(C1757="Shipment",C1757="Consumption"),E1757&gt;=0),E1757=0),"CHECK SIGN","OK")))</f>
      </c>
    </row>
    <row r="1758">
      <c r="A1758" s="174"/>
      <c r="B1758" s="175"/>
      <c r="C1758" s="175"/>
      <c r="D1758" s="175"/>
      <c r="E1758" s="176"/>
      <c r="F1758" s="175"/>
      <c r="G1758" s="104" t="str">
        <f>IF(COUNTA(A1758:F1758)=0,"",IF(OR(A1758="",NOT(ISNUMBER(A1758)),B1758="",COUNTIF('SKU Master'!$A$4:$A$253,B1758)&lt;&gt;1,NOT(ISNUMBER(E1758)),AND(C1758&lt;&gt;"Receipt",C1758&lt;&gt;"Shipment",C1758&lt;&gt;"Consumption",C1758&lt;&gt;"Adjustment",C1758&lt;&gt;"Production")),"CHECK INPUTS",IF(OR(AND(C1758="Receipt",E1758&lt;=0),AND(OR(C1758="Shipment",C1758="Consumption"),E1758&gt;=0),E1758=0),"CHECK SIGN","OK")))</f>
      </c>
    </row>
    <row r="1759">
      <c r="A1759" s="174"/>
      <c r="B1759" s="175"/>
      <c r="C1759" s="175"/>
      <c r="D1759" s="175"/>
      <c r="E1759" s="176"/>
      <c r="F1759" s="175"/>
      <c r="G1759" s="104" t="str">
        <f>IF(COUNTA(A1759:F1759)=0,"",IF(OR(A1759="",NOT(ISNUMBER(A1759)),B1759="",COUNTIF('SKU Master'!$A$4:$A$253,B1759)&lt;&gt;1,NOT(ISNUMBER(E1759)),AND(C1759&lt;&gt;"Receipt",C1759&lt;&gt;"Shipment",C1759&lt;&gt;"Consumption",C1759&lt;&gt;"Adjustment",C1759&lt;&gt;"Production")),"CHECK INPUTS",IF(OR(AND(C1759="Receipt",E1759&lt;=0),AND(OR(C1759="Shipment",C1759="Consumption"),E1759&gt;=0),E1759=0),"CHECK SIGN","OK")))</f>
      </c>
    </row>
    <row r="1760">
      <c r="A1760" s="174"/>
      <c r="B1760" s="175"/>
      <c r="C1760" s="175"/>
      <c r="D1760" s="175"/>
      <c r="E1760" s="176"/>
      <c r="F1760" s="175"/>
      <c r="G1760" s="104" t="str">
        <f>IF(COUNTA(A1760:F1760)=0,"",IF(OR(A1760="",NOT(ISNUMBER(A1760)),B1760="",COUNTIF('SKU Master'!$A$4:$A$253,B1760)&lt;&gt;1,NOT(ISNUMBER(E1760)),AND(C1760&lt;&gt;"Receipt",C1760&lt;&gt;"Shipment",C1760&lt;&gt;"Consumption",C1760&lt;&gt;"Adjustment",C1760&lt;&gt;"Production")),"CHECK INPUTS",IF(OR(AND(C1760="Receipt",E1760&lt;=0),AND(OR(C1760="Shipment",C1760="Consumption"),E1760&gt;=0),E1760=0),"CHECK SIGN","OK")))</f>
      </c>
    </row>
    <row r="1761">
      <c r="A1761" s="174"/>
      <c r="B1761" s="175"/>
      <c r="C1761" s="175"/>
      <c r="D1761" s="175"/>
      <c r="E1761" s="176"/>
      <c r="F1761" s="175"/>
      <c r="G1761" s="104" t="str">
        <f>IF(COUNTA(A1761:F1761)=0,"",IF(OR(A1761="",NOT(ISNUMBER(A1761)),B1761="",COUNTIF('SKU Master'!$A$4:$A$253,B1761)&lt;&gt;1,NOT(ISNUMBER(E1761)),AND(C1761&lt;&gt;"Receipt",C1761&lt;&gt;"Shipment",C1761&lt;&gt;"Consumption",C1761&lt;&gt;"Adjustment",C1761&lt;&gt;"Production")),"CHECK INPUTS",IF(OR(AND(C1761="Receipt",E1761&lt;=0),AND(OR(C1761="Shipment",C1761="Consumption"),E1761&gt;=0),E1761=0),"CHECK SIGN","OK")))</f>
      </c>
    </row>
    <row r="1762">
      <c r="A1762" s="174"/>
      <c r="B1762" s="175"/>
      <c r="C1762" s="175"/>
      <c r="D1762" s="175"/>
      <c r="E1762" s="176"/>
      <c r="F1762" s="175"/>
      <c r="G1762" s="104" t="str">
        <f>IF(COUNTA(A1762:F1762)=0,"",IF(OR(A1762="",NOT(ISNUMBER(A1762)),B1762="",COUNTIF('SKU Master'!$A$4:$A$253,B1762)&lt;&gt;1,NOT(ISNUMBER(E1762)),AND(C1762&lt;&gt;"Receipt",C1762&lt;&gt;"Shipment",C1762&lt;&gt;"Consumption",C1762&lt;&gt;"Adjustment",C1762&lt;&gt;"Production")),"CHECK INPUTS",IF(OR(AND(C1762="Receipt",E1762&lt;=0),AND(OR(C1762="Shipment",C1762="Consumption"),E1762&gt;=0),E1762=0),"CHECK SIGN","OK")))</f>
      </c>
    </row>
    <row r="1763">
      <c r="A1763" s="174"/>
      <c r="B1763" s="175"/>
      <c r="C1763" s="175"/>
      <c r="D1763" s="175"/>
      <c r="E1763" s="176"/>
      <c r="F1763" s="175"/>
      <c r="G1763" s="104" t="str">
        <f>IF(COUNTA(A1763:F1763)=0,"",IF(OR(A1763="",NOT(ISNUMBER(A1763)),B1763="",COUNTIF('SKU Master'!$A$4:$A$253,B1763)&lt;&gt;1,NOT(ISNUMBER(E1763)),AND(C1763&lt;&gt;"Receipt",C1763&lt;&gt;"Shipment",C1763&lt;&gt;"Consumption",C1763&lt;&gt;"Adjustment",C1763&lt;&gt;"Production")),"CHECK INPUTS",IF(OR(AND(C1763="Receipt",E1763&lt;=0),AND(OR(C1763="Shipment",C1763="Consumption"),E1763&gt;=0),E1763=0),"CHECK SIGN","OK")))</f>
      </c>
    </row>
    <row r="1764">
      <c r="A1764" s="174"/>
      <c r="B1764" s="175"/>
      <c r="C1764" s="175"/>
      <c r="D1764" s="175"/>
      <c r="E1764" s="176"/>
      <c r="F1764" s="175"/>
      <c r="G1764" s="104" t="str">
        <f>IF(COUNTA(A1764:F1764)=0,"",IF(OR(A1764="",NOT(ISNUMBER(A1764)),B1764="",COUNTIF('SKU Master'!$A$4:$A$253,B1764)&lt;&gt;1,NOT(ISNUMBER(E1764)),AND(C1764&lt;&gt;"Receipt",C1764&lt;&gt;"Shipment",C1764&lt;&gt;"Consumption",C1764&lt;&gt;"Adjustment",C1764&lt;&gt;"Production")),"CHECK INPUTS",IF(OR(AND(C1764="Receipt",E1764&lt;=0),AND(OR(C1764="Shipment",C1764="Consumption"),E1764&gt;=0),E1764=0),"CHECK SIGN","OK")))</f>
      </c>
    </row>
    <row r="1765">
      <c r="A1765" s="174"/>
      <c r="B1765" s="175"/>
      <c r="C1765" s="175"/>
      <c r="D1765" s="175"/>
      <c r="E1765" s="176"/>
      <c r="F1765" s="175"/>
      <c r="G1765" s="104" t="str">
        <f>IF(COUNTA(A1765:F1765)=0,"",IF(OR(A1765="",NOT(ISNUMBER(A1765)),B1765="",COUNTIF('SKU Master'!$A$4:$A$253,B1765)&lt;&gt;1,NOT(ISNUMBER(E1765)),AND(C1765&lt;&gt;"Receipt",C1765&lt;&gt;"Shipment",C1765&lt;&gt;"Consumption",C1765&lt;&gt;"Adjustment",C1765&lt;&gt;"Production")),"CHECK INPUTS",IF(OR(AND(C1765="Receipt",E1765&lt;=0),AND(OR(C1765="Shipment",C1765="Consumption"),E1765&gt;=0),E1765=0),"CHECK SIGN","OK")))</f>
      </c>
    </row>
    <row r="1766">
      <c r="A1766" s="174"/>
      <c r="B1766" s="175"/>
      <c r="C1766" s="175"/>
      <c r="D1766" s="175"/>
      <c r="E1766" s="176"/>
      <c r="F1766" s="175"/>
      <c r="G1766" s="104" t="str">
        <f>IF(COUNTA(A1766:F1766)=0,"",IF(OR(A1766="",NOT(ISNUMBER(A1766)),B1766="",COUNTIF('SKU Master'!$A$4:$A$253,B1766)&lt;&gt;1,NOT(ISNUMBER(E1766)),AND(C1766&lt;&gt;"Receipt",C1766&lt;&gt;"Shipment",C1766&lt;&gt;"Consumption",C1766&lt;&gt;"Adjustment",C1766&lt;&gt;"Production")),"CHECK INPUTS",IF(OR(AND(C1766="Receipt",E1766&lt;=0),AND(OR(C1766="Shipment",C1766="Consumption"),E1766&gt;=0),E1766=0),"CHECK SIGN","OK")))</f>
      </c>
    </row>
    <row r="1767">
      <c r="A1767" s="174"/>
      <c r="B1767" s="175"/>
      <c r="C1767" s="175"/>
      <c r="D1767" s="175"/>
      <c r="E1767" s="176"/>
      <c r="F1767" s="175"/>
      <c r="G1767" s="104" t="str">
        <f>IF(COUNTA(A1767:F1767)=0,"",IF(OR(A1767="",NOT(ISNUMBER(A1767)),B1767="",COUNTIF('SKU Master'!$A$4:$A$253,B1767)&lt;&gt;1,NOT(ISNUMBER(E1767)),AND(C1767&lt;&gt;"Receipt",C1767&lt;&gt;"Shipment",C1767&lt;&gt;"Consumption",C1767&lt;&gt;"Adjustment",C1767&lt;&gt;"Production")),"CHECK INPUTS",IF(OR(AND(C1767="Receipt",E1767&lt;=0),AND(OR(C1767="Shipment",C1767="Consumption"),E1767&gt;=0),E1767=0),"CHECK SIGN","OK")))</f>
      </c>
    </row>
    <row r="1768">
      <c r="A1768" s="174"/>
      <c r="B1768" s="175"/>
      <c r="C1768" s="175"/>
      <c r="D1768" s="175"/>
      <c r="E1768" s="176"/>
      <c r="F1768" s="175"/>
      <c r="G1768" s="104" t="str">
        <f>IF(COUNTA(A1768:F1768)=0,"",IF(OR(A1768="",NOT(ISNUMBER(A1768)),B1768="",COUNTIF('SKU Master'!$A$4:$A$253,B1768)&lt;&gt;1,NOT(ISNUMBER(E1768)),AND(C1768&lt;&gt;"Receipt",C1768&lt;&gt;"Shipment",C1768&lt;&gt;"Consumption",C1768&lt;&gt;"Adjustment",C1768&lt;&gt;"Production")),"CHECK INPUTS",IF(OR(AND(C1768="Receipt",E1768&lt;=0),AND(OR(C1768="Shipment",C1768="Consumption"),E1768&gt;=0),E1768=0),"CHECK SIGN","OK")))</f>
      </c>
    </row>
    <row r="1769">
      <c r="A1769" s="174"/>
      <c r="B1769" s="175"/>
      <c r="C1769" s="175"/>
      <c r="D1769" s="175"/>
      <c r="E1769" s="176"/>
      <c r="F1769" s="175"/>
      <c r="G1769" s="104" t="str">
        <f>IF(COUNTA(A1769:F1769)=0,"",IF(OR(A1769="",NOT(ISNUMBER(A1769)),B1769="",COUNTIF('SKU Master'!$A$4:$A$253,B1769)&lt;&gt;1,NOT(ISNUMBER(E1769)),AND(C1769&lt;&gt;"Receipt",C1769&lt;&gt;"Shipment",C1769&lt;&gt;"Consumption",C1769&lt;&gt;"Adjustment",C1769&lt;&gt;"Production")),"CHECK INPUTS",IF(OR(AND(C1769="Receipt",E1769&lt;=0),AND(OR(C1769="Shipment",C1769="Consumption"),E1769&gt;=0),E1769=0),"CHECK SIGN","OK")))</f>
      </c>
    </row>
    <row r="1770">
      <c r="A1770" s="174"/>
      <c r="B1770" s="175"/>
      <c r="C1770" s="175"/>
      <c r="D1770" s="175"/>
      <c r="E1770" s="176"/>
      <c r="F1770" s="175"/>
      <c r="G1770" s="104" t="str">
        <f>IF(COUNTA(A1770:F1770)=0,"",IF(OR(A1770="",NOT(ISNUMBER(A1770)),B1770="",COUNTIF('SKU Master'!$A$4:$A$253,B1770)&lt;&gt;1,NOT(ISNUMBER(E1770)),AND(C1770&lt;&gt;"Receipt",C1770&lt;&gt;"Shipment",C1770&lt;&gt;"Consumption",C1770&lt;&gt;"Adjustment",C1770&lt;&gt;"Production")),"CHECK INPUTS",IF(OR(AND(C1770="Receipt",E1770&lt;=0),AND(OR(C1770="Shipment",C1770="Consumption"),E1770&gt;=0),E1770=0),"CHECK SIGN","OK")))</f>
      </c>
    </row>
    <row r="1771">
      <c r="A1771" s="174"/>
      <c r="B1771" s="175"/>
      <c r="C1771" s="175"/>
      <c r="D1771" s="175"/>
      <c r="E1771" s="176"/>
      <c r="F1771" s="175"/>
      <c r="G1771" s="104" t="str">
        <f>IF(COUNTA(A1771:F1771)=0,"",IF(OR(A1771="",NOT(ISNUMBER(A1771)),B1771="",COUNTIF('SKU Master'!$A$4:$A$253,B1771)&lt;&gt;1,NOT(ISNUMBER(E1771)),AND(C1771&lt;&gt;"Receipt",C1771&lt;&gt;"Shipment",C1771&lt;&gt;"Consumption",C1771&lt;&gt;"Adjustment",C1771&lt;&gt;"Production")),"CHECK INPUTS",IF(OR(AND(C1771="Receipt",E1771&lt;=0),AND(OR(C1771="Shipment",C1771="Consumption"),E1771&gt;=0),E1771=0),"CHECK SIGN","OK")))</f>
      </c>
    </row>
    <row r="1772">
      <c r="A1772" s="174"/>
      <c r="B1772" s="175"/>
      <c r="C1772" s="175"/>
      <c r="D1772" s="175"/>
      <c r="E1772" s="176"/>
      <c r="F1772" s="175"/>
      <c r="G1772" s="104" t="str">
        <f>IF(COUNTA(A1772:F1772)=0,"",IF(OR(A1772="",NOT(ISNUMBER(A1772)),B1772="",COUNTIF('SKU Master'!$A$4:$A$253,B1772)&lt;&gt;1,NOT(ISNUMBER(E1772)),AND(C1772&lt;&gt;"Receipt",C1772&lt;&gt;"Shipment",C1772&lt;&gt;"Consumption",C1772&lt;&gt;"Adjustment",C1772&lt;&gt;"Production")),"CHECK INPUTS",IF(OR(AND(C1772="Receipt",E1772&lt;=0),AND(OR(C1772="Shipment",C1772="Consumption"),E1772&gt;=0),E1772=0),"CHECK SIGN","OK")))</f>
      </c>
    </row>
    <row r="1773">
      <c r="A1773" s="174"/>
      <c r="B1773" s="175"/>
      <c r="C1773" s="175"/>
      <c r="D1773" s="175"/>
      <c r="E1773" s="176"/>
      <c r="F1773" s="175"/>
      <c r="G1773" s="104" t="str">
        <f>IF(COUNTA(A1773:F1773)=0,"",IF(OR(A1773="",NOT(ISNUMBER(A1773)),B1773="",COUNTIF('SKU Master'!$A$4:$A$253,B1773)&lt;&gt;1,NOT(ISNUMBER(E1773)),AND(C1773&lt;&gt;"Receipt",C1773&lt;&gt;"Shipment",C1773&lt;&gt;"Consumption",C1773&lt;&gt;"Adjustment",C1773&lt;&gt;"Production")),"CHECK INPUTS",IF(OR(AND(C1773="Receipt",E1773&lt;=0),AND(OR(C1773="Shipment",C1773="Consumption"),E1773&gt;=0),E1773=0),"CHECK SIGN","OK")))</f>
      </c>
    </row>
    <row r="1774">
      <c r="A1774" s="174"/>
      <c r="B1774" s="175"/>
      <c r="C1774" s="175"/>
      <c r="D1774" s="175"/>
      <c r="E1774" s="176"/>
      <c r="F1774" s="175"/>
      <c r="G1774" s="104" t="str">
        <f>IF(COUNTA(A1774:F1774)=0,"",IF(OR(A1774="",NOT(ISNUMBER(A1774)),B1774="",COUNTIF('SKU Master'!$A$4:$A$253,B1774)&lt;&gt;1,NOT(ISNUMBER(E1774)),AND(C1774&lt;&gt;"Receipt",C1774&lt;&gt;"Shipment",C1774&lt;&gt;"Consumption",C1774&lt;&gt;"Adjustment",C1774&lt;&gt;"Production")),"CHECK INPUTS",IF(OR(AND(C1774="Receipt",E1774&lt;=0),AND(OR(C1774="Shipment",C1774="Consumption"),E1774&gt;=0),E1774=0),"CHECK SIGN","OK")))</f>
      </c>
    </row>
    <row r="1775">
      <c r="A1775" s="174"/>
      <c r="B1775" s="175"/>
      <c r="C1775" s="175"/>
      <c r="D1775" s="175"/>
      <c r="E1775" s="176"/>
      <c r="F1775" s="175"/>
      <c r="G1775" s="104" t="str">
        <f>IF(COUNTA(A1775:F1775)=0,"",IF(OR(A1775="",NOT(ISNUMBER(A1775)),B1775="",COUNTIF('SKU Master'!$A$4:$A$253,B1775)&lt;&gt;1,NOT(ISNUMBER(E1775)),AND(C1775&lt;&gt;"Receipt",C1775&lt;&gt;"Shipment",C1775&lt;&gt;"Consumption",C1775&lt;&gt;"Adjustment",C1775&lt;&gt;"Production")),"CHECK INPUTS",IF(OR(AND(C1775="Receipt",E1775&lt;=0),AND(OR(C1775="Shipment",C1775="Consumption"),E1775&gt;=0),E1775=0),"CHECK SIGN","OK")))</f>
      </c>
    </row>
    <row r="1776">
      <c r="A1776" s="174"/>
      <c r="B1776" s="175"/>
      <c r="C1776" s="175"/>
      <c r="D1776" s="175"/>
      <c r="E1776" s="176"/>
      <c r="F1776" s="175"/>
      <c r="G1776" s="104" t="str">
        <f>IF(COUNTA(A1776:F1776)=0,"",IF(OR(A1776="",NOT(ISNUMBER(A1776)),B1776="",COUNTIF('SKU Master'!$A$4:$A$253,B1776)&lt;&gt;1,NOT(ISNUMBER(E1776)),AND(C1776&lt;&gt;"Receipt",C1776&lt;&gt;"Shipment",C1776&lt;&gt;"Consumption",C1776&lt;&gt;"Adjustment",C1776&lt;&gt;"Production")),"CHECK INPUTS",IF(OR(AND(C1776="Receipt",E1776&lt;=0),AND(OR(C1776="Shipment",C1776="Consumption"),E1776&gt;=0),E1776=0),"CHECK SIGN","OK")))</f>
      </c>
    </row>
    <row r="1777">
      <c r="A1777" s="174"/>
      <c r="B1777" s="175"/>
      <c r="C1777" s="175"/>
      <c r="D1777" s="175"/>
      <c r="E1777" s="176"/>
      <c r="F1777" s="175"/>
      <c r="G1777" s="104" t="str">
        <f>IF(COUNTA(A1777:F1777)=0,"",IF(OR(A1777="",NOT(ISNUMBER(A1777)),B1777="",COUNTIF('SKU Master'!$A$4:$A$253,B1777)&lt;&gt;1,NOT(ISNUMBER(E1777)),AND(C1777&lt;&gt;"Receipt",C1777&lt;&gt;"Shipment",C1777&lt;&gt;"Consumption",C1777&lt;&gt;"Adjustment",C1777&lt;&gt;"Production")),"CHECK INPUTS",IF(OR(AND(C1777="Receipt",E1777&lt;=0),AND(OR(C1777="Shipment",C1777="Consumption"),E1777&gt;=0),E1777=0),"CHECK SIGN","OK")))</f>
      </c>
    </row>
    <row r="1778">
      <c r="A1778" s="174"/>
      <c r="B1778" s="175"/>
      <c r="C1778" s="175"/>
      <c r="D1778" s="175"/>
      <c r="E1778" s="176"/>
      <c r="F1778" s="175"/>
      <c r="G1778" s="104" t="str">
        <f>IF(COUNTA(A1778:F1778)=0,"",IF(OR(A1778="",NOT(ISNUMBER(A1778)),B1778="",COUNTIF('SKU Master'!$A$4:$A$253,B1778)&lt;&gt;1,NOT(ISNUMBER(E1778)),AND(C1778&lt;&gt;"Receipt",C1778&lt;&gt;"Shipment",C1778&lt;&gt;"Consumption",C1778&lt;&gt;"Adjustment",C1778&lt;&gt;"Production")),"CHECK INPUTS",IF(OR(AND(C1778="Receipt",E1778&lt;=0),AND(OR(C1778="Shipment",C1778="Consumption"),E1778&gt;=0),E1778=0),"CHECK SIGN","OK")))</f>
      </c>
    </row>
    <row r="1779">
      <c r="A1779" s="174"/>
      <c r="B1779" s="175"/>
      <c r="C1779" s="175"/>
      <c r="D1779" s="175"/>
      <c r="E1779" s="176"/>
      <c r="F1779" s="175"/>
      <c r="G1779" s="104" t="str">
        <f>IF(COUNTA(A1779:F1779)=0,"",IF(OR(A1779="",NOT(ISNUMBER(A1779)),B1779="",COUNTIF('SKU Master'!$A$4:$A$253,B1779)&lt;&gt;1,NOT(ISNUMBER(E1779)),AND(C1779&lt;&gt;"Receipt",C1779&lt;&gt;"Shipment",C1779&lt;&gt;"Consumption",C1779&lt;&gt;"Adjustment",C1779&lt;&gt;"Production")),"CHECK INPUTS",IF(OR(AND(C1779="Receipt",E1779&lt;=0),AND(OR(C1779="Shipment",C1779="Consumption"),E1779&gt;=0),E1779=0),"CHECK SIGN","OK")))</f>
      </c>
    </row>
    <row r="1780">
      <c r="A1780" s="174"/>
      <c r="B1780" s="175"/>
      <c r="C1780" s="175"/>
      <c r="D1780" s="175"/>
      <c r="E1780" s="176"/>
      <c r="F1780" s="175"/>
      <c r="G1780" s="104" t="str">
        <f>IF(COUNTA(A1780:F1780)=0,"",IF(OR(A1780="",NOT(ISNUMBER(A1780)),B1780="",COUNTIF('SKU Master'!$A$4:$A$253,B1780)&lt;&gt;1,NOT(ISNUMBER(E1780)),AND(C1780&lt;&gt;"Receipt",C1780&lt;&gt;"Shipment",C1780&lt;&gt;"Consumption",C1780&lt;&gt;"Adjustment",C1780&lt;&gt;"Production")),"CHECK INPUTS",IF(OR(AND(C1780="Receipt",E1780&lt;=0),AND(OR(C1780="Shipment",C1780="Consumption"),E1780&gt;=0),E1780=0),"CHECK SIGN","OK")))</f>
      </c>
    </row>
    <row r="1781">
      <c r="A1781" s="174"/>
      <c r="B1781" s="175"/>
      <c r="C1781" s="175"/>
      <c r="D1781" s="175"/>
      <c r="E1781" s="176"/>
      <c r="F1781" s="175"/>
      <c r="G1781" s="104" t="str">
        <f>IF(COUNTA(A1781:F1781)=0,"",IF(OR(A1781="",NOT(ISNUMBER(A1781)),B1781="",COUNTIF('SKU Master'!$A$4:$A$253,B1781)&lt;&gt;1,NOT(ISNUMBER(E1781)),AND(C1781&lt;&gt;"Receipt",C1781&lt;&gt;"Shipment",C1781&lt;&gt;"Consumption",C1781&lt;&gt;"Adjustment",C1781&lt;&gt;"Production")),"CHECK INPUTS",IF(OR(AND(C1781="Receipt",E1781&lt;=0),AND(OR(C1781="Shipment",C1781="Consumption"),E1781&gt;=0),E1781=0),"CHECK SIGN","OK")))</f>
      </c>
    </row>
    <row r="1782">
      <c r="A1782" s="174"/>
      <c r="B1782" s="175"/>
      <c r="C1782" s="175"/>
      <c r="D1782" s="175"/>
      <c r="E1782" s="176"/>
      <c r="F1782" s="175"/>
      <c r="G1782" s="104" t="str">
        <f>IF(COUNTA(A1782:F1782)=0,"",IF(OR(A1782="",NOT(ISNUMBER(A1782)),B1782="",COUNTIF('SKU Master'!$A$4:$A$253,B1782)&lt;&gt;1,NOT(ISNUMBER(E1782)),AND(C1782&lt;&gt;"Receipt",C1782&lt;&gt;"Shipment",C1782&lt;&gt;"Consumption",C1782&lt;&gt;"Adjustment",C1782&lt;&gt;"Production")),"CHECK INPUTS",IF(OR(AND(C1782="Receipt",E1782&lt;=0),AND(OR(C1782="Shipment",C1782="Consumption"),E1782&gt;=0),E1782=0),"CHECK SIGN","OK")))</f>
      </c>
    </row>
    <row r="1783">
      <c r="A1783" s="174"/>
      <c r="B1783" s="175"/>
      <c r="C1783" s="175"/>
      <c r="D1783" s="175"/>
      <c r="E1783" s="176"/>
      <c r="F1783" s="175"/>
      <c r="G1783" s="104" t="str">
        <f>IF(COUNTA(A1783:F1783)=0,"",IF(OR(A1783="",NOT(ISNUMBER(A1783)),B1783="",COUNTIF('SKU Master'!$A$4:$A$253,B1783)&lt;&gt;1,NOT(ISNUMBER(E1783)),AND(C1783&lt;&gt;"Receipt",C1783&lt;&gt;"Shipment",C1783&lt;&gt;"Consumption",C1783&lt;&gt;"Adjustment",C1783&lt;&gt;"Production")),"CHECK INPUTS",IF(OR(AND(C1783="Receipt",E1783&lt;=0),AND(OR(C1783="Shipment",C1783="Consumption"),E1783&gt;=0),E1783=0),"CHECK SIGN","OK")))</f>
      </c>
    </row>
    <row r="1784">
      <c r="A1784" s="174"/>
      <c r="B1784" s="175"/>
      <c r="C1784" s="175"/>
      <c r="D1784" s="175"/>
      <c r="E1784" s="176"/>
      <c r="F1784" s="175"/>
      <c r="G1784" s="104" t="str">
        <f>IF(COUNTA(A1784:F1784)=0,"",IF(OR(A1784="",NOT(ISNUMBER(A1784)),B1784="",COUNTIF('SKU Master'!$A$4:$A$253,B1784)&lt;&gt;1,NOT(ISNUMBER(E1784)),AND(C1784&lt;&gt;"Receipt",C1784&lt;&gt;"Shipment",C1784&lt;&gt;"Consumption",C1784&lt;&gt;"Adjustment",C1784&lt;&gt;"Production")),"CHECK INPUTS",IF(OR(AND(C1784="Receipt",E1784&lt;=0),AND(OR(C1784="Shipment",C1784="Consumption"),E1784&gt;=0),E1784=0),"CHECK SIGN","OK")))</f>
      </c>
    </row>
    <row r="1785">
      <c r="A1785" s="174"/>
      <c r="B1785" s="175"/>
      <c r="C1785" s="175"/>
      <c r="D1785" s="175"/>
      <c r="E1785" s="176"/>
      <c r="F1785" s="175"/>
      <c r="G1785" s="104" t="str">
        <f>IF(COUNTA(A1785:F1785)=0,"",IF(OR(A1785="",NOT(ISNUMBER(A1785)),B1785="",COUNTIF('SKU Master'!$A$4:$A$253,B1785)&lt;&gt;1,NOT(ISNUMBER(E1785)),AND(C1785&lt;&gt;"Receipt",C1785&lt;&gt;"Shipment",C1785&lt;&gt;"Consumption",C1785&lt;&gt;"Adjustment",C1785&lt;&gt;"Production")),"CHECK INPUTS",IF(OR(AND(C1785="Receipt",E1785&lt;=0),AND(OR(C1785="Shipment",C1785="Consumption"),E1785&gt;=0),E1785=0),"CHECK SIGN","OK")))</f>
      </c>
    </row>
    <row r="1786">
      <c r="A1786" s="174"/>
      <c r="B1786" s="175"/>
      <c r="C1786" s="175"/>
      <c r="D1786" s="175"/>
      <c r="E1786" s="176"/>
      <c r="F1786" s="175"/>
      <c r="G1786" s="104" t="str">
        <f>IF(COUNTA(A1786:F1786)=0,"",IF(OR(A1786="",NOT(ISNUMBER(A1786)),B1786="",COUNTIF('SKU Master'!$A$4:$A$253,B1786)&lt;&gt;1,NOT(ISNUMBER(E1786)),AND(C1786&lt;&gt;"Receipt",C1786&lt;&gt;"Shipment",C1786&lt;&gt;"Consumption",C1786&lt;&gt;"Adjustment",C1786&lt;&gt;"Production")),"CHECK INPUTS",IF(OR(AND(C1786="Receipt",E1786&lt;=0),AND(OR(C1786="Shipment",C1786="Consumption"),E1786&gt;=0),E1786=0),"CHECK SIGN","OK")))</f>
      </c>
    </row>
    <row r="1787">
      <c r="A1787" s="174"/>
      <c r="B1787" s="175"/>
      <c r="C1787" s="175"/>
      <c r="D1787" s="175"/>
      <c r="E1787" s="176"/>
      <c r="F1787" s="175"/>
      <c r="G1787" s="104" t="str">
        <f>IF(COUNTA(A1787:F1787)=0,"",IF(OR(A1787="",NOT(ISNUMBER(A1787)),B1787="",COUNTIF('SKU Master'!$A$4:$A$253,B1787)&lt;&gt;1,NOT(ISNUMBER(E1787)),AND(C1787&lt;&gt;"Receipt",C1787&lt;&gt;"Shipment",C1787&lt;&gt;"Consumption",C1787&lt;&gt;"Adjustment",C1787&lt;&gt;"Production")),"CHECK INPUTS",IF(OR(AND(C1787="Receipt",E1787&lt;=0),AND(OR(C1787="Shipment",C1787="Consumption"),E1787&gt;=0),E1787=0),"CHECK SIGN","OK")))</f>
      </c>
    </row>
    <row r="1788">
      <c r="A1788" s="174"/>
      <c r="B1788" s="175"/>
      <c r="C1788" s="175"/>
      <c r="D1788" s="175"/>
      <c r="E1788" s="176"/>
      <c r="F1788" s="175"/>
      <c r="G1788" s="104" t="str">
        <f>IF(COUNTA(A1788:F1788)=0,"",IF(OR(A1788="",NOT(ISNUMBER(A1788)),B1788="",COUNTIF('SKU Master'!$A$4:$A$253,B1788)&lt;&gt;1,NOT(ISNUMBER(E1788)),AND(C1788&lt;&gt;"Receipt",C1788&lt;&gt;"Shipment",C1788&lt;&gt;"Consumption",C1788&lt;&gt;"Adjustment",C1788&lt;&gt;"Production")),"CHECK INPUTS",IF(OR(AND(C1788="Receipt",E1788&lt;=0),AND(OR(C1788="Shipment",C1788="Consumption"),E1788&gt;=0),E1788=0),"CHECK SIGN","OK")))</f>
      </c>
    </row>
    <row r="1789">
      <c r="A1789" s="174"/>
      <c r="B1789" s="175"/>
      <c r="C1789" s="175"/>
      <c r="D1789" s="175"/>
      <c r="E1789" s="176"/>
      <c r="F1789" s="175"/>
      <c r="G1789" s="104" t="str">
        <f>IF(COUNTA(A1789:F1789)=0,"",IF(OR(A1789="",NOT(ISNUMBER(A1789)),B1789="",COUNTIF('SKU Master'!$A$4:$A$253,B1789)&lt;&gt;1,NOT(ISNUMBER(E1789)),AND(C1789&lt;&gt;"Receipt",C1789&lt;&gt;"Shipment",C1789&lt;&gt;"Consumption",C1789&lt;&gt;"Adjustment",C1789&lt;&gt;"Production")),"CHECK INPUTS",IF(OR(AND(C1789="Receipt",E1789&lt;=0),AND(OR(C1789="Shipment",C1789="Consumption"),E1789&gt;=0),E1789=0),"CHECK SIGN","OK")))</f>
      </c>
    </row>
    <row r="1790">
      <c r="A1790" s="174"/>
      <c r="B1790" s="175"/>
      <c r="C1790" s="175"/>
      <c r="D1790" s="175"/>
      <c r="E1790" s="176"/>
      <c r="F1790" s="175"/>
      <c r="G1790" s="104" t="str">
        <f>IF(COUNTA(A1790:F1790)=0,"",IF(OR(A1790="",NOT(ISNUMBER(A1790)),B1790="",COUNTIF('SKU Master'!$A$4:$A$253,B1790)&lt;&gt;1,NOT(ISNUMBER(E1790)),AND(C1790&lt;&gt;"Receipt",C1790&lt;&gt;"Shipment",C1790&lt;&gt;"Consumption",C1790&lt;&gt;"Adjustment",C1790&lt;&gt;"Production")),"CHECK INPUTS",IF(OR(AND(C1790="Receipt",E1790&lt;=0),AND(OR(C1790="Shipment",C1790="Consumption"),E1790&gt;=0),E1790=0),"CHECK SIGN","OK")))</f>
      </c>
    </row>
    <row r="1791">
      <c r="A1791" s="174"/>
      <c r="B1791" s="175"/>
      <c r="C1791" s="175"/>
      <c r="D1791" s="175"/>
      <c r="E1791" s="176"/>
      <c r="F1791" s="175"/>
      <c r="G1791" s="104" t="str">
        <f>IF(COUNTA(A1791:F1791)=0,"",IF(OR(A1791="",NOT(ISNUMBER(A1791)),B1791="",COUNTIF('SKU Master'!$A$4:$A$253,B1791)&lt;&gt;1,NOT(ISNUMBER(E1791)),AND(C1791&lt;&gt;"Receipt",C1791&lt;&gt;"Shipment",C1791&lt;&gt;"Consumption",C1791&lt;&gt;"Adjustment",C1791&lt;&gt;"Production")),"CHECK INPUTS",IF(OR(AND(C1791="Receipt",E1791&lt;=0),AND(OR(C1791="Shipment",C1791="Consumption"),E1791&gt;=0),E1791=0),"CHECK SIGN","OK")))</f>
      </c>
    </row>
    <row r="1792">
      <c r="A1792" s="174"/>
      <c r="B1792" s="175"/>
      <c r="C1792" s="175"/>
      <c r="D1792" s="175"/>
      <c r="E1792" s="176"/>
      <c r="F1792" s="175"/>
      <c r="G1792" s="104" t="str">
        <f>IF(COUNTA(A1792:F1792)=0,"",IF(OR(A1792="",NOT(ISNUMBER(A1792)),B1792="",COUNTIF('SKU Master'!$A$4:$A$253,B1792)&lt;&gt;1,NOT(ISNUMBER(E1792)),AND(C1792&lt;&gt;"Receipt",C1792&lt;&gt;"Shipment",C1792&lt;&gt;"Consumption",C1792&lt;&gt;"Adjustment",C1792&lt;&gt;"Production")),"CHECK INPUTS",IF(OR(AND(C1792="Receipt",E1792&lt;=0),AND(OR(C1792="Shipment",C1792="Consumption"),E1792&gt;=0),E1792=0),"CHECK SIGN","OK")))</f>
      </c>
    </row>
    <row r="1793">
      <c r="A1793" s="174"/>
      <c r="B1793" s="175"/>
      <c r="C1793" s="175"/>
      <c r="D1793" s="175"/>
      <c r="E1793" s="176"/>
      <c r="F1793" s="175"/>
      <c r="G1793" s="104" t="str">
        <f>IF(COUNTA(A1793:F1793)=0,"",IF(OR(A1793="",NOT(ISNUMBER(A1793)),B1793="",COUNTIF('SKU Master'!$A$4:$A$253,B1793)&lt;&gt;1,NOT(ISNUMBER(E1793)),AND(C1793&lt;&gt;"Receipt",C1793&lt;&gt;"Shipment",C1793&lt;&gt;"Consumption",C1793&lt;&gt;"Adjustment",C1793&lt;&gt;"Production")),"CHECK INPUTS",IF(OR(AND(C1793="Receipt",E1793&lt;=0),AND(OR(C1793="Shipment",C1793="Consumption"),E1793&gt;=0),E1793=0),"CHECK SIGN","OK")))</f>
      </c>
    </row>
    <row r="1794">
      <c r="A1794" s="174"/>
      <c r="B1794" s="175"/>
      <c r="C1794" s="175"/>
      <c r="D1794" s="175"/>
      <c r="E1794" s="176"/>
      <c r="F1794" s="175"/>
      <c r="G1794" s="104" t="str">
        <f>IF(COUNTA(A1794:F1794)=0,"",IF(OR(A1794="",NOT(ISNUMBER(A1794)),B1794="",COUNTIF('SKU Master'!$A$4:$A$253,B1794)&lt;&gt;1,NOT(ISNUMBER(E1794)),AND(C1794&lt;&gt;"Receipt",C1794&lt;&gt;"Shipment",C1794&lt;&gt;"Consumption",C1794&lt;&gt;"Adjustment",C1794&lt;&gt;"Production")),"CHECK INPUTS",IF(OR(AND(C1794="Receipt",E1794&lt;=0),AND(OR(C1794="Shipment",C1794="Consumption"),E1794&gt;=0),E1794=0),"CHECK SIGN","OK")))</f>
      </c>
    </row>
    <row r="1795">
      <c r="A1795" s="174"/>
      <c r="B1795" s="175"/>
      <c r="C1795" s="175"/>
      <c r="D1795" s="175"/>
      <c r="E1795" s="176"/>
      <c r="F1795" s="175"/>
      <c r="G1795" s="104" t="str">
        <f>IF(COUNTA(A1795:F1795)=0,"",IF(OR(A1795="",NOT(ISNUMBER(A1795)),B1795="",COUNTIF('SKU Master'!$A$4:$A$253,B1795)&lt;&gt;1,NOT(ISNUMBER(E1795)),AND(C1795&lt;&gt;"Receipt",C1795&lt;&gt;"Shipment",C1795&lt;&gt;"Consumption",C1795&lt;&gt;"Adjustment",C1795&lt;&gt;"Production")),"CHECK INPUTS",IF(OR(AND(C1795="Receipt",E1795&lt;=0),AND(OR(C1795="Shipment",C1795="Consumption"),E1795&gt;=0),E1795=0),"CHECK SIGN","OK")))</f>
      </c>
    </row>
    <row r="1796">
      <c r="A1796" s="174"/>
      <c r="B1796" s="175"/>
      <c r="C1796" s="175"/>
      <c r="D1796" s="175"/>
      <c r="E1796" s="176"/>
      <c r="F1796" s="175"/>
      <c r="G1796" s="104" t="str">
        <f>IF(COUNTA(A1796:F1796)=0,"",IF(OR(A1796="",NOT(ISNUMBER(A1796)),B1796="",COUNTIF('SKU Master'!$A$4:$A$253,B1796)&lt;&gt;1,NOT(ISNUMBER(E1796)),AND(C1796&lt;&gt;"Receipt",C1796&lt;&gt;"Shipment",C1796&lt;&gt;"Consumption",C1796&lt;&gt;"Adjustment",C1796&lt;&gt;"Production")),"CHECK INPUTS",IF(OR(AND(C1796="Receipt",E1796&lt;=0),AND(OR(C1796="Shipment",C1796="Consumption"),E1796&gt;=0),E1796=0),"CHECK SIGN","OK")))</f>
      </c>
    </row>
    <row r="1797">
      <c r="A1797" s="174"/>
      <c r="B1797" s="175"/>
      <c r="C1797" s="175"/>
      <c r="D1797" s="175"/>
      <c r="E1797" s="176"/>
      <c r="F1797" s="175"/>
      <c r="G1797" s="104" t="str">
        <f>IF(COUNTA(A1797:F1797)=0,"",IF(OR(A1797="",NOT(ISNUMBER(A1797)),B1797="",COUNTIF('SKU Master'!$A$4:$A$253,B1797)&lt;&gt;1,NOT(ISNUMBER(E1797)),AND(C1797&lt;&gt;"Receipt",C1797&lt;&gt;"Shipment",C1797&lt;&gt;"Consumption",C1797&lt;&gt;"Adjustment",C1797&lt;&gt;"Production")),"CHECK INPUTS",IF(OR(AND(C1797="Receipt",E1797&lt;=0),AND(OR(C1797="Shipment",C1797="Consumption"),E1797&gt;=0),E1797=0),"CHECK SIGN","OK")))</f>
      </c>
    </row>
    <row r="1798">
      <c r="A1798" s="174"/>
      <c r="B1798" s="175"/>
      <c r="C1798" s="175"/>
      <c r="D1798" s="175"/>
      <c r="E1798" s="176"/>
      <c r="F1798" s="175"/>
      <c r="G1798" s="104" t="str">
        <f>IF(COUNTA(A1798:F1798)=0,"",IF(OR(A1798="",NOT(ISNUMBER(A1798)),B1798="",COUNTIF('SKU Master'!$A$4:$A$253,B1798)&lt;&gt;1,NOT(ISNUMBER(E1798)),AND(C1798&lt;&gt;"Receipt",C1798&lt;&gt;"Shipment",C1798&lt;&gt;"Consumption",C1798&lt;&gt;"Adjustment",C1798&lt;&gt;"Production")),"CHECK INPUTS",IF(OR(AND(C1798="Receipt",E1798&lt;=0),AND(OR(C1798="Shipment",C1798="Consumption"),E1798&gt;=0),E1798=0),"CHECK SIGN","OK")))</f>
      </c>
    </row>
    <row r="1799">
      <c r="A1799" s="174"/>
      <c r="B1799" s="175"/>
      <c r="C1799" s="175"/>
      <c r="D1799" s="175"/>
      <c r="E1799" s="176"/>
      <c r="F1799" s="175"/>
      <c r="G1799" s="104" t="str">
        <f>IF(COUNTA(A1799:F1799)=0,"",IF(OR(A1799="",NOT(ISNUMBER(A1799)),B1799="",COUNTIF('SKU Master'!$A$4:$A$253,B1799)&lt;&gt;1,NOT(ISNUMBER(E1799)),AND(C1799&lt;&gt;"Receipt",C1799&lt;&gt;"Shipment",C1799&lt;&gt;"Consumption",C1799&lt;&gt;"Adjustment",C1799&lt;&gt;"Production")),"CHECK INPUTS",IF(OR(AND(C1799="Receipt",E1799&lt;=0),AND(OR(C1799="Shipment",C1799="Consumption"),E1799&gt;=0),E1799=0),"CHECK SIGN","OK")))</f>
      </c>
    </row>
    <row r="1800">
      <c r="A1800" s="174"/>
      <c r="B1800" s="175"/>
      <c r="C1800" s="175"/>
      <c r="D1800" s="175"/>
      <c r="E1800" s="176"/>
      <c r="F1800" s="175"/>
      <c r="G1800" s="104" t="str">
        <f>IF(COUNTA(A1800:F1800)=0,"",IF(OR(A1800="",NOT(ISNUMBER(A1800)),B1800="",COUNTIF('SKU Master'!$A$4:$A$253,B1800)&lt;&gt;1,NOT(ISNUMBER(E1800)),AND(C1800&lt;&gt;"Receipt",C1800&lt;&gt;"Shipment",C1800&lt;&gt;"Consumption",C1800&lt;&gt;"Adjustment",C1800&lt;&gt;"Production")),"CHECK INPUTS",IF(OR(AND(C1800="Receipt",E1800&lt;=0),AND(OR(C1800="Shipment",C1800="Consumption"),E1800&gt;=0),E1800=0),"CHECK SIGN","OK")))</f>
      </c>
    </row>
    <row r="1801">
      <c r="A1801" s="174"/>
      <c r="B1801" s="175"/>
      <c r="C1801" s="175"/>
      <c r="D1801" s="175"/>
      <c r="E1801" s="176"/>
      <c r="F1801" s="175"/>
      <c r="G1801" s="104" t="str">
        <f>IF(COUNTA(A1801:F1801)=0,"",IF(OR(A1801="",NOT(ISNUMBER(A1801)),B1801="",COUNTIF('SKU Master'!$A$4:$A$253,B1801)&lt;&gt;1,NOT(ISNUMBER(E1801)),AND(C1801&lt;&gt;"Receipt",C1801&lt;&gt;"Shipment",C1801&lt;&gt;"Consumption",C1801&lt;&gt;"Adjustment",C1801&lt;&gt;"Production")),"CHECK INPUTS",IF(OR(AND(C1801="Receipt",E1801&lt;=0),AND(OR(C1801="Shipment",C1801="Consumption"),E1801&gt;=0),E1801=0),"CHECK SIGN","OK")))</f>
      </c>
    </row>
    <row r="1802">
      <c r="A1802" s="174"/>
      <c r="B1802" s="175"/>
      <c r="C1802" s="175"/>
      <c r="D1802" s="175"/>
      <c r="E1802" s="176"/>
      <c r="F1802" s="175"/>
      <c r="G1802" s="104" t="str">
        <f>IF(COUNTA(A1802:F1802)=0,"",IF(OR(A1802="",NOT(ISNUMBER(A1802)),B1802="",COUNTIF('SKU Master'!$A$4:$A$253,B1802)&lt;&gt;1,NOT(ISNUMBER(E1802)),AND(C1802&lt;&gt;"Receipt",C1802&lt;&gt;"Shipment",C1802&lt;&gt;"Consumption",C1802&lt;&gt;"Adjustment",C1802&lt;&gt;"Production")),"CHECK INPUTS",IF(OR(AND(C1802="Receipt",E1802&lt;=0),AND(OR(C1802="Shipment",C1802="Consumption"),E1802&gt;=0),E1802=0),"CHECK SIGN","OK")))</f>
      </c>
    </row>
    <row r="1803">
      <c r="A1803" s="174"/>
      <c r="B1803" s="175"/>
      <c r="C1803" s="175"/>
      <c r="D1803" s="175"/>
      <c r="E1803" s="176"/>
      <c r="F1803" s="175"/>
      <c r="G1803" s="104" t="str">
        <f>IF(COUNTA(A1803:F1803)=0,"",IF(OR(A1803="",NOT(ISNUMBER(A1803)),B1803="",COUNTIF('SKU Master'!$A$4:$A$253,B1803)&lt;&gt;1,NOT(ISNUMBER(E1803)),AND(C1803&lt;&gt;"Receipt",C1803&lt;&gt;"Shipment",C1803&lt;&gt;"Consumption",C1803&lt;&gt;"Adjustment",C1803&lt;&gt;"Production")),"CHECK INPUTS",IF(OR(AND(C1803="Receipt",E1803&lt;=0),AND(OR(C1803="Shipment",C1803="Consumption"),E1803&gt;=0),E1803=0),"CHECK SIGN","OK")))</f>
      </c>
    </row>
    <row r="1804">
      <c r="A1804" s="174"/>
      <c r="B1804" s="175"/>
      <c r="C1804" s="175"/>
      <c r="D1804" s="175"/>
      <c r="E1804" s="176"/>
      <c r="F1804" s="175"/>
      <c r="G1804" s="104" t="str">
        <f>IF(COUNTA(A1804:F1804)=0,"",IF(OR(A1804="",NOT(ISNUMBER(A1804)),B1804="",COUNTIF('SKU Master'!$A$4:$A$253,B1804)&lt;&gt;1,NOT(ISNUMBER(E1804)),AND(C1804&lt;&gt;"Receipt",C1804&lt;&gt;"Shipment",C1804&lt;&gt;"Consumption",C1804&lt;&gt;"Adjustment",C1804&lt;&gt;"Production")),"CHECK INPUTS",IF(OR(AND(C1804="Receipt",E1804&lt;=0),AND(OR(C1804="Shipment",C1804="Consumption"),E1804&gt;=0),E1804=0),"CHECK SIGN","OK")))</f>
      </c>
    </row>
    <row r="1805">
      <c r="A1805" s="174"/>
      <c r="B1805" s="175"/>
      <c r="C1805" s="175"/>
      <c r="D1805" s="175"/>
      <c r="E1805" s="176"/>
      <c r="F1805" s="175"/>
      <c r="G1805" s="104" t="str">
        <f>IF(COUNTA(A1805:F1805)=0,"",IF(OR(A1805="",NOT(ISNUMBER(A1805)),B1805="",COUNTIF('SKU Master'!$A$4:$A$253,B1805)&lt;&gt;1,NOT(ISNUMBER(E1805)),AND(C1805&lt;&gt;"Receipt",C1805&lt;&gt;"Shipment",C1805&lt;&gt;"Consumption",C1805&lt;&gt;"Adjustment",C1805&lt;&gt;"Production")),"CHECK INPUTS",IF(OR(AND(C1805="Receipt",E1805&lt;=0),AND(OR(C1805="Shipment",C1805="Consumption"),E1805&gt;=0),E1805=0),"CHECK SIGN","OK")))</f>
      </c>
    </row>
    <row r="1806">
      <c r="A1806" s="174"/>
      <c r="B1806" s="175"/>
      <c r="C1806" s="175"/>
      <c r="D1806" s="175"/>
      <c r="E1806" s="176"/>
      <c r="F1806" s="175"/>
      <c r="G1806" s="104" t="str">
        <f>IF(COUNTA(A1806:F1806)=0,"",IF(OR(A1806="",NOT(ISNUMBER(A1806)),B1806="",COUNTIF('SKU Master'!$A$4:$A$253,B1806)&lt;&gt;1,NOT(ISNUMBER(E1806)),AND(C1806&lt;&gt;"Receipt",C1806&lt;&gt;"Shipment",C1806&lt;&gt;"Consumption",C1806&lt;&gt;"Adjustment",C1806&lt;&gt;"Production")),"CHECK INPUTS",IF(OR(AND(C1806="Receipt",E1806&lt;=0),AND(OR(C1806="Shipment",C1806="Consumption"),E1806&gt;=0),E1806=0),"CHECK SIGN","OK")))</f>
      </c>
    </row>
    <row r="1807">
      <c r="A1807" s="174"/>
      <c r="B1807" s="175"/>
      <c r="C1807" s="175"/>
      <c r="D1807" s="175"/>
      <c r="E1807" s="176"/>
      <c r="F1807" s="175"/>
      <c r="G1807" s="104" t="str">
        <f>IF(COUNTA(A1807:F1807)=0,"",IF(OR(A1807="",NOT(ISNUMBER(A1807)),B1807="",COUNTIF('SKU Master'!$A$4:$A$253,B1807)&lt;&gt;1,NOT(ISNUMBER(E1807)),AND(C1807&lt;&gt;"Receipt",C1807&lt;&gt;"Shipment",C1807&lt;&gt;"Consumption",C1807&lt;&gt;"Adjustment",C1807&lt;&gt;"Production")),"CHECK INPUTS",IF(OR(AND(C1807="Receipt",E1807&lt;=0),AND(OR(C1807="Shipment",C1807="Consumption"),E1807&gt;=0),E1807=0),"CHECK SIGN","OK")))</f>
      </c>
    </row>
    <row r="1808">
      <c r="A1808" s="174"/>
      <c r="B1808" s="175"/>
      <c r="C1808" s="175"/>
      <c r="D1808" s="175"/>
      <c r="E1808" s="176"/>
      <c r="F1808" s="175"/>
      <c r="G1808" s="104" t="str">
        <f>IF(COUNTA(A1808:F1808)=0,"",IF(OR(A1808="",NOT(ISNUMBER(A1808)),B1808="",COUNTIF('SKU Master'!$A$4:$A$253,B1808)&lt;&gt;1,NOT(ISNUMBER(E1808)),AND(C1808&lt;&gt;"Receipt",C1808&lt;&gt;"Shipment",C1808&lt;&gt;"Consumption",C1808&lt;&gt;"Adjustment",C1808&lt;&gt;"Production")),"CHECK INPUTS",IF(OR(AND(C1808="Receipt",E1808&lt;=0),AND(OR(C1808="Shipment",C1808="Consumption"),E1808&gt;=0),E1808=0),"CHECK SIGN","OK")))</f>
      </c>
    </row>
    <row r="1809">
      <c r="A1809" s="174"/>
      <c r="B1809" s="175"/>
      <c r="C1809" s="175"/>
      <c r="D1809" s="175"/>
      <c r="E1809" s="176"/>
      <c r="F1809" s="175"/>
      <c r="G1809" s="104" t="str">
        <f>IF(COUNTA(A1809:F1809)=0,"",IF(OR(A1809="",NOT(ISNUMBER(A1809)),B1809="",COUNTIF('SKU Master'!$A$4:$A$253,B1809)&lt;&gt;1,NOT(ISNUMBER(E1809)),AND(C1809&lt;&gt;"Receipt",C1809&lt;&gt;"Shipment",C1809&lt;&gt;"Consumption",C1809&lt;&gt;"Adjustment",C1809&lt;&gt;"Production")),"CHECK INPUTS",IF(OR(AND(C1809="Receipt",E1809&lt;=0),AND(OR(C1809="Shipment",C1809="Consumption"),E1809&gt;=0),E1809=0),"CHECK SIGN","OK")))</f>
      </c>
    </row>
    <row r="1810">
      <c r="A1810" s="174"/>
      <c r="B1810" s="175"/>
      <c r="C1810" s="175"/>
      <c r="D1810" s="175"/>
      <c r="E1810" s="176"/>
      <c r="F1810" s="175"/>
      <c r="G1810" s="104" t="str">
        <f>IF(COUNTA(A1810:F1810)=0,"",IF(OR(A1810="",NOT(ISNUMBER(A1810)),B1810="",COUNTIF('SKU Master'!$A$4:$A$253,B1810)&lt;&gt;1,NOT(ISNUMBER(E1810)),AND(C1810&lt;&gt;"Receipt",C1810&lt;&gt;"Shipment",C1810&lt;&gt;"Consumption",C1810&lt;&gt;"Adjustment",C1810&lt;&gt;"Production")),"CHECK INPUTS",IF(OR(AND(C1810="Receipt",E1810&lt;=0),AND(OR(C1810="Shipment",C1810="Consumption"),E1810&gt;=0),E1810=0),"CHECK SIGN","OK")))</f>
      </c>
    </row>
    <row r="1811">
      <c r="A1811" s="174"/>
      <c r="B1811" s="175"/>
      <c r="C1811" s="175"/>
      <c r="D1811" s="175"/>
      <c r="E1811" s="176"/>
      <c r="F1811" s="175"/>
      <c r="G1811" s="104" t="str">
        <f>IF(COUNTA(A1811:F1811)=0,"",IF(OR(A1811="",NOT(ISNUMBER(A1811)),B1811="",COUNTIF('SKU Master'!$A$4:$A$253,B1811)&lt;&gt;1,NOT(ISNUMBER(E1811)),AND(C1811&lt;&gt;"Receipt",C1811&lt;&gt;"Shipment",C1811&lt;&gt;"Consumption",C1811&lt;&gt;"Adjustment",C1811&lt;&gt;"Production")),"CHECK INPUTS",IF(OR(AND(C1811="Receipt",E1811&lt;=0),AND(OR(C1811="Shipment",C1811="Consumption"),E1811&gt;=0),E1811=0),"CHECK SIGN","OK")))</f>
      </c>
    </row>
    <row r="1812">
      <c r="A1812" s="174"/>
      <c r="B1812" s="175"/>
      <c r="C1812" s="175"/>
      <c r="D1812" s="175"/>
      <c r="E1812" s="176"/>
      <c r="F1812" s="175"/>
      <c r="G1812" s="104" t="str">
        <f>IF(COUNTA(A1812:F1812)=0,"",IF(OR(A1812="",NOT(ISNUMBER(A1812)),B1812="",COUNTIF('SKU Master'!$A$4:$A$253,B1812)&lt;&gt;1,NOT(ISNUMBER(E1812)),AND(C1812&lt;&gt;"Receipt",C1812&lt;&gt;"Shipment",C1812&lt;&gt;"Consumption",C1812&lt;&gt;"Adjustment",C1812&lt;&gt;"Production")),"CHECK INPUTS",IF(OR(AND(C1812="Receipt",E1812&lt;=0),AND(OR(C1812="Shipment",C1812="Consumption"),E1812&gt;=0),E1812=0),"CHECK SIGN","OK")))</f>
      </c>
    </row>
    <row r="1813">
      <c r="A1813" s="174"/>
      <c r="B1813" s="175"/>
      <c r="C1813" s="175"/>
      <c r="D1813" s="175"/>
      <c r="E1813" s="176"/>
      <c r="F1813" s="175"/>
      <c r="G1813" s="104" t="str">
        <f>IF(COUNTA(A1813:F1813)=0,"",IF(OR(A1813="",NOT(ISNUMBER(A1813)),B1813="",COUNTIF('SKU Master'!$A$4:$A$253,B1813)&lt;&gt;1,NOT(ISNUMBER(E1813)),AND(C1813&lt;&gt;"Receipt",C1813&lt;&gt;"Shipment",C1813&lt;&gt;"Consumption",C1813&lt;&gt;"Adjustment",C1813&lt;&gt;"Production")),"CHECK INPUTS",IF(OR(AND(C1813="Receipt",E1813&lt;=0),AND(OR(C1813="Shipment",C1813="Consumption"),E1813&gt;=0),E1813=0),"CHECK SIGN","OK")))</f>
      </c>
    </row>
    <row r="1814">
      <c r="A1814" s="174"/>
      <c r="B1814" s="175"/>
      <c r="C1814" s="175"/>
      <c r="D1814" s="175"/>
      <c r="E1814" s="176"/>
      <c r="F1814" s="175"/>
      <c r="G1814" s="104" t="str">
        <f>IF(COUNTA(A1814:F1814)=0,"",IF(OR(A1814="",NOT(ISNUMBER(A1814)),B1814="",COUNTIF('SKU Master'!$A$4:$A$253,B1814)&lt;&gt;1,NOT(ISNUMBER(E1814)),AND(C1814&lt;&gt;"Receipt",C1814&lt;&gt;"Shipment",C1814&lt;&gt;"Consumption",C1814&lt;&gt;"Adjustment",C1814&lt;&gt;"Production")),"CHECK INPUTS",IF(OR(AND(C1814="Receipt",E1814&lt;=0),AND(OR(C1814="Shipment",C1814="Consumption"),E1814&gt;=0),E1814=0),"CHECK SIGN","OK")))</f>
      </c>
    </row>
    <row r="1815">
      <c r="A1815" s="174"/>
      <c r="B1815" s="175"/>
      <c r="C1815" s="175"/>
      <c r="D1815" s="175"/>
      <c r="E1815" s="176"/>
      <c r="F1815" s="175"/>
      <c r="G1815" s="104" t="str">
        <f>IF(COUNTA(A1815:F1815)=0,"",IF(OR(A1815="",NOT(ISNUMBER(A1815)),B1815="",COUNTIF('SKU Master'!$A$4:$A$253,B1815)&lt;&gt;1,NOT(ISNUMBER(E1815)),AND(C1815&lt;&gt;"Receipt",C1815&lt;&gt;"Shipment",C1815&lt;&gt;"Consumption",C1815&lt;&gt;"Adjustment",C1815&lt;&gt;"Production")),"CHECK INPUTS",IF(OR(AND(C1815="Receipt",E1815&lt;=0),AND(OR(C1815="Shipment",C1815="Consumption"),E1815&gt;=0),E1815=0),"CHECK SIGN","OK")))</f>
      </c>
    </row>
    <row r="1816">
      <c r="A1816" s="174"/>
      <c r="B1816" s="175"/>
      <c r="C1816" s="175"/>
      <c r="D1816" s="175"/>
      <c r="E1816" s="176"/>
      <c r="F1816" s="175"/>
      <c r="G1816" s="104" t="str">
        <f>IF(COUNTA(A1816:F1816)=0,"",IF(OR(A1816="",NOT(ISNUMBER(A1816)),B1816="",COUNTIF('SKU Master'!$A$4:$A$253,B1816)&lt;&gt;1,NOT(ISNUMBER(E1816)),AND(C1816&lt;&gt;"Receipt",C1816&lt;&gt;"Shipment",C1816&lt;&gt;"Consumption",C1816&lt;&gt;"Adjustment",C1816&lt;&gt;"Production")),"CHECK INPUTS",IF(OR(AND(C1816="Receipt",E1816&lt;=0),AND(OR(C1816="Shipment",C1816="Consumption"),E1816&gt;=0),E1816=0),"CHECK SIGN","OK")))</f>
      </c>
    </row>
    <row r="1817">
      <c r="A1817" s="174"/>
      <c r="B1817" s="175"/>
      <c r="C1817" s="175"/>
      <c r="D1817" s="175"/>
      <c r="E1817" s="176"/>
      <c r="F1817" s="175"/>
      <c r="G1817" s="104" t="str">
        <f>IF(COUNTA(A1817:F1817)=0,"",IF(OR(A1817="",NOT(ISNUMBER(A1817)),B1817="",COUNTIF('SKU Master'!$A$4:$A$253,B1817)&lt;&gt;1,NOT(ISNUMBER(E1817)),AND(C1817&lt;&gt;"Receipt",C1817&lt;&gt;"Shipment",C1817&lt;&gt;"Consumption",C1817&lt;&gt;"Adjustment",C1817&lt;&gt;"Production")),"CHECK INPUTS",IF(OR(AND(C1817="Receipt",E1817&lt;=0),AND(OR(C1817="Shipment",C1817="Consumption"),E1817&gt;=0),E1817=0),"CHECK SIGN","OK")))</f>
      </c>
    </row>
    <row r="1818">
      <c r="A1818" s="174"/>
      <c r="B1818" s="175"/>
      <c r="C1818" s="175"/>
      <c r="D1818" s="175"/>
      <c r="E1818" s="176"/>
      <c r="F1818" s="175"/>
      <c r="G1818" s="104" t="str">
        <f>IF(COUNTA(A1818:F1818)=0,"",IF(OR(A1818="",NOT(ISNUMBER(A1818)),B1818="",COUNTIF('SKU Master'!$A$4:$A$253,B1818)&lt;&gt;1,NOT(ISNUMBER(E1818)),AND(C1818&lt;&gt;"Receipt",C1818&lt;&gt;"Shipment",C1818&lt;&gt;"Consumption",C1818&lt;&gt;"Adjustment",C1818&lt;&gt;"Production")),"CHECK INPUTS",IF(OR(AND(C1818="Receipt",E1818&lt;=0),AND(OR(C1818="Shipment",C1818="Consumption"),E1818&gt;=0),E1818=0),"CHECK SIGN","OK")))</f>
      </c>
    </row>
    <row r="1819">
      <c r="A1819" s="174"/>
      <c r="B1819" s="175"/>
      <c r="C1819" s="175"/>
      <c r="D1819" s="175"/>
      <c r="E1819" s="176"/>
      <c r="F1819" s="175"/>
      <c r="G1819" s="104" t="str">
        <f>IF(COUNTA(A1819:F1819)=0,"",IF(OR(A1819="",NOT(ISNUMBER(A1819)),B1819="",COUNTIF('SKU Master'!$A$4:$A$253,B1819)&lt;&gt;1,NOT(ISNUMBER(E1819)),AND(C1819&lt;&gt;"Receipt",C1819&lt;&gt;"Shipment",C1819&lt;&gt;"Consumption",C1819&lt;&gt;"Adjustment",C1819&lt;&gt;"Production")),"CHECK INPUTS",IF(OR(AND(C1819="Receipt",E1819&lt;=0),AND(OR(C1819="Shipment",C1819="Consumption"),E1819&gt;=0),E1819=0),"CHECK SIGN","OK")))</f>
      </c>
    </row>
    <row r="1820">
      <c r="A1820" s="174"/>
      <c r="B1820" s="175"/>
      <c r="C1820" s="175"/>
      <c r="D1820" s="175"/>
      <c r="E1820" s="176"/>
      <c r="F1820" s="175"/>
      <c r="G1820" s="104" t="str">
        <f>IF(COUNTA(A1820:F1820)=0,"",IF(OR(A1820="",NOT(ISNUMBER(A1820)),B1820="",COUNTIF('SKU Master'!$A$4:$A$253,B1820)&lt;&gt;1,NOT(ISNUMBER(E1820)),AND(C1820&lt;&gt;"Receipt",C1820&lt;&gt;"Shipment",C1820&lt;&gt;"Consumption",C1820&lt;&gt;"Adjustment",C1820&lt;&gt;"Production")),"CHECK INPUTS",IF(OR(AND(C1820="Receipt",E1820&lt;=0),AND(OR(C1820="Shipment",C1820="Consumption"),E1820&gt;=0),E1820=0),"CHECK SIGN","OK")))</f>
      </c>
    </row>
    <row r="1821">
      <c r="A1821" s="174"/>
      <c r="B1821" s="175"/>
      <c r="C1821" s="175"/>
      <c r="D1821" s="175"/>
      <c r="E1821" s="176"/>
      <c r="F1821" s="175"/>
      <c r="G1821" s="104" t="str">
        <f>IF(COUNTA(A1821:F1821)=0,"",IF(OR(A1821="",NOT(ISNUMBER(A1821)),B1821="",COUNTIF('SKU Master'!$A$4:$A$253,B1821)&lt;&gt;1,NOT(ISNUMBER(E1821)),AND(C1821&lt;&gt;"Receipt",C1821&lt;&gt;"Shipment",C1821&lt;&gt;"Consumption",C1821&lt;&gt;"Adjustment",C1821&lt;&gt;"Production")),"CHECK INPUTS",IF(OR(AND(C1821="Receipt",E1821&lt;=0),AND(OR(C1821="Shipment",C1821="Consumption"),E1821&gt;=0),E1821=0),"CHECK SIGN","OK")))</f>
      </c>
    </row>
    <row r="1822">
      <c r="A1822" s="174"/>
      <c r="B1822" s="175"/>
      <c r="C1822" s="175"/>
      <c r="D1822" s="175"/>
      <c r="E1822" s="176"/>
      <c r="F1822" s="175"/>
      <c r="G1822" s="104" t="str">
        <f>IF(COUNTA(A1822:F1822)=0,"",IF(OR(A1822="",NOT(ISNUMBER(A1822)),B1822="",COUNTIF('SKU Master'!$A$4:$A$253,B1822)&lt;&gt;1,NOT(ISNUMBER(E1822)),AND(C1822&lt;&gt;"Receipt",C1822&lt;&gt;"Shipment",C1822&lt;&gt;"Consumption",C1822&lt;&gt;"Adjustment",C1822&lt;&gt;"Production")),"CHECK INPUTS",IF(OR(AND(C1822="Receipt",E1822&lt;=0),AND(OR(C1822="Shipment",C1822="Consumption"),E1822&gt;=0),E1822=0),"CHECK SIGN","OK")))</f>
      </c>
    </row>
    <row r="1823">
      <c r="A1823" s="174"/>
      <c r="B1823" s="175"/>
      <c r="C1823" s="175"/>
      <c r="D1823" s="175"/>
      <c r="E1823" s="176"/>
      <c r="F1823" s="175"/>
      <c r="G1823" s="104" t="str">
        <f>IF(COUNTA(A1823:F1823)=0,"",IF(OR(A1823="",NOT(ISNUMBER(A1823)),B1823="",COUNTIF('SKU Master'!$A$4:$A$253,B1823)&lt;&gt;1,NOT(ISNUMBER(E1823)),AND(C1823&lt;&gt;"Receipt",C1823&lt;&gt;"Shipment",C1823&lt;&gt;"Consumption",C1823&lt;&gt;"Adjustment",C1823&lt;&gt;"Production")),"CHECK INPUTS",IF(OR(AND(C1823="Receipt",E1823&lt;=0),AND(OR(C1823="Shipment",C1823="Consumption"),E1823&gt;=0),E1823=0),"CHECK SIGN","OK")))</f>
      </c>
    </row>
    <row r="1824">
      <c r="A1824" s="174"/>
      <c r="B1824" s="175"/>
      <c r="C1824" s="175"/>
      <c r="D1824" s="175"/>
      <c r="E1824" s="176"/>
      <c r="F1824" s="175"/>
      <c r="G1824" s="104" t="str">
        <f>IF(COUNTA(A1824:F1824)=0,"",IF(OR(A1824="",NOT(ISNUMBER(A1824)),B1824="",COUNTIF('SKU Master'!$A$4:$A$253,B1824)&lt;&gt;1,NOT(ISNUMBER(E1824)),AND(C1824&lt;&gt;"Receipt",C1824&lt;&gt;"Shipment",C1824&lt;&gt;"Consumption",C1824&lt;&gt;"Adjustment",C1824&lt;&gt;"Production")),"CHECK INPUTS",IF(OR(AND(C1824="Receipt",E1824&lt;=0),AND(OR(C1824="Shipment",C1824="Consumption"),E1824&gt;=0),E1824=0),"CHECK SIGN","OK")))</f>
      </c>
    </row>
    <row r="1825">
      <c r="A1825" s="174"/>
      <c r="B1825" s="175"/>
      <c r="C1825" s="175"/>
      <c r="D1825" s="175"/>
      <c r="E1825" s="176"/>
      <c r="F1825" s="175"/>
      <c r="G1825" s="104" t="str">
        <f>IF(COUNTA(A1825:F1825)=0,"",IF(OR(A1825="",NOT(ISNUMBER(A1825)),B1825="",COUNTIF('SKU Master'!$A$4:$A$253,B1825)&lt;&gt;1,NOT(ISNUMBER(E1825)),AND(C1825&lt;&gt;"Receipt",C1825&lt;&gt;"Shipment",C1825&lt;&gt;"Consumption",C1825&lt;&gt;"Adjustment",C1825&lt;&gt;"Production")),"CHECK INPUTS",IF(OR(AND(C1825="Receipt",E1825&lt;=0),AND(OR(C1825="Shipment",C1825="Consumption"),E1825&gt;=0),E1825=0),"CHECK SIGN","OK")))</f>
      </c>
    </row>
    <row r="1826">
      <c r="A1826" s="174"/>
      <c r="B1826" s="175"/>
      <c r="C1826" s="175"/>
      <c r="D1826" s="175"/>
      <c r="E1826" s="176"/>
      <c r="F1826" s="175"/>
      <c r="G1826" s="104" t="str">
        <f>IF(COUNTA(A1826:F1826)=0,"",IF(OR(A1826="",NOT(ISNUMBER(A1826)),B1826="",COUNTIF('SKU Master'!$A$4:$A$253,B1826)&lt;&gt;1,NOT(ISNUMBER(E1826)),AND(C1826&lt;&gt;"Receipt",C1826&lt;&gt;"Shipment",C1826&lt;&gt;"Consumption",C1826&lt;&gt;"Adjustment",C1826&lt;&gt;"Production")),"CHECK INPUTS",IF(OR(AND(C1826="Receipt",E1826&lt;=0),AND(OR(C1826="Shipment",C1826="Consumption"),E1826&gt;=0),E1826=0),"CHECK SIGN","OK")))</f>
      </c>
    </row>
    <row r="1827">
      <c r="A1827" s="174"/>
      <c r="B1827" s="175"/>
      <c r="C1827" s="175"/>
      <c r="D1827" s="175"/>
      <c r="E1827" s="176"/>
      <c r="F1827" s="175"/>
      <c r="G1827" s="104" t="str">
        <f>IF(COUNTA(A1827:F1827)=0,"",IF(OR(A1827="",NOT(ISNUMBER(A1827)),B1827="",COUNTIF('SKU Master'!$A$4:$A$253,B1827)&lt;&gt;1,NOT(ISNUMBER(E1827)),AND(C1827&lt;&gt;"Receipt",C1827&lt;&gt;"Shipment",C1827&lt;&gt;"Consumption",C1827&lt;&gt;"Adjustment",C1827&lt;&gt;"Production")),"CHECK INPUTS",IF(OR(AND(C1827="Receipt",E1827&lt;=0),AND(OR(C1827="Shipment",C1827="Consumption"),E1827&gt;=0),E1827=0),"CHECK SIGN","OK")))</f>
      </c>
    </row>
    <row r="1828">
      <c r="A1828" s="174"/>
      <c r="B1828" s="175"/>
      <c r="C1828" s="175"/>
      <c r="D1828" s="175"/>
      <c r="E1828" s="176"/>
      <c r="F1828" s="175"/>
      <c r="G1828" s="104" t="str">
        <f>IF(COUNTA(A1828:F1828)=0,"",IF(OR(A1828="",NOT(ISNUMBER(A1828)),B1828="",COUNTIF('SKU Master'!$A$4:$A$253,B1828)&lt;&gt;1,NOT(ISNUMBER(E1828)),AND(C1828&lt;&gt;"Receipt",C1828&lt;&gt;"Shipment",C1828&lt;&gt;"Consumption",C1828&lt;&gt;"Adjustment",C1828&lt;&gt;"Production")),"CHECK INPUTS",IF(OR(AND(C1828="Receipt",E1828&lt;=0),AND(OR(C1828="Shipment",C1828="Consumption"),E1828&gt;=0),E1828=0),"CHECK SIGN","OK")))</f>
      </c>
    </row>
    <row r="1829">
      <c r="A1829" s="174"/>
      <c r="B1829" s="175"/>
      <c r="C1829" s="175"/>
      <c r="D1829" s="175"/>
      <c r="E1829" s="176"/>
      <c r="F1829" s="175"/>
      <c r="G1829" s="104" t="str">
        <f>IF(COUNTA(A1829:F1829)=0,"",IF(OR(A1829="",NOT(ISNUMBER(A1829)),B1829="",COUNTIF('SKU Master'!$A$4:$A$253,B1829)&lt;&gt;1,NOT(ISNUMBER(E1829)),AND(C1829&lt;&gt;"Receipt",C1829&lt;&gt;"Shipment",C1829&lt;&gt;"Consumption",C1829&lt;&gt;"Adjustment",C1829&lt;&gt;"Production")),"CHECK INPUTS",IF(OR(AND(C1829="Receipt",E1829&lt;=0),AND(OR(C1829="Shipment",C1829="Consumption"),E1829&gt;=0),E1829=0),"CHECK SIGN","OK")))</f>
      </c>
    </row>
    <row r="1830">
      <c r="A1830" s="174"/>
      <c r="B1830" s="175"/>
      <c r="C1830" s="175"/>
      <c r="D1830" s="175"/>
      <c r="E1830" s="176"/>
      <c r="F1830" s="175"/>
      <c r="G1830" s="104" t="str">
        <f>IF(COUNTA(A1830:F1830)=0,"",IF(OR(A1830="",NOT(ISNUMBER(A1830)),B1830="",COUNTIF('SKU Master'!$A$4:$A$253,B1830)&lt;&gt;1,NOT(ISNUMBER(E1830)),AND(C1830&lt;&gt;"Receipt",C1830&lt;&gt;"Shipment",C1830&lt;&gt;"Consumption",C1830&lt;&gt;"Adjustment",C1830&lt;&gt;"Production")),"CHECK INPUTS",IF(OR(AND(C1830="Receipt",E1830&lt;=0),AND(OR(C1830="Shipment",C1830="Consumption"),E1830&gt;=0),E1830=0),"CHECK SIGN","OK")))</f>
      </c>
    </row>
    <row r="1831">
      <c r="A1831" s="174"/>
      <c r="B1831" s="175"/>
      <c r="C1831" s="175"/>
      <c r="D1831" s="175"/>
      <c r="E1831" s="176"/>
      <c r="F1831" s="175"/>
      <c r="G1831" s="104" t="str">
        <f>IF(COUNTA(A1831:F1831)=0,"",IF(OR(A1831="",NOT(ISNUMBER(A1831)),B1831="",COUNTIF('SKU Master'!$A$4:$A$253,B1831)&lt;&gt;1,NOT(ISNUMBER(E1831)),AND(C1831&lt;&gt;"Receipt",C1831&lt;&gt;"Shipment",C1831&lt;&gt;"Consumption",C1831&lt;&gt;"Adjustment",C1831&lt;&gt;"Production")),"CHECK INPUTS",IF(OR(AND(C1831="Receipt",E1831&lt;=0),AND(OR(C1831="Shipment",C1831="Consumption"),E1831&gt;=0),E1831=0),"CHECK SIGN","OK")))</f>
      </c>
    </row>
    <row r="1832">
      <c r="A1832" s="174"/>
      <c r="B1832" s="175"/>
      <c r="C1832" s="175"/>
      <c r="D1832" s="175"/>
      <c r="E1832" s="176"/>
      <c r="F1832" s="175"/>
      <c r="G1832" s="104" t="str">
        <f>IF(COUNTA(A1832:F1832)=0,"",IF(OR(A1832="",NOT(ISNUMBER(A1832)),B1832="",COUNTIF('SKU Master'!$A$4:$A$253,B1832)&lt;&gt;1,NOT(ISNUMBER(E1832)),AND(C1832&lt;&gt;"Receipt",C1832&lt;&gt;"Shipment",C1832&lt;&gt;"Consumption",C1832&lt;&gt;"Adjustment",C1832&lt;&gt;"Production")),"CHECK INPUTS",IF(OR(AND(C1832="Receipt",E1832&lt;=0),AND(OR(C1832="Shipment",C1832="Consumption"),E1832&gt;=0),E1832=0),"CHECK SIGN","OK")))</f>
      </c>
    </row>
    <row r="1833">
      <c r="A1833" s="174"/>
      <c r="B1833" s="175"/>
      <c r="C1833" s="175"/>
      <c r="D1833" s="175"/>
      <c r="E1833" s="176"/>
      <c r="F1833" s="175"/>
      <c r="G1833" s="104" t="str">
        <f>IF(COUNTA(A1833:F1833)=0,"",IF(OR(A1833="",NOT(ISNUMBER(A1833)),B1833="",COUNTIF('SKU Master'!$A$4:$A$253,B1833)&lt;&gt;1,NOT(ISNUMBER(E1833)),AND(C1833&lt;&gt;"Receipt",C1833&lt;&gt;"Shipment",C1833&lt;&gt;"Consumption",C1833&lt;&gt;"Adjustment",C1833&lt;&gt;"Production")),"CHECK INPUTS",IF(OR(AND(C1833="Receipt",E1833&lt;=0),AND(OR(C1833="Shipment",C1833="Consumption"),E1833&gt;=0),E1833=0),"CHECK SIGN","OK")))</f>
      </c>
    </row>
    <row r="1834">
      <c r="A1834" s="174"/>
      <c r="B1834" s="175"/>
      <c r="C1834" s="175"/>
      <c r="D1834" s="175"/>
      <c r="E1834" s="176"/>
      <c r="F1834" s="175"/>
      <c r="G1834" s="104" t="str">
        <f>IF(COUNTA(A1834:F1834)=0,"",IF(OR(A1834="",NOT(ISNUMBER(A1834)),B1834="",COUNTIF('SKU Master'!$A$4:$A$253,B1834)&lt;&gt;1,NOT(ISNUMBER(E1834)),AND(C1834&lt;&gt;"Receipt",C1834&lt;&gt;"Shipment",C1834&lt;&gt;"Consumption",C1834&lt;&gt;"Adjustment",C1834&lt;&gt;"Production")),"CHECK INPUTS",IF(OR(AND(C1834="Receipt",E1834&lt;=0),AND(OR(C1834="Shipment",C1834="Consumption"),E1834&gt;=0),E1834=0),"CHECK SIGN","OK")))</f>
      </c>
    </row>
    <row r="1835">
      <c r="A1835" s="174"/>
      <c r="B1835" s="175"/>
      <c r="C1835" s="175"/>
      <c r="D1835" s="175"/>
      <c r="E1835" s="176"/>
      <c r="F1835" s="175"/>
      <c r="G1835" s="104" t="str">
        <f>IF(COUNTA(A1835:F1835)=0,"",IF(OR(A1835="",NOT(ISNUMBER(A1835)),B1835="",COUNTIF('SKU Master'!$A$4:$A$253,B1835)&lt;&gt;1,NOT(ISNUMBER(E1835)),AND(C1835&lt;&gt;"Receipt",C1835&lt;&gt;"Shipment",C1835&lt;&gt;"Consumption",C1835&lt;&gt;"Adjustment",C1835&lt;&gt;"Production")),"CHECK INPUTS",IF(OR(AND(C1835="Receipt",E1835&lt;=0),AND(OR(C1835="Shipment",C1835="Consumption"),E1835&gt;=0),E1835=0),"CHECK SIGN","OK")))</f>
      </c>
    </row>
    <row r="1836">
      <c r="A1836" s="174"/>
      <c r="B1836" s="175"/>
      <c r="C1836" s="175"/>
      <c r="D1836" s="175"/>
      <c r="E1836" s="176"/>
      <c r="F1836" s="175"/>
      <c r="G1836" s="104" t="str">
        <f>IF(COUNTA(A1836:F1836)=0,"",IF(OR(A1836="",NOT(ISNUMBER(A1836)),B1836="",COUNTIF('SKU Master'!$A$4:$A$253,B1836)&lt;&gt;1,NOT(ISNUMBER(E1836)),AND(C1836&lt;&gt;"Receipt",C1836&lt;&gt;"Shipment",C1836&lt;&gt;"Consumption",C1836&lt;&gt;"Adjustment",C1836&lt;&gt;"Production")),"CHECK INPUTS",IF(OR(AND(C1836="Receipt",E1836&lt;=0),AND(OR(C1836="Shipment",C1836="Consumption"),E1836&gt;=0),E1836=0),"CHECK SIGN","OK")))</f>
      </c>
    </row>
    <row r="1837">
      <c r="A1837" s="174"/>
      <c r="B1837" s="175"/>
      <c r="C1837" s="175"/>
      <c r="D1837" s="175"/>
      <c r="E1837" s="176"/>
      <c r="F1837" s="175"/>
      <c r="G1837" s="104" t="str">
        <f>IF(COUNTA(A1837:F1837)=0,"",IF(OR(A1837="",NOT(ISNUMBER(A1837)),B1837="",COUNTIF('SKU Master'!$A$4:$A$253,B1837)&lt;&gt;1,NOT(ISNUMBER(E1837)),AND(C1837&lt;&gt;"Receipt",C1837&lt;&gt;"Shipment",C1837&lt;&gt;"Consumption",C1837&lt;&gt;"Adjustment",C1837&lt;&gt;"Production")),"CHECK INPUTS",IF(OR(AND(C1837="Receipt",E1837&lt;=0),AND(OR(C1837="Shipment",C1837="Consumption"),E1837&gt;=0),E1837=0),"CHECK SIGN","OK")))</f>
      </c>
    </row>
    <row r="1838">
      <c r="A1838" s="174"/>
      <c r="B1838" s="175"/>
      <c r="C1838" s="175"/>
      <c r="D1838" s="175"/>
      <c r="E1838" s="176"/>
      <c r="F1838" s="175"/>
      <c r="G1838" s="104" t="str">
        <f>IF(COUNTA(A1838:F1838)=0,"",IF(OR(A1838="",NOT(ISNUMBER(A1838)),B1838="",COUNTIF('SKU Master'!$A$4:$A$253,B1838)&lt;&gt;1,NOT(ISNUMBER(E1838)),AND(C1838&lt;&gt;"Receipt",C1838&lt;&gt;"Shipment",C1838&lt;&gt;"Consumption",C1838&lt;&gt;"Adjustment",C1838&lt;&gt;"Production")),"CHECK INPUTS",IF(OR(AND(C1838="Receipt",E1838&lt;=0),AND(OR(C1838="Shipment",C1838="Consumption"),E1838&gt;=0),E1838=0),"CHECK SIGN","OK")))</f>
      </c>
    </row>
    <row r="1839">
      <c r="A1839" s="174"/>
      <c r="B1839" s="175"/>
      <c r="C1839" s="175"/>
      <c r="D1839" s="175"/>
      <c r="E1839" s="176"/>
      <c r="F1839" s="175"/>
      <c r="G1839" s="104" t="str">
        <f>IF(COUNTA(A1839:F1839)=0,"",IF(OR(A1839="",NOT(ISNUMBER(A1839)),B1839="",COUNTIF('SKU Master'!$A$4:$A$253,B1839)&lt;&gt;1,NOT(ISNUMBER(E1839)),AND(C1839&lt;&gt;"Receipt",C1839&lt;&gt;"Shipment",C1839&lt;&gt;"Consumption",C1839&lt;&gt;"Adjustment",C1839&lt;&gt;"Production")),"CHECK INPUTS",IF(OR(AND(C1839="Receipt",E1839&lt;=0),AND(OR(C1839="Shipment",C1839="Consumption"),E1839&gt;=0),E1839=0),"CHECK SIGN","OK")))</f>
      </c>
    </row>
    <row r="1840">
      <c r="A1840" s="174"/>
      <c r="B1840" s="175"/>
      <c r="C1840" s="175"/>
      <c r="D1840" s="175"/>
      <c r="E1840" s="176"/>
      <c r="F1840" s="175"/>
      <c r="G1840" s="104" t="str">
        <f>IF(COUNTA(A1840:F1840)=0,"",IF(OR(A1840="",NOT(ISNUMBER(A1840)),B1840="",COUNTIF('SKU Master'!$A$4:$A$253,B1840)&lt;&gt;1,NOT(ISNUMBER(E1840)),AND(C1840&lt;&gt;"Receipt",C1840&lt;&gt;"Shipment",C1840&lt;&gt;"Consumption",C1840&lt;&gt;"Adjustment",C1840&lt;&gt;"Production")),"CHECK INPUTS",IF(OR(AND(C1840="Receipt",E1840&lt;=0),AND(OR(C1840="Shipment",C1840="Consumption"),E1840&gt;=0),E1840=0),"CHECK SIGN","OK")))</f>
      </c>
    </row>
    <row r="1841">
      <c r="A1841" s="174"/>
      <c r="B1841" s="175"/>
      <c r="C1841" s="175"/>
      <c r="D1841" s="175"/>
      <c r="E1841" s="176"/>
      <c r="F1841" s="175"/>
      <c r="G1841" s="104" t="str">
        <f>IF(COUNTA(A1841:F1841)=0,"",IF(OR(A1841="",NOT(ISNUMBER(A1841)),B1841="",COUNTIF('SKU Master'!$A$4:$A$253,B1841)&lt;&gt;1,NOT(ISNUMBER(E1841)),AND(C1841&lt;&gt;"Receipt",C1841&lt;&gt;"Shipment",C1841&lt;&gt;"Consumption",C1841&lt;&gt;"Adjustment",C1841&lt;&gt;"Production")),"CHECK INPUTS",IF(OR(AND(C1841="Receipt",E1841&lt;=0),AND(OR(C1841="Shipment",C1841="Consumption"),E1841&gt;=0),E1841=0),"CHECK SIGN","OK")))</f>
      </c>
    </row>
    <row r="1842">
      <c r="A1842" s="174"/>
      <c r="B1842" s="175"/>
      <c r="C1842" s="175"/>
      <c r="D1842" s="175"/>
      <c r="E1842" s="176"/>
      <c r="F1842" s="175"/>
      <c r="G1842" s="104" t="str">
        <f>IF(COUNTA(A1842:F1842)=0,"",IF(OR(A1842="",NOT(ISNUMBER(A1842)),B1842="",COUNTIF('SKU Master'!$A$4:$A$253,B1842)&lt;&gt;1,NOT(ISNUMBER(E1842)),AND(C1842&lt;&gt;"Receipt",C1842&lt;&gt;"Shipment",C1842&lt;&gt;"Consumption",C1842&lt;&gt;"Adjustment",C1842&lt;&gt;"Production")),"CHECK INPUTS",IF(OR(AND(C1842="Receipt",E1842&lt;=0),AND(OR(C1842="Shipment",C1842="Consumption"),E1842&gt;=0),E1842=0),"CHECK SIGN","OK")))</f>
      </c>
    </row>
    <row r="1843">
      <c r="A1843" s="174"/>
      <c r="B1843" s="175"/>
      <c r="C1843" s="175"/>
      <c r="D1843" s="175"/>
      <c r="E1843" s="176"/>
      <c r="F1843" s="175"/>
      <c r="G1843" s="104" t="str">
        <f>IF(COUNTA(A1843:F1843)=0,"",IF(OR(A1843="",NOT(ISNUMBER(A1843)),B1843="",COUNTIF('SKU Master'!$A$4:$A$253,B1843)&lt;&gt;1,NOT(ISNUMBER(E1843)),AND(C1843&lt;&gt;"Receipt",C1843&lt;&gt;"Shipment",C1843&lt;&gt;"Consumption",C1843&lt;&gt;"Adjustment",C1843&lt;&gt;"Production")),"CHECK INPUTS",IF(OR(AND(C1843="Receipt",E1843&lt;=0),AND(OR(C1843="Shipment",C1843="Consumption"),E1843&gt;=0),E1843=0),"CHECK SIGN","OK")))</f>
      </c>
    </row>
    <row r="1844">
      <c r="A1844" s="174"/>
      <c r="B1844" s="175"/>
      <c r="C1844" s="175"/>
      <c r="D1844" s="175"/>
      <c r="E1844" s="176"/>
      <c r="F1844" s="175"/>
      <c r="G1844" s="104" t="str">
        <f>IF(COUNTA(A1844:F1844)=0,"",IF(OR(A1844="",NOT(ISNUMBER(A1844)),B1844="",COUNTIF('SKU Master'!$A$4:$A$253,B1844)&lt;&gt;1,NOT(ISNUMBER(E1844)),AND(C1844&lt;&gt;"Receipt",C1844&lt;&gt;"Shipment",C1844&lt;&gt;"Consumption",C1844&lt;&gt;"Adjustment",C1844&lt;&gt;"Production")),"CHECK INPUTS",IF(OR(AND(C1844="Receipt",E1844&lt;=0),AND(OR(C1844="Shipment",C1844="Consumption"),E1844&gt;=0),E1844=0),"CHECK SIGN","OK")))</f>
      </c>
    </row>
    <row r="1845">
      <c r="A1845" s="174"/>
      <c r="B1845" s="175"/>
      <c r="C1845" s="175"/>
      <c r="D1845" s="175"/>
      <c r="E1845" s="176"/>
      <c r="F1845" s="175"/>
      <c r="G1845" s="104" t="str">
        <f>IF(COUNTA(A1845:F1845)=0,"",IF(OR(A1845="",NOT(ISNUMBER(A1845)),B1845="",COUNTIF('SKU Master'!$A$4:$A$253,B1845)&lt;&gt;1,NOT(ISNUMBER(E1845)),AND(C1845&lt;&gt;"Receipt",C1845&lt;&gt;"Shipment",C1845&lt;&gt;"Consumption",C1845&lt;&gt;"Adjustment",C1845&lt;&gt;"Production")),"CHECK INPUTS",IF(OR(AND(C1845="Receipt",E1845&lt;=0),AND(OR(C1845="Shipment",C1845="Consumption"),E1845&gt;=0),E1845=0),"CHECK SIGN","OK")))</f>
      </c>
    </row>
    <row r="1846">
      <c r="A1846" s="174"/>
      <c r="B1846" s="175"/>
      <c r="C1846" s="175"/>
      <c r="D1846" s="175"/>
      <c r="E1846" s="176"/>
      <c r="F1846" s="175"/>
      <c r="G1846" s="104" t="str">
        <f>IF(COUNTA(A1846:F1846)=0,"",IF(OR(A1846="",NOT(ISNUMBER(A1846)),B1846="",COUNTIF('SKU Master'!$A$4:$A$253,B1846)&lt;&gt;1,NOT(ISNUMBER(E1846)),AND(C1846&lt;&gt;"Receipt",C1846&lt;&gt;"Shipment",C1846&lt;&gt;"Consumption",C1846&lt;&gt;"Adjustment",C1846&lt;&gt;"Production")),"CHECK INPUTS",IF(OR(AND(C1846="Receipt",E1846&lt;=0),AND(OR(C1846="Shipment",C1846="Consumption"),E1846&gt;=0),E1846=0),"CHECK SIGN","OK")))</f>
      </c>
    </row>
    <row r="1847">
      <c r="A1847" s="174"/>
      <c r="B1847" s="175"/>
      <c r="C1847" s="175"/>
      <c r="D1847" s="175"/>
      <c r="E1847" s="176"/>
      <c r="F1847" s="175"/>
      <c r="G1847" s="104" t="str">
        <f>IF(COUNTA(A1847:F1847)=0,"",IF(OR(A1847="",NOT(ISNUMBER(A1847)),B1847="",COUNTIF('SKU Master'!$A$4:$A$253,B1847)&lt;&gt;1,NOT(ISNUMBER(E1847)),AND(C1847&lt;&gt;"Receipt",C1847&lt;&gt;"Shipment",C1847&lt;&gt;"Consumption",C1847&lt;&gt;"Adjustment",C1847&lt;&gt;"Production")),"CHECK INPUTS",IF(OR(AND(C1847="Receipt",E1847&lt;=0),AND(OR(C1847="Shipment",C1847="Consumption"),E1847&gt;=0),E1847=0),"CHECK SIGN","OK")))</f>
      </c>
    </row>
    <row r="1848">
      <c r="A1848" s="174"/>
      <c r="B1848" s="175"/>
      <c r="C1848" s="175"/>
      <c r="D1848" s="175"/>
      <c r="E1848" s="176"/>
      <c r="F1848" s="175"/>
      <c r="G1848" s="104" t="str">
        <f>IF(COUNTA(A1848:F1848)=0,"",IF(OR(A1848="",NOT(ISNUMBER(A1848)),B1848="",COUNTIF('SKU Master'!$A$4:$A$253,B1848)&lt;&gt;1,NOT(ISNUMBER(E1848)),AND(C1848&lt;&gt;"Receipt",C1848&lt;&gt;"Shipment",C1848&lt;&gt;"Consumption",C1848&lt;&gt;"Adjustment",C1848&lt;&gt;"Production")),"CHECK INPUTS",IF(OR(AND(C1848="Receipt",E1848&lt;=0),AND(OR(C1848="Shipment",C1848="Consumption"),E1848&gt;=0),E1848=0),"CHECK SIGN","OK")))</f>
      </c>
    </row>
    <row r="1849">
      <c r="A1849" s="174"/>
      <c r="B1849" s="175"/>
      <c r="C1849" s="175"/>
      <c r="D1849" s="175"/>
      <c r="E1849" s="176"/>
      <c r="F1849" s="175"/>
      <c r="G1849" s="104" t="str">
        <f>IF(COUNTA(A1849:F1849)=0,"",IF(OR(A1849="",NOT(ISNUMBER(A1849)),B1849="",COUNTIF('SKU Master'!$A$4:$A$253,B1849)&lt;&gt;1,NOT(ISNUMBER(E1849)),AND(C1849&lt;&gt;"Receipt",C1849&lt;&gt;"Shipment",C1849&lt;&gt;"Consumption",C1849&lt;&gt;"Adjustment",C1849&lt;&gt;"Production")),"CHECK INPUTS",IF(OR(AND(C1849="Receipt",E1849&lt;=0),AND(OR(C1849="Shipment",C1849="Consumption"),E1849&gt;=0),E1849=0),"CHECK SIGN","OK")))</f>
      </c>
    </row>
    <row r="1850">
      <c r="A1850" s="174"/>
      <c r="B1850" s="175"/>
      <c r="C1850" s="175"/>
      <c r="D1850" s="175"/>
      <c r="E1850" s="176"/>
      <c r="F1850" s="175"/>
      <c r="G1850" s="104" t="str">
        <f>IF(COUNTA(A1850:F1850)=0,"",IF(OR(A1850="",NOT(ISNUMBER(A1850)),B1850="",COUNTIF('SKU Master'!$A$4:$A$253,B1850)&lt;&gt;1,NOT(ISNUMBER(E1850)),AND(C1850&lt;&gt;"Receipt",C1850&lt;&gt;"Shipment",C1850&lt;&gt;"Consumption",C1850&lt;&gt;"Adjustment",C1850&lt;&gt;"Production")),"CHECK INPUTS",IF(OR(AND(C1850="Receipt",E1850&lt;=0),AND(OR(C1850="Shipment",C1850="Consumption"),E1850&gt;=0),E1850=0),"CHECK SIGN","OK")))</f>
      </c>
    </row>
    <row r="1851">
      <c r="A1851" s="174"/>
      <c r="B1851" s="175"/>
      <c r="C1851" s="175"/>
      <c r="D1851" s="175"/>
      <c r="E1851" s="176"/>
      <c r="F1851" s="175"/>
      <c r="G1851" s="104" t="str">
        <f>IF(COUNTA(A1851:F1851)=0,"",IF(OR(A1851="",NOT(ISNUMBER(A1851)),B1851="",COUNTIF('SKU Master'!$A$4:$A$253,B1851)&lt;&gt;1,NOT(ISNUMBER(E1851)),AND(C1851&lt;&gt;"Receipt",C1851&lt;&gt;"Shipment",C1851&lt;&gt;"Consumption",C1851&lt;&gt;"Adjustment",C1851&lt;&gt;"Production")),"CHECK INPUTS",IF(OR(AND(C1851="Receipt",E1851&lt;=0),AND(OR(C1851="Shipment",C1851="Consumption"),E1851&gt;=0),E1851=0),"CHECK SIGN","OK")))</f>
      </c>
    </row>
    <row r="1852">
      <c r="A1852" s="174"/>
      <c r="B1852" s="175"/>
      <c r="C1852" s="175"/>
      <c r="D1852" s="175"/>
      <c r="E1852" s="176"/>
      <c r="F1852" s="175"/>
      <c r="G1852" s="104" t="str">
        <f>IF(COUNTA(A1852:F1852)=0,"",IF(OR(A1852="",NOT(ISNUMBER(A1852)),B1852="",COUNTIF('SKU Master'!$A$4:$A$253,B1852)&lt;&gt;1,NOT(ISNUMBER(E1852)),AND(C1852&lt;&gt;"Receipt",C1852&lt;&gt;"Shipment",C1852&lt;&gt;"Consumption",C1852&lt;&gt;"Adjustment",C1852&lt;&gt;"Production")),"CHECK INPUTS",IF(OR(AND(C1852="Receipt",E1852&lt;=0),AND(OR(C1852="Shipment",C1852="Consumption"),E1852&gt;=0),E1852=0),"CHECK SIGN","OK")))</f>
      </c>
    </row>
    <row r="1853">
      <c r="A1853" s="174"/>
      <c r="B1853" s="175"/>
      <c r="C1853" s="175"/>
      <c r="D1853" s="175"/>
      <c r="E1853" s="176"/>
      <c r="F1853" s="175"/>
      <c r="G1853" s="104" t="str">
        <f>IF(COUNTA(A1853:F1853)=0,"",IF(OR(A1853="",NOT(ISNUMBER(A1853)),B1853="",COUNTIF('SKU Master'!$A$4:$A$253,B1853)&lt;&gt;1,NOT(ISNUMBER(E1853)),AND(C1853&lt;&gt;"Receipt",C1853&lt;&gt;"Shipment",C1853&lt;&gt;"Consumption",C1853&lt;&gt;"Adjustment",C1853&lt;&gt;"Production")),"CHECK INPUTS",IF(OR(AND(C1853="Receipt",E1853&lt;=0),AND(OR(C1853="Shipment",C1853="Consumption"),E1853&gt;=0),E1853=0),"CHECK SIGN","OK")))</f>
      </c>
    </row>
    <row r="1854">
      <c r="A1854" s="174"/>
      <c r="B1854" s="175"/>
      <c r="C1854" s="175"/>
      <c r="D1854" s="175"/>
      <c r="E1854" s="176"/>
      <c r="F1854" s="175"/>
      <c r="G1854" s="104" t="str">
        <f>IF(COUNTA(A1854:F1854)=0,"",IF(OR(A1854="",NOT(ISNUMBER(A1854)),B1854="",COUNTIF('SKU Master'!$A$4:$A$253,B1854)&lt;&gt;1,NOT(ISNUMBER(E1854)),AND(C1854&lt;&gt;"Receipt",C1854&lt;&gt;"Shipment",C1854&lt;&gt;"Consumption",C1854&lt;&gt;"Adjustment",C1854&lt;&gt;"Production")),"CHECK INPUTS",IF(OR(AND(C1854="Receipt",E1854&lt;=0),AND(OR(C1854="Shipment",C1854="Consumption"),E1854&gt;=0),E1854=0),"CHECK SIGN","OK")))</f>
      </c>
    </row>
    <row r="1855">
      <c r="A1855" s="174"/>
      <c r="B1855" s="175"/>
      <c r="C1855" s="175"/>
      <c r="D1855" s="175"/>
      <c r="E1855" s="176"/>
      <c r="F1855" s="175"/>
      <c r="G1855" s="104" t="str">
        <f>IF(COUNTA(A1855:F1855)=0,"",IF(OR(A1855="",NOT(ISNUMBER(A1855)),B1855="",COUNTIF('SKU Master'!$A$4:$A$253,B1855)&lt;&gt;1,NOT(ISNUMBER(E1855)),AND(C1855&lt;&gt;"Receipt",C1855&lt;&gt;"Shipment",C1855&lt;&gt;"Consumption",C1855&lt;&gt;"Adjustment",C1855&lt;&gt;"Production")),"CHECK INPUTS",IF(OR(AND(C1855="Receipt",E1855&lt;=0),AND(OR(C1855="Shipment",C1855="Consumption"),E1855&gt;=0),E1855=0),"CHECK SIGN","OK")))</f>
      </c>
    </row>
    <row r="1856">
      <c r="A1856" s="174"/>
      <c r="B1856" s="175"/>
      <c r="C1856" s="175"/>
      <c r="D1856" s="175"/>
      <c r="E1856" s="176"/>
      <c r="F1856" s="175"/>
      <c r="G1856" s="104" t="str">
        <f>IF(COUNTA(A1856:F1856)=0,"",IF(OR(A1856="",NOT(ISNUMBER(A1856)),B1856="",COUNTIF('SKU Master'!$A$4:$A$253,B1856)&lt;&gt;1,NOT(ISNUMBER(E1856)),AND(C1856&lt;&gt;"Receipt",C1856&lt;&gt;"Shipment",C1856&lt;&gt;"Consumption",C1856&lt;&gt;"Adjustment",C1856&lt;&gt;"Production")),"CHECK INPUTS",IF(OR(AND(C1856="Receipt",E1856&lt;=0),AND(OR(C1856="Shipment",C1856="Consumption"),E1856&gt;=0),E1856=0),"CHECK SIGN","OK")))</f>
      </c>
    </row>
    <row r="1857">
      <c r="A1857" s="174"/>
      <c r="B1857" s="175"/>
      <c r="C1857" s="175"/>
      <c r="D1857" s="175"/>
      <c r="E1857" s="176"/>
      <c r="F1857" s="175"/>
      <c r="G1857" s="104" t="str">
        <f>IF(COUNTA(A1857:F1857)=0,"",IF(OR(A1857="",NOT(ISNUMBER(A1857)),B1857="",COUNTIF('SKU Master'!$A$4:$A$253,B1857)&lt;&gt;1,NOT(ISNUMBER(E1857)),AND(C1857&lt;&gt;"Receipt",C1857&lt;&gt;"Shipment",C1857&lt;&gt;"Consumption",C1857&lt;&gt;"Adjustment",C1857&lt;&gt;"Production")),"CHECK INPUTS",IF(OR(AND(C1857="Receipt",E1857&lt;=0),AND(OR(C1857="Shipment",C1857="Consumption"),E1857&gt;=0),E1857=0),"CHECK SIGN","OK")))</f>
      </c>
    </row>
    <row r="1858">
      <c r="A1858" s="174"/>
      <c r="B1858" s="175"/>
      <c r="C1858" s="175"/>
      <c r="D1858" s="175"/>
      <c r="E1858" s="176"/>
      <c r="F1858" s="175"/>
      <c r="G1858" s="104" t="str">
        <f>IF(COUNTA(A1858:F1858)=0,"",IF(OR(A1858="",NOT(ISNUMBER(A1858)),B1858="",COUNTIF('SKU Master'!$A$4:$A$253,B1858)&lt;&gt;1,NOT(ISNUMBER(E1858)),AND(C1858&lt;&gt;"Receipt",C1858&lt;&gt;"Shipment",C1858&lt;&gt;"Consumption",C1858&lt;&gt;"Adjustment",C1858&lt;&gt;"Production")),"CHECK INPUTS",IF(OR(AND(C1858="Receipt",E1858&lt;=0),AND(OR(C1858="Shipment",C1858="Consumption"),E1858&gt;=0),E1858=0),"CHECK SIGN","OK")))</f>
      </c>
    </row>
    <row r="1859">
      <c r="A1859" s="174"/>
      <c r="B1859" s="175"/>
      <c r="C1859" s="175"/>
      <c r="D1859" s="175"/>
      <c r="E1859" s="176"/>
      <c r="F1859" s="175"/>
      <c r="G1859" s="104" t="str">
        <f>IF(COUNTA(A1859:F1859)=0,"",IF(OR(A1859="",NOT(ISNUMBER(A1859)),B1859="",COUNTIF('SKU Master'!$A$4:$A$253,B1859)&lt;&gt;1,NOT(ISNUMBER(E1859)),AND(C1859&lt;&gt;"Receipt",C1859&lt;&gt;"Shipment",C1859&lt;&gt;"Consumption",C1859&lt;&gt;"Adjustment",C1859&lt;&gt;"Production")),"CHECK INPUTS",IF(OR(AND(C1859="Receipt",E1859&lt;=0),AND(OR(C1859="Shipment",C1859="Consumption"),E1859&gt;=0),E1859=0),"CHECK SIGN","OK")))</f>
      </c>
    </row>
    <row r="1860">
      <c r="A1860" s="174"/>
      <c r="B1860" s="175"/>
      <c r="C1860" s="175"/>
      <c r="D1860" s="175"/>
      <c r="E1860" s="176"/>
      <c r="F1860" s="175"/>
      <c r="G1860" s="104" t="str">
        <f>IF(COUNTA(A1860:F1860)=0,"",IF(OR(A1860="",NOT(ISNUMBER(A1860)),B1860="",COUNTIF('SKU Master'!$A$4:$A$253,B1860)&lt;&gt;1,NOT(ISNUMBER(E1860)),AND(C1860&lt;&gt;"Receipt",C1860&lt;&gt;"Shipment",C1860&lt;&gt;"Consumption",C1860&lt;&gt;"Adjustment",C1860&lt;&gt;"Production")),"CHECK INPUTS",IF(OR(AND(C1860="Receipt",E1860&lt;=0),AND(OR(C1860="Shipment",C1860="Consumption"),E1860&gt;=0),E1860=0),"CHECK SIGN","OK")))</f>
      </c>
    </row>
    <row r="1861">
      <c r="A1861" s="174"/>
      <c r="B1861" s="175"/>
      <c r="C1861" s="175"/>
      <c r="D1861" s="175"/>
      <c r="E1861" s="176"/>
      <c r="F1861" s="175"/>
      <c r="G1861" s="104" t="str">
        <f>IF(COUNTA(A1861:F1861)=0,"",IF(OR(A1861="",NOT(ISNUMBER(A1861)),B1861="",COUNTIF('SKU Master'!$A$4:$A$253,B1861)&lt;&gt;1,NOT(ISNUMBER(E1861)),AND(C1861&lt;&gt;"Receipt",C1861&lt;&gt;"Shipment",C1861&lt;&gt;"Consumption",C1861&lt;&gt;"Adjustment",C1861&lt;&gt;"Production")),"CHECK INPUTS",IF(OR(AND(C1861="Receipt",E1861&lt;=0),AND(OR(C1861="Shipment",C1861="Consumption"),E1861&gt;=0),E1861=0),"CHECK SIGN","OK")))</f>
      </c>
    </row>
    <row r="1862">
      <c r="A1862" s="174"/>
      <c r="B1862" s="175"/>
      <c r="C1862" s="175"/>
      <c r="D1862" s="175"/>
      <c r="E1862" s="176"/>
      <c r="F1862" s="175"/>
      <c r="G1862" s="104" t="str">
        <f>IF(COUNTA(A1862:F1862)=0,"",IF(OR(A1862="",NOT(ISNUMBER(A1862)),B1862="",COUNTIF('SKU Master'!$A$4:$A$253,B1862)&lt;&gt;1,NOT(ISNUMBER(E1862)),AND(C1862&lt;&gt;"Receipt",C1862&lt;&gt;"Shipment",C1862&lt;&gt;"Consumption",C1862&lt;&gt;"Adjustment",C1862&lt;&gt;"Production")),"CHECK INPUTS",IF(OR(AND(C1862="Receipt",E1862&lt;=0),AND(OR(C1862="Shipment",C1862="Consumption"),E1862&gt;=0),E1862=0),"CHECK SIGN","OK")))</f>
      </c>
    </row>
    <row r="1863">
      <c r="A1863" s="174"/>
      <c r="B1863" s="175"/>
      <c r="C1863" s="175"/>
      <c r="D1863" s="175"/>
      <c r="E1863" s="176"/>
      <c r="F1863" s="175"/>
      <c r="G1863" s="104" t="str">
        <f>IF(COUNTA(A1863:F1863)=0,"",IF(OR(A1863="",NOT(ISNUMBER(A1863)),B1863="",COUNTIF('SKU Master'!$A$4:$A$253,B1863)&lt;&gt;1,NOT(ISNUMBER(E1863)),AND(C1863&lt;&gt;"Receipt",C1863&lt;&gt;"Shipment",C1863&lt;&gt;"Consumption",C1863&lt;&gt;"Adjustment",C1863&lt;&gt;"Production")),"CHECK INPUTS",IF(OR(AND(C1863="Receipt",E1863&lt;=0),AND(OR(C1863="Shipment",C1863="Consumption"),E1863&gt;=0),E1863=0),"CHECK SIGN","OK")))</f>
      </c>
    </row>
    <row r="1864">
      <c r="A1864" s="174"/>
      <c r="B1864" s="175"/>
      <c r="C1864" s="175"/>
      <c r="D1864" s="175"/>
      <c r="E1864" s="176"/>
      <c r="F1864" s="175"/>
      <c r="G1864" s="104" t="str">
        <f>IF(COUNTA(A1864:F1864)=0,"",IF(OR(A1864="",NOT(ISNUMBER(A1864)),B1864="",COUNTIF('SKU Master'!$A$4:$A$253,B1864)&lt;&gt;1,NOT(ISNUMBER(E1864)),AND(C1864&lt;&gt;"Receipt",C1864&lt;&gt;"Shipment",C1864&lt;&gt;"Consumption",C1864&lt;&gt;"Adjustment",C1864&lt;&gt;"Production")),"CHECK INPUTS",IF(OR(AND(C1864="Receipt",E1864&lt;=0),AND(OR(C1864="Shipment",C1864="Consumption"),E1864&gt;=0),E1864=0),"CHECK SIGN","OK")))</f>
      </c>
    </row>
    <row r="1865">
      <c r="A1865" s="174"/>
      <c r="B1865" s="175"/>
      <c r="C1865" s="175"/>
      <c r="D1865" s="175"/>
      <c r="E1865" s="176"/>
      <c r="F1865" s="175"/>
      <c r="G1865" s="104" t="str">
        <f>IF(COUNTA(A1865:F1865)=0,"",IF(OR(A1865="",NOT(ISNUMBER(A1865)),B1865="",COUNTIF('SKU Master'!$A$4:$A$253,B1865)&lt;&gt;1,NOT(ISNUMBER(E1865)),AND(C1865&lt;&gt;"Receipt",C1865&lt;&gt;"Shipment",C1865&lt;&gt;"Consumption",C1865&lt;&gt;"Adjustment",C1865&lt;&gt;"Production")),"CHECK INPUTS",IF(OR(AND(C1865="Receipt",E1865&lt;=0),AND(OR(C1865="Shipment",C1865="Consumption"),E1865&gt;=0),E1865=0),"CHECK SIGN","OK")))</f>
      </c>
    </row>
    <row r="1866">
      <c r="A1866" s="174"/>
      <c r="B1866" s="175"/>
      <c r="C1866" s="175"/>
      <c r="D1866" s="175"/>
      <c r="E1866" s="176"/>
      <c r="F1866" s="175"/>
      <c r="G1866" s="104" t="str">
        <f>IF(COUNTA(A1866:F1866)=0,"",IF(OR(A1866="",NOT(ISNUMBER(A1866)),B1866="",COUNTIF('SKU Master'!$A$4:$A$253,B1866)&lt;&gt;1,NOT(ISNUMBER(E1866)),AND(C1866&lt;&gt;"Receipt",C1866&lt;&gt;"Shipment",C1866&lt;&gt;"Consumption",C1866&lt;&gt;"Adjustment",C1866&lt;&gt;"Production")),"CHECK INPUTS",IF(OR(AND(C1866="Receipt",E1866&lt;=0),AND(OR(C1866="Shipment",C1866="Consumption"),E1866&gt;=0),E1866=0),"CHECK SIGN","OK")))</f>
      </c>
    </row>
    <row r="1867">
      <c r="A1867" s="174"/>
      <c r="B1867" s="175"/>
      <c r="C1867" s="175"/>
      <c r="D1867" s="175"/>
      <c r="E1867" s="176"/>
      <c r="F1867" s="175"/>
      <c r="G1867" s="104" t="str">
        <f>IF(COUNTA(A1867:F1867)=0,"",IF(OR(A1867="",NOT(ISNUMBER(A1867)),B1867="",COUNTIF('SKU Master'!$A$4:$A$253,B1867)&lt;&gt;1,NOT(ISNUMBER(E1867)),AND(C1867&lt;&gt;"Receipt",C1867&lt;&gt;"Shipment",C1867&lt;&gt;"Consumption",C1867&lt;&gt;"Adjustment",C1867&lt;&gt;"Production")),"CHECK INPUTS",IF(OR(AND(C1867="Receipt",E1867&lt;=0),AND(OR(C1867="Shipment",C1867="Consumption"),E1867&gt;=0),E1867=0),"CHECK SIGN","OK")))</f>
      </c>
    </row>
    <row r="1868">
      <c r="A1868" s="174"/>
      <c r="B1868" s="175"/>
      <c r="C1868" s="175"/>
      <c r="D1868" s="175"/>
      <c r="E1868" s="176"/>
      <c r="F1868" s="175"/>
      <c r="G1868" s="104" t="str">
        <f>IF(COUNTA(A1868:F1868)=0,"",IF(OR(A1868="",NOT(ISNUMBER(A1868)),B1868="",COUNTIF('SKU Master'!$A$4:$A$253,B1868)&lt;&gt;1,NOT(ISNUMBER(E1868)),AND(C1868&lt;&gt;"Receipt",C1868&lt;&gt;"Shipment",C1868&lt;&gt;"Consumption",C1868&lt;&gt;"Adjustment",C1868&lt;&gt;"Production")),"CHECK INPUTS",IF(OR(AND(C1868="Receipt",E1868&lt;=0),AND(OR(C1868="Shipment",C1868="Consumption"),E1868&gt;=0),E1868=0),"CHECK SIGN","OK")))</f>
      </c>
    </row>
    <row r="1869">
      <c r="A1869" s="174"/>
      <c r="B1869" s="175"/>
      <c r="C1869" s="175"/>
      <c r="D1869" s="175"/>
      <c r="E1869" s="176"/>
      <c r="F1869" s="175"/>
      <c r="G1869" s="104" t="str">
        <f>IF(COUNTA(A1869:F1869)=0,"",IF(OR(A1869="",NOT(ISNUMBER(A1869)),B1869="",COUNTIF('SKU Master'!$A$4:$A$253,B1869)&lt;&gt;1,NOT(ISNUMBER(E1869)),AND(C1869&lt;&gt;"Receipt",C1869&lt;&gt;"Shipment",C1869&lt;&gt;"Consumption",C1869&lt;&gt;"Adjustment",C1869&lt;&gt;"Production")),"CHECK INPUTS",IF(OR(AND(C1869="Receipt",E1869&lt;=0),AND(OR(C1869="Shipment",C1869="Consumption"),E1869&gt;=0),E1869=0),"CHECK SIGN","OK")))</f>
      </c>
    </row>
    <row r="1870">
      <c r="A1870" s="174"/>
      <c r="B1870" s="175"/>
      <c r="C1870" s="175"/>
      <c r="D1870" s="175"/>
      <c r="E1870" s="176"/>
      <c r="F1870" s="175"/>
      <c r="G1870" s="104" t="str">
        <f>IF(COUNTA(A1870:F1870)=0,"",IF(OR(A1870="",NOT(ISNUMBER(A1870)),B1870="",COUNTIF('SKU Master'!$A$4:$A$253,B1870)&lt;&gt;1,NOT(ISNUMBER(E1870)),AND(C1870&lt;&gt;"Receipt",C1870&lt;&gt;"Shipment",C1870&lt;&gt;"Consumption",C1870&lt;&gt;"Adjustment",C1870&lt;&gt;"Production")),"CHECK INPUTS",IF(OR(AND(C1870="Receipt",E1870&lt;=0),AND(OR(C1870="Shipment",C1870="Consumption"),E1870&gt;=0),E1870=0),"CHECK SIGN","OK")))</f>
      </c>
    </row>
    <row r="1871">
      <c r="A1871" s="174"/>
      <c r="B1871" s="175"/>
      <c r="C1871" s="175"/>
      <c r="D1871" s="175"/>
      <c r="E1871" s="176"/>
      <c r="F1871" s="175"/>
      <c r="G1871" s="104" t="str">
        <f>IF(COUNTA(A1871:F1871)=0,"",IF(OR(A1871="",NOT(ISNUMBER(A1871)),B1871="",COUNTIF('SKU Master'!$A$4:$A$253,B1871)&lt;&gt;1,NOT(ISNUMBER(E1871)),AND(C1871&lt;&gt;"Receipt",C1871&lt;&gt;"Shipment",C1871&lt;&gt;"Consumption",C1871&lt;&gt;"Adjustment",C1871&lt;&gt;"Production")),"CHECK INPUTS",IF(OR(AND(C1871="Receipt",E1871&lt;=0),AND(OR(C1871="Shipment",C1871="Consumption"),E1871&gt;=0),E1871=0),"CHECK SIGN","OK")))</f>
      </c>
    </row>
    <row r="1872">
      <c r="A1872" s="174"/>
      <c r="B1872" s="175"/>
      <c r="C1872" s="175"/>
      <c r="D1872" s="175"/>
      <c r="E1872" s="176"/>
      <c r="F1872" s="175"/>
      <c r="G1872" s="104" t="str">
        <f>IF(COUNTA(A1872:F1872)=0,"",IF(OR(A1872="",NOT(ISNUMBER(A1872)),B1872="",COUNTIF('SKU Master'!$A$4:$A$253,B1872)&lt;&gt;1,NOT(ISNUMBER(E1872)),AND(C1872&lt;&gt;"Receipt",C1872&lt;&gt;"Shipment",C1872&lt;&gt;"Consumption",C1872&lt;&gt;"Adjustment",C1872&lt;&gt;"Production")),"CHECK INPUTS",IF(OR(AND(C1872="Receipt",E1872&lt;=0),AND(OR(C1872="Shipment",C1872="Consumption"),E1872&gt;=0),E1872=0),"CHECK SIGN","OK")))</f>
      </c>
    </row>
    <row r="1873">
      <c r="A1873" s="174"/>
      <c r="B1873" s="175"/>
      <c r="C1873" s="175"/>
      <c r="D1873" s="175"/>
      <c r="E1873" s="176"/>
      <c r="F1873" s="175"/>
      <c r="G1873" s="104" t="str">
        <f>IF(COUNTA(A1873:F1873)=0,"",IF(OR(A1873="",NOT(ISNUMBER(A1873)),B1873="",COUNTIF('SKU Master'!$A$4:$A$253,B1873)&lt;&gt;1,NOT(ISNUMBER(E1873)),AND(C1873&lt;&gt;"Receipt",C1873&lt;&gt;"Shipment",C1873&lt;&gt;"Consumption",C1873&lt;&gt;"Adjustment",C1873&lt;&gt;"Production")),"CHECK INPUTS",IF(OR(AND(C1873="Receipt",E1873&lt;=0),AND(OR(C1873="Shipment",C1873="Consumption"),E1873&gt;=0),E1873=0),"CHECK SIGN","OK")))</f>
      </c>
    </row>
    <row r="1874">
      <c r="A1874" s="174"/>
      <c r="B1874" s="175"/>
      <c r="C1874" s="175"/>
      <c r="D1874" s="175"/>
      <c r="E1874" s="176"/>
      <c r="F1874" s="175"/>
      <c r="G1874" s="104" t="str">
        <f>IF(COUNTA(A1874:F1874)=0,"",IF(OR(A1874="",NOT(ISNUMBER(A1874)),B1874="",COUNTIF('SKU Master'!$A$4:$A$253,B1874)&lt;&gt;1,NOT(ISNUMBER(E1874)),AND(C1874&lt;&gt;"Receipt",C1874&lt;&gt;"Shipment",C1874&lt;&gt;"Consumption",C1874&lt;&gt;"Adjustment",C1874&lt;&gt;"Production")),"CHECK INPUTS",IF(OR(AND(C1874="Receipt",E1874&lt;=0),AND(OR(C1874="Shipment",C1874="Consumption"),E1874&gt;=0),E1874=0),"CHECK SIGN","OK")))</f>
      </c>
    </row>
    <row r="1875">
      <c r="A1875" s="174"/>
      <c r="B1875" s="175"/>
      <c r="C1875" s="175"/>
      <c r="D1875" s="175"/>
      <c r="E1875" s="176"/>
      <c r="F1875" s="175"/>
      <c r="G1875" s="104" t="str">
        <f>IF(COUNTA(A1875:F1875)=0,"",IF(OR(A1875="",NOT(ISNUMBER(A1875)),B1875="",COUNTIF('SKU Master'!$A$4:$A$253,B1875)&lt;&gt;1,NOT(ISNUMBER(E1875)),AND(C1875&lt;&gt;"Receipt",C1875&lt;&gt;"Shipment",C1875&lt;&gt;"Consumption",C1875&lt;&gt;"Adjustment",C1875&lt;&gt;"Production")),"CHECK INPUTS",IF(OR(AND(C1875="Receipt",E1875&lt;=0),AND(OR(C1875="Shipment",C1875="Consumption"),E1875&gt;=0),E1875=0),"CHECK SIGN","OK")))</f>
      </c>
    </row>
    <row r="1876">
      <c r="A1876" s="174"/>
      <c r="B1876" s="175"/>
      <c r="C1876" s="175"/>
      <c r="D1876" s="175"/>
      <c r="E1876" s="176"/>
      <c r="F1876" s="175"/>
      <c r="G1876" s="104" t="str">
        <f>IF(COUNTA(A1876:F1876)=0,"",IF(OR(A1876="",NOT(ISNUMBER(A1876)),B1876="",COUNTIF('SKU Master'!$A$4:$A$253,B1876)&lt;&gt;1,NOT(ISNUMBER(E1876)),AND(C1876&lt;&gt;"Receipt",C1876&lt;&gt;"Shipment",C1876&lt;&gt;"Consumption",C1876&lt;&gt;"Adjustment",C1876&lt;&gt;"Production")),"CHECK INPUTS",IF(OR(AND(C1876="Receipt",E1876&lt;=0),AND(OR(C1876="Shipment",C1876="Consumption"),E1876&gt;=0),E1876=0),"CHECK SIGN","OK")))</f>
      </c>
    </row>
    <row r="1877">
      <c r="A1877" s="174"/>
      <c r="B1877" s="175"/>
      <c r="C1877" s="175"/>
      <c r="D1877" s="175"/>
      <c r="E1877" s="176"/>
      <c r="F1877" s="175"/>
      <c r="G1877" s="104" t="str">
        <f>IF(COUNTA(A1877:F1877)=0,"",IF(OR(A1877="",NOT(ISNUMBER(A1877)),B1877="",COUNTIF('SKU Master'!$A$4:$A$253,B1877)&lt;&gt;1,NOT(ISNUMBER(E1877)),AND(C1877&lt;&gt;"Receipt",C1877&lt;&gt;"Shipment",C1877&lt;&gt;"Consumption",C1877&lt;&gt;"Adjustment",C1877&lt;&gt;"Production")),"CHECK INPUTS",IF(OR(AND(C1877="Receipt",E1877&lt;=0),AND(OR(C1877="Shipment",C1877="Consumption"),E1877&gt;=0),E1877=0),"CHECK SIGN","OK")))</f>
      </c>
    </row>
    <row r="1878">
      <c r="A1878" s="174"/>
      <c r="B1878" s="175"/>
      <c r="C1878" s="175"/>
      <c r="D1878" s="175"/>
      <c r="E1878" s="176"/>
      <c r="F1878" s="175"/>
      <c r="G1878" s="104" t="str">
        <f>IF(COUNTA(A1878:F1878)=0,"",IF(OR(A1878="",NOT(ISNUMBER(A1878)),B1878="",COUNTIF('SKU Master'!$A$4:$A$253,B1878)&lt;&gt;1,NOT(ISNUMBER(E1878)),AND(C1878&lt;&gt;"Receipt",C1878&lt;&gt;"Shipment",C1878&lt;&gt;"Consumption",C1878&lt;&gt;"Adjustment",C1878&lt;&gt;"Production")),"CHECK INPUTS",IF(OR(AND(C1878="Receipt",E1878&lt;=0),AND(OR(C1878="Shipment",C1878="Consumption"),E1878&gt;=0),E1878=0),"CHECK SIGN","OK")))</f>
      </c>
    </row>
    <row r="1879">
      <c r="A1879" s="174"/>
      <c r="B1879" s="175"/>
      <c r="C1879" s="175"/>
      <c r="D1879" s="175"/>
      <c r="E1879" s="176"/>
      <c r="F1879" s="175"/>
      <c r="G1879" s="104" t="str">
        <f>IF(COUNTA(A1879:F1879)=0,"",IF(OR(A1879="",NOT(ISNUMBER(A1879)),B1879="",COUNTIF('SKU Master'!$A$4:$A$253,B1879)&lt;&gt;1,NOT(ISNUMBER(E1879)),AND(C1879&lt;&gt;"Receipt",C1879&lt;&gt;"Shipment",C1879&lt;&gt;"Consumption",C1879&lt;&gt;"Adjustment",C1879&lt;&gt;"Production")),"CHECK INPUTS",IF(OR(AND(C1879="Receipt",E1879&lt;=0),AND(OR(C1879="Shipment",C1879="Consumption"),E1879&gt;=0),E1879=0),"CHECK SIGN","OK")))</f>
      </c>
    </row>
    <row r="1880">
      <c r="A1880" s="174"/>
      <c r="B1880" s="175"/>
      <c r="C1880" s="175"/>
      <c r="D1880" s="175"/>
      <c r="E1880" s="176"/>
      <c r="F1880" s="175"/>
      <c r="G1880" s="104" t="str">
        <f>IF(COUNTA(A1880:F1880)=0,"",IF(OR(A1880="",NOT(ISNUMBER(A1880)),B1880="",COUNTIF('SKU Master'!$A$4:$A$253,B1880)&lt;&gt;1,NOT(ISNUMBER(E1880)),AND(C1880&lt;&gt;"Receipt",C1880&lt;&gt;"Shipment",C1880&lt;&gt;"Consumption",C1880&lt;&gt;"Adjustment",C1880&lt;&gt;"Production")),"CHECK INPUTS",IF(OR(AND(C1880="Receipt",E1880&lt;=0),AND(OR(C1880="Shipment",C1880="Consumption"),E1880&gt;=0),E1880=0),"CHECK SIGN","OK")))</f>
      </c>
    </row>
    <row r="1881">
      <c r="A1881" s="174"/>
      <c r="B1881" s="175"/>
      <c r="C1881" s="175"/>
      <c r="D1881" s="175"/>
      <c r="E1881" s="176"/>
      <c r="F1881" s="175"/>
      <c r="G1881" s="104" t="str">
        <f>IF(COUNTA(A1881:F1881)=0,"",IF(OR(A1881="",NOT(ISNUMBER(A1881)),B1881="",COUNTIF('SKU Master'!$A$4:$A$253,B1881)&lt;&gt;1,NOT(ISNUMBER(E1881)),AND(C1881&lt;&gt;"Receipt",C1881&lt;&gt;"Shipment",C1881&lt;&gt;"Consumption",C1881&lt;&gt;"Adjustment",C1881&lt;&gt;"Production")),"CHECK INPUTS",IF(OR(AND(C1881="Receipt",E1881&lt;=0),AND(OR(C1881="Shipment",C1881="Consumption"),E1881&gt;=0),E1881=0),"CHECK SIGN","OK")))</f>
      </c>
    </row>
    <row r="1882">
      <c r="A1882" s="174"/>
      <c r="B1882" s="175"/>
      <c r="C1882" s="175"/>
      <c r="D1882" s="175"/>
      <c r="E1882" s="176"/>
      <c r="F1882" s="175"/>
      <c r="G1882" s="104" t="str">
        <f>IF(COUNTA(A1882:F1882)=0,"",IF(OR(A1882="",NOT(ISNUMBER(A1882)),B1882="",COUNTIF('SKU Master'!$A$4:$A$253,B1882)&lt;&gt;1,NOT(ISNUMBER(E1882)),AND(C1882&lt;&gt;"Receipt",C1882&lt;&gt;"Shipment",C1882&lt;&gt;"Consumption",C1882&lt;&gt;"Adjustment",C1882&lt;&gt;"Production")),"CHECK INPUTS",IF(OR(AND(C1882="Receipt",E1882&lt;=0),AND(OR(C1882="Shipment",C1882="Consumption"),E1882&gt;=0),E1882=0),"CHECK SIGN","OK")))</f>
      </c>
    </row>
    <row r="1883">
      <c r="A1883" s="174"/>
      <c r="B1883" s="175"/>
      <c r="C1883" s="175"/>
      <c r="D1883" s="175"/>
      <c r="E1883" s="176"/>
      <c r="F1883" s="175"/>
      <c r="G1883" s="104" t="str">
        <f>IF(COUNTA(A1883:F1883)=0,"",IF(OR(A1883="",NOT(ISNUMBER(A1883)),B1883="",COUNTIF('SKU Master'!$A$4:$A$253,B1883)&lt;&gt;1,NOT(ISNUMBER(E1883)),AND(C1883&lt;&gt;"Receipt",C1883&lt;&gt;"Shipment",C1883&lt;&gt;"Consumption",C1883&lt;&gt;"Adjustment",C1883&lt;&gt;"Production")),"CHECK INPUTS",IF(OR(AND(C1883="Receipt",E1883&lt;=0),AND(OR(C1883="Shipment",C1883="Consumption"),E1883&gt;=0),E1883=0),"CHECK SIGN","OK")))</f>
      </c>
    </row>
    <row r="1884">
      <c r="A1884" s="174"/>
      <c r="B1884" s="175"/>
      <c r="C1884" s="175"/>
      <c r="D1884" s="175"/>
      <c r="E1884" s="176"/>
      <c r="F1884" s="175"/>
      <c r="G1884" s="104" t="str">
        <f>IF(COUNTA(A1884:F1884)=0,"",IF(OR(A1884="",NOT(ISNUMBER(A1884)),B1884="",COUNTIF('SKU Master'!$A$4:$A$253,B1884)&lt;&gt;1,NOT(ISNUMBER(E1884)),AND(C1884&lt;&gt;"Receipt",C1884&lt;&gt;"Shipment",C1884&lt;&gt;"Consumption",C1884&lt;&gt;"Adjustment",C1884&lt;&gt;"Production")),"CHECK INPUTS",IF(OR(AND(C1884="Receipt",E1884&lt;=0),AND(OR(C1884="Shipment",C1884="Consumption"),E1884&gt;=0),E1884=0),"CHECK SIGN","OK")))</f>
      </c>
    </row>
    <row r="1885">
      <c r="A1885" s="174"/>
      <c r="B1885" s="175"/>
      <c r="C1885" s="175"/>
      <c r="D1885" s="175"/>
      <c r="E1885" s="176"/>
      <c r="F1885" s="175"/>
      <c r="G1885" s="104" t="str">
        <f>IF(COUNTA(A1885:F1885)=0,"",IF(OR(A1885="",NOT(ISNUMBER(A1885)),B1885="",COUNTIF('SKU Master'!$A$4:$A$253,B1885)&lt;&gt;1,NOT(ISNUMBER(E1885)),AND(C1885&lt;&gt;"Receipt",C1885&lt;&gt;"Shipment",C1885&lt;&gt;"Consumption",C1885&lt;&gt;"Adjustment",C1885&lt;&gt;"Production")),"CHECK INPUTS",IF(OR(AND(C1885="Receipt",E1885&lt;=0),AND(OR(C1885="Shipment",C1885="Consumption"),E1885&gt;=0),E1885=0),"CHECK SIGN","OK")))</f>
      </c>
    </row>
    <row r="1886">
      <c r="A1886" s="174"/>
      <c r="B1886" s="175"/>
      <c r="C1886" s="175"/>
      <c r="D1886" s="175"/>
      <c r="E1886" s="176"/>
      <c r="F1886" s="175"/>
      <c r="G1886" s="104" t="str">
        <f>IF(COUNTA(A1886:F1886)=0,"",IF(OR(A1886="",NOT(ISNUMBER(A1886)),B1886="",COUNTIF('SKU Master'!$A$4:$A$253,B1886)&lt;&gt;1,NOT(ISNUMBER(E1886)),AND(C1886&lt;&gt;"Receipt",C1886&lt;&gt;"Shipment",C1886&lt;&gt;"Consumption",C1886&lt;&gt;"Adjustment",C1886&lt;&gt;"Production")),"CHECK INPUTS",IF(OR(AND(C1886="Receipt",E1886&lt;=0),AND(OR(C1886="Shipment",C1886="Consumption"),E1886&gt;=0),E1886=0),"CHECK SIGN","OK")))</f>
      </c>
    </row>
    <row r="1887">
      <c r="A1887" s="174"/>
      <c r="B1887" s="175"/>
      <c r="C1887" s="175"/>
      <c r="D1887" s="175"/>
      <c r="E1887" s="176"/>
      <c r="F1887" s="175"/>
      <c r="G1887" s="104" t="str">
        <f>IF(COUNTA(A1887:F1887)=0,"",IF(OR(A1887="",NOT(ISNUMBER(A1887)),B1887="",COUNTIF('SKU Master'!$A$4:$A$253,B1887)&lt;&gt;1,NOT(ISNUMBER(E1887)),AND(C1887&lt;&gt;"Receipt",C1887&lt;&gt;"Shipment",C1887&lt;&gt;"Consumption",C1887&lt;&gt;"Adjustment",C1887&lt;&gt;"Production")),"CHECK INPUTS",IF(OR(AND(C1887="Receipt",E1887&lt;=0),AND(OR(C1887="Shipment",C1887="Consumption"),E1887&gt;=0),E1887=0),"CHECK SIGN","OK")))</f>
      </c>
    </row>
    <row r="1888">
      <c r="A1888" s="174"/>
      <c r="B1888" s="175"/>
      <c r="C1888" s="175"/>
      <c r="D1888" s="175"/>
      <c r="E1888" s="176"/>
      <c r="F1888" s="175"/>
      <c r="G1888" s="104" t="str">
        <f>IF(COUNTA(A1888:F1888)=0,"",IF(OR(A1888="",NOT(ISNUMBER(A1888)),B1888="",COUNTIF('SKU Master'!$A$4:$A$253,B1888)&lt;&gt;1,NOT(ISNUMBER(E1888)),AND(C1888&lt;&gt;"Receipt",C1888&lt;&gt;"Shipment",C1888&lt;&gt;"Consumption",C1888&lt;&gt;"Adjustment",C1888&lt;&gt;"Production")),"CHECK INPUTS",IF(OR(AND(C1888="Receipt",E1888&lt;=0),AND(OR(C1888="Shipment",C1888="Consumption"),E1888&gt;=0),E1888=0),"CHECK SIGN","OK")))</f>
      </c>
    </row>
    <row r="1889">
      <c r="A1889" s="174"/>
      <c r="B1889" s="175"/>
      <c r="C1889" s="175"/>
      <c r="D1889" s="175"/>
      <c r="E1889" s="176"/>
      <c r="F1889" s="175"/>
      <c r="G1889" s="104" t="str">
        <f>IF(COUNTA(A1889:F1889)=0,"",IF(OR(A1889="",NOT(ISNUMBER(A1889)),B1889="",COUNTIF('SKU Master'!$A$4:$A$253,B1889)&lt;&gt;1,NOT(ISNUMBER(E1889)),AND(C1889&lt;&gt;"Receipt",C1889&lt;&gt;"Shipment",C1889&lt;&gt;"Consumption",C1889&lt;&gt;"Adjustment",C1889&lt;&gt;"Production")),"CHECK INPUTS",IF(OR(AND(C1889="Receipt",E1889&lt;=0),AND(OR(C1889="Shipment",C1889="Consumption"),E1889&gt;=0),E1889=0),"CHECK SIGN","OK")))</f>
      </c>
    </row>
    <row r="1890">
      <c r="A1890" s="174"/>
      <c r="B1890" s="175"/>
      <c r="C1890" s="175"/>
      <c r="D1890" s="175"/>
      <c r="E1890" s="176"/>
      <c r="F1890" s="175"/>
      <c r="G1890" s="104" t="str">
        <f>IF(COUNTA(A1890:F1890)=0,"",IF(OR(A1890="",NOT(ISNUMBER(A1890)),B1890="",COUNTIF('SKU Master'!$A$4:$A$253,B1890)&lt;&gt;1,NOT(ISNUMBER(E1890)),AND(C1890&lt;&gt;"Receipt",C1890&lt;&gt;"Shipment",C1890&lt;&gt;"Consumption",C1890&lt;&gt;"Adjustment",C1890&lt;&gt;"Production")),"CHECK INPUTS",IF(OR(AND(C1890="Receipt",E1890&lt;=0),AND(OR(C1890="Shipment",C1890="Consumption"),E1890&gt;=0),E1890=0),"CHECK SIGN","OK")))</f>
      </c>
    </row>
    <row r="1891">
      <c r="A1891" s="174"/>
      <c r="B1891" s="175"/>
      <c r="C1891" s="175"/>
      <c r="D1891" s="175"/>
      <c r="E1891" s="176"/>
      <c r="F1891" s="175"/>
      <c r="G1891" s="104" t="str">
        <f>IF(COUNTA(A1891:F1891)=0,"",IF(OR(A1891="",NOT(ISNUMBER(A1891)),B1891="",COUNTIF('SKU Master'!$A$4:$A$253,B1891)&lt;&gt;1,NOT(ISNUMBER(E1891)),AND(C1891&lt;&gt;"Receipt",C1891&lt;&gt;"Shipment",C1891&lt;&gt;"Consumption",C1891&lt;&gt;"Adjustment",C1891&lt;&gt;"Production")),"CHECK INPUTS",IF(OR(AND(C1891="Receipt",E1891&lt;=0),AND(OR(C1891="Shipment",C1891="Consumption"),E1891&gt;=0),E1891=0),"CHECK SIGN","OK")))</f>
      </c>
    </row>
    <row r="1892">
      <c r="A1892" s="174"/>
      <c r="B1892" s="175"/>
      <c r="C1892" s="175"/>
      <c r="D1892" s="175"/>
      <c r="E1892" s="176"/>
      <c r="F1892" s="175"/>
      <c r="G1892" s="104" t="str">
        <f>IF(COUNTA(A1892:F1892)=0,"",IF(OR(A1892="",NOT(ISNUMBER(A1892)),B1892="",COUNTIF('SKU Master'!$A$4:$A$253,B1892)&lt;&gt;1,NOT(ISNUMBER(E1892)),AND(C1892&lt;&gt;"Receipt",C1892&lt;&gt;"Shipment",C1892&lt;&gt;"Consumption",C1892&lt;&gt;"Adjustment",C1892&lt;&gt;"Production")),"CHECK INPUTS",IF(OR(AND(C1892="Receipt",E1892&lt;=0),AND(OR(C1892="Shipment",C1892="Consumption"),E1892&gt;=0),E1892=0),"CHECK SIGN","OK")))</f>
      </c>
    </row>
    <row r="1893">
      <c r="A1893" s="174"/>
      <c r="B1893" s="175"/>
      <c r="C1893" s="175"/>
      <c r="D1893" s="175"/>
      <c r="E1893" s="176"/>
      <c r="F1893" s="175"/>
      <c r="G1893" s="104" t="str">
        <f>IF(COUNTA(A1893:F1893)=0,"",IF(OR(A1893="",NOT(ISNUMBER(A1893)),B1893="",COUNTIF('SKU Master'!$A$4:$A$253,B1893)&lt;&gt;1,NOT(ISNUMBER(E1893)),AND(C1893&lt;&gt;"Receipt",C1893&lt;&gt;"Shipment",C1893&lt;&gt;"Consumption",C1893&lt;&gt;"Adjustment",C1893&lt;&gt;"Production")),"CHECK INPUTS",IF(OR(AND(C1893="Receipt",E1893&lt;=0),AND(OR(C1893="Shipment",C1893="Consumption"),E1893&gt;=0),E1893=0),"CHECK SIGN","OK")))</f>
      </c>
    </row>
    <row r="1894">
      <c r="A1894" s="174"/>
      <c r="B1894" s="175"/>
      <c r="C1894" s="175"/>
      <c r="D1894" s="175"/>
      <c r="E1894" s="176"/>
      <c r="F1894" s="175"/>
      <c r="G1894" s="104" t="str">
        <f>IF(COUNTA(A1894:F1894)=0,"",IF(OR(A1894="",NOT(ISNUMBER(A1894)),B1894="",COUNTIF('SKU Master'!$A$4:$A$253,B1894)&lt;&gt;1,NOT(ISNUMBER(E1894)),AND(C1894&lt;&gt;"Receipt",C1894&lt;&gt;"Shipment",C1894&lt;&gt;"Consumption",C1894&lt;&gt;"Adjustment",C1894&lt;&gt;"Production")),"CHECK INPUTS",IF(OR(AND(C1894="Receipt",E1894&lt;=0),AND(OR(C1894="Shipment",C1894="Consumption"),E1894&gt;=0),E1894=0),"CHECK SIGN","OK")))</f>
      </c>
    </row>
    <row r="1895">
      <c r="A1895" s="174"/>
      <c r="B1895" s="175"/>
      <c r="C1895" s="175"/>
      <c r="D1895" s="175"/>
      <c r="E1895" s="176"/>
      <c r="F1895" s="175"/>
      <c r="G1895" s="104" t="str">
        <f>IF(COUNTA(A1895:F1895)=0,"",IF(OR(A1895="",NOT(ISNUMBER(A1895)),B1895="",COUNTIF('SKU Master'!$A$4:$A$253,B1895)&lt;&gt;1,NOT(ISNUMBER(E1895)),AND(C1895&lt;&gt;"Receipt",C1895&lt;&gt;"Shipment",C1895&lt;&gt;"Consumption",C1895&lt;&gt;"Adjustment",C1895&lt;&gt;"Production")),"CHECK INPUTS",IF(OR(AND(C1895="Receipt",E1895&lt;=0),AND(OR(C1895="Shipment",C1895="Consumption"),E1895&gt;=0),E1895=0),"CHECK SIGN","OK")))</f>
      </c>
    </row>
    <row r="1896">
      <c r="A1896" s="174"/>
      <c r="B1896" s="175"/>
      <c r="C1896" s="175"/>
      <c r="D1896" s="175"/>
      <c r="E1896" s="176"/>
      <c r="F1896" s="175"/>
      <c r="G1896" s="104" t="str">
        <f>IF(COUNTA(A1896:F1896)=0,"",IF(OR(A1896="",NOT(ISNUMBER(A1896)),B1896="",COUNTIF('SKU Master'!$A$4:$A$253,B1896)&lt;&gt;1,NOT(ISNUMBER(E1896)),AND(C1896&lt;&gt;"Receipt",C1896&lt;&gt;"Shipment",C1896&lt;&gt;"Consumption",C1896&lt;&gt;"Adjustment",C1896&lt;&gt;"Production")),"CHECK INPUTS",IF(OR(AND(C1896="Receipt",E1896&lt;=0),AND(OR(C1896="Shipment",C1896="Consumption"),E1896&gt;=0),E1896=0),"CHECK SIGN","OK")))</f>
      </c>
    </row>
    <row r="1897">
      <c r="A1897" s="174"/>
      <c r="B1897" s="175"/>
      <c r="C1897" s="175"/>
      <c r="D1897" s="175"/>
      <c r="E1897" s="176"/>
      <c r="F1897" s="175"/>
      <c r="G1897" s="104" t="str">
        <f>IF(COUNTA(A1897:F1897)=0,"",IF(OR(A1897="",NOT(ISNUMBER(A1897)),B1897="",COUNTIF('SKU Master'!$A$4:$A$253,B1897)&lt;&gt;1,NOT(ISNUMBER(E1897)),AND(C1897&lt;&gt;"Receipt",C1897&lt;&gt;"Shipment",C1897&lt;&gt;"Consumption",C1897&lt;&gt;"Adjustment",C1897&lt;&gt;"Production")),"CHECK INPUTS",IF(OR(AND(C1897="Receipt",E1897&lt;=0),AND(OR(C1897="Shipment",C1897="Consumption"),E1897&gt;=0),E1897=0),"CHECK SIGN","OK")))</f>
      </c>
    </row>
    <row r="1898">
      <c r="A1898" s="174"/>
      <c r="B1898" s="175"/>
      <c r="C1898" s="175"/>
      <c r="D1898" s="175"/>
      <c r="E1898" s="176"/>
      <c r="F1898" s="175"/>
      <c r="G1898" s="104" t="str">
        <f>IF(COUNTA(A1898:F1898)=0,"",IF(OR(A1898="",NOT(ISNUMBER(A1898)),B1898="",COUNTIF('SKU Master'!$A$4:$A$253,B1898)&lt;&gt;1,NOT(ISNUMBER(E1898)),AND(C1898&lt;&gt;"Receipt",C1898&lt;&gt;"Shipment",C1898&lt;&gt;"Consumption",C1898&lt;&gt;"Adjustment",C1898&lt;&gt;"Production")),"CHECK INPUTS",IF(OR(AND(C1898="Receipt",E1898&lt;=0),AND(OR(C1898="Shipment",C1898="Consumption"),E1898&gt;=0),E1898=0),"CHECK SIGN","OK")))</f>
      </c>
    </row>
    <row r="1899">
      <c r="A1899" s="174"/>
      <c r="B1899" s="175"/>
      <c r="C1899" s="175"/>
      <c r="D1899" s="175"/>
      <c r="E1899" s="176"/>
      <c r="F1899" s="175"/>
      <c r="G1899" s="104" t="str">
        <f>IF(COUNTA(A1899:F1899)=0,"",IF(OR(A1899="",NOT(ISNUMBER(A1899)),B1899="",COUNTIF('SKU Master'!$A$4:$A$253,B1899)&lt;&gt;1,NOT(ISNUMBER(E1899)),AND(C1899&lt;&gt;"Receipt",C1899&lt;&gt;"Shipment",C1899&lt;&gt;"Consumption",C1899&lt;&gt;"Adjustment",C1899&lt;&gt;"Production")),"CHECK INPUTS",IF(OR(AND(C1899="Receipt",E1899&lt;=0),AND(OR(C1899="Shipment",C1899="Consumption"),E1899&gt;=0),E1899=0),"CHECK SIGN","OK")))</f>
      </c>
    </row>
    <row r="1900">
      <c r="A1900" s="174"/>
      <c r="B1900" s="175"/>
      <c r="C1900" s="175"/>
      <c r="D1900" s="175"/>
      <c r="E1900" s="176"/>
      <c r="F1900" s="175"/>
      <c r="G1900" s="104" t="str">
        <f>IF(COUNTA(A1900:F1900)=0,"",IF(OR(A1900="",NOT(ISNUMBER(A1900)),B1900="",COUNTIF('SKU Master'!$A$4:$A$253,B1900)&lt;&gt;1,NOT(ISNUMBER(E1900)),AND(C1900&lt;&gt;"Receipt",C1900&lt;&gt;"Shipment",C1900&lt;&gt;"Consumption",C1900&lt;&gt;"Adjustment",C1900&lt;&gt;"Production")),"CHECK INPUTS",IF(OR(AND(C1900="Receipt",E1900&lt;=0),AND(OR(C1900="Shipment",C1900="Consumption"),E1900&gt;=0),E1900=0),"CHECK SIGN","OK")))</f>
      </c>
    </row>
    <row r="1901">
      <c r="A1901" s="174"/>
      <c r="B1901" s="175"/>
      <c r="C1901" s="175"/>
      <c r="D1901" s="175"/>
      <c r="E1901" s="176"/>
      <c r="F1901" s="175"/>
      <c r="G1901" s="104" t="str">
        <f>IF(COUNTA(A1901:F1901)=0,"",IF(OR(A1901="",NOT(ISNUMBER(A1901)),B1901="",COUNTIF('SKU Master'!$A$4:$A$253,B1901)&lt;&gt;1,NOT(ISNUMBER(E1901)),AND(C1901&lt;&gt;"Receipt",C1901&lt;&gt;"Shipment",C1901&lt;&gt;"Consumption",C1901&lt;&gt;"Adjustment",C1901&lt;&gt;"Production")),"CHECK INPUTS",IF(OR(AND(C1901="Receipt",E1901&lt;=0),AND(OR(C1901="Shipment",C1901="Consumption"),E1901&gt;=0),E1901=0),"CHECK SIGN","OK")))</f>
      </c>
    </row>
    <row r="1902">
      <c r="A1902" s="174"/>
      <c r="B1902" s="175"/>
      <c r="C1902" s="175"/>
      <c r="D1902" s="175"/>
      <c r="E1902" s="176"/>
      <c r="F1902" s="175"/>
      <c r="G1902" s="104" t="str">
        <f>IF(COUNTA(A1902:F1902)=0,"",IF(OR(A1902="",NOT(ISNUMBER(A1902)),B1902="",COUNTIF('SKU Master'!$A$4:$A$253,B1902)&lt;&gt;1,NOT(ISNUMBER(E1902)),AND(C1902&lt;&gt;"Receipt",C1902&lt;&gt;"Shipment",C1902&lt;&gt;"Consumption",C1902&lt;&gt;"Adjustment",C1902&lt;&gt;"Production")),"CHECK INPUTS",IF(OR(AND(C1902="Receipt",E1902&lt;=0),AND(OR(C1902="Shipment",C1902="Consumption"),E1902&gt;=0),E1902=0),"CHECK SIGN","OK")))</f>
      </c>
    </row>
    <row r="1903">
      <c r="A1903" s="174"/>
      <c r="B1903" s="175"/>
      <c r="C1903" s="175"/>
      <c r="D1903" s="175"/>
      <c r="E1903" s="176"/>
      <c r="F1903" s="175"/>
      <c r="G1903" s="104" t="str">
        <f>IF(COUNTA(A1903:F1903)=0,"",IF(OR(A1903="",NOT(ISNUMBER(A1903)),B1903="",COUNTIF('SKU Master'!$A$4:$A$253,B1903)&lt;&gt;1,NOT(ISNUMBER(E1903)),AND(C1903&lt;&gt;"Receipt",C1903&lt;&gt;"Shipment",C1903&lt;&gt;"Consumption",C1903&lt;&gt;"Adjustment",C1903&lt;&gt;"Production")),"CHECK INPUTS",IF(OR(AND(C1903="Receipt",E1903&lt;=0),AND(OR(C1903="Shipment",C1903="Consumption"),E1903&gt;=0),E1903=0),"CHECK SIGN","OK")))</f>
      </c>
    </row>
    <row r="1904">
      <c r="A1904" s="174"/>
      <c r="B1904" s="175"/>
      <c r="C1904" s="175"/>
      <c r="D1904" s="175"/>
      <c r="E1904" s="176"/>
      <c r="F1904" s="175"/>
      <c r="G1904" s="104" t="str">
        <f>IF(COUNTA(A1904:F1904)=0,"",IF(OR(A1904="",NOT(ISNUMBER(A1904)),B1904="",COUNTIF('SKU Master'!$A$4:$A$253,B1904)&lt;&gt;1,NOT(ISNUMBER(E1904)),AND(C1904&lt;&gt;"Receipt",C1904&lt;&gt;"Shipment",C1904&lt;&gt;"Consumption",C1904&lt;&gt;"Adjustment",C1904&lt;&gt;"Production")),"CHECK INPUTS",IF(OR(AND(C1904="Receipt",E1904&lt;=0),AND(OR(C1904="Shipment",C1904="Consumption"),E1904&gt;=0),E1904=0),"CHECK SIGN","OK")))</f>
      </c>
    </row>
    <row r="1905">
      <c r="A1905" s="174"/>
      <c r="B1905" s="175"/>
      <c r="C1905" s="175"/>
      <c r="D1905" s="175"/>
      <c r="E1905" s="176"/>
      <c r="F1905" s="175"/>
      <c r="G1905" s="104" t="str">
        <f>IF(COUNTA(A1905:F1905)=0,"",IF(OR(A1905="",NOT(ISNUMBER(A1905)),B1905="",COUNTIF('SKU Master'!$A$4:$A$253,B1905)&lt;&gt;1,NOT(ISNUMBER(E1905)),AND(C1905&lt;&gt;"Receipt",C1905&lt;&gt;"Shipment",C1905&lt;&gt;"Consumption",C1905&lt;&gt;"Adjustment",C1905&lt;&gt;"Production")),"CHECK INPUTS",IF(OR(AND(C1905="Receipt",E1905&lt;=0),AND(OR(C1905="Shipment",C1905="Consumption"),E1905&gt;=0),E1905=0),"CHECK SIGN","OK")))</f>
      </c>
    </row>
    <row r="1906">
      <c r="A1906" s="174"/>
      <c r="B1906" s="175"/>
      <c r="C1906" s="175"/>
      <c r="D1906" s="175"/>
      <c r="E1906" s="176"/>
      <c r="F1906" s="175"/>
      <c r="G1906" s="104" t="str">
        <f>IF(COUNTA(A1906:F1906)=0,"",IF(OR(A1906="",NOT(ISNUMBER(A1906)),B1906="",COUNTIF('SKU Master'!$A$4:$A$253,B1906)&lt;&gt;1,NOT(ISNUMBER(E1906)),AND(C1906&lt;&gt;"Receipt",C1906&lt;&gt;"Shipment",C1906&lt;&gt;"Consumption",C1906&lt;&gt;"Adjustment",C1906&lt;&gt;"Production")),"CHECK INPUTS",IF(OR(AND(C1906="Receipt",E1906&lt;=0),AND(OR(C1906="Shipment",C1906="Consumption"),E1906&gt;=0),E1906=0),"CHECK SIGN","OK")))</f>
      </c>
    </row>
    <row r="1907">
      <c r="A1907" s="174"/>
      <c r="B1907" s="175"/>
      <c r="C1907" s="175"/>
      <c r="D1907" s="175"/>
      <c r="E1907" s="176"/>
      <c r="F1907" s="175"/>
      <c r="G1907" s="104" t="str">
        <f>IF(COUNTA(A1907:F1907)=0,"",IF(OR(A1907="",NOT(ISNUMBER(A1907)),B1907="",COUNTIF('SKU Master'!$A$4:$A$253,B1907)&lt;&gt;1,NOT(ISNUMBER(E1907)),AND(C1907&lt;&gt;"Receipt",C1907&lt;&gt;"Shipment",C1907&lt;&gt;"Consumption",C1907&lt;&gt;"Adjustment",C1907&lt;&gt;"Production")),"CHECK INPUTS",IF(OR(AND(C1907="Receipt",E1907&lt;=0),AND(OR(C1907="Shipment",C1907="Consumption"),E1907&gt;=0),E1907=0),"CHECK SIGN","OK")))</f>
      </c>
    </row>
    <row r="1908">
      <c r="A1908" s="174"/>
      <c r="B1908" s="175"/>
      <c r="C1908" s="175"/>
      <c r="D1908" s="175"/>
      <c r="E1908" s="176"/>
      <c r="F1908" s="175"/>
      <c r="G1908" s="104" t="str">
        <f>IF(COUNTA(A1908:F1908)=0,"",IF(OR(A1908="",NOT(ISNUMBER(A1908)),B1908="",COUNTIF('SKU Master'!$A$4:$A$253,B1908)&lt;&gt;1,NOT(ISNUMBER(E1908)),AND(C1908&lt;&gt;"Receipt",C1908&lt;&gt;"Shipment",C1908&lt;&gt;"Consumption",C1908&lt;&gt;"Adjustment",C1908&lt;&gt;"Production")),"CHECK INPUTS",IF(OR(AND(C1908="Receipt",E1908&lt;=0),AND(OR(C1908="Shipment",C1908="Consumption"),E1908&gt;=0),E1908=0),"CHECK SIGN","OK")))</f>
      </c>
    </row>
    <row r="1909">
      <c r="A1909" s="174"/>
      <c r="B1909" s="175"/>
      <c r="C1909" s="175"/>
      <c r="D1909" s="175"/>
      <c r="E1909" s="176"/>
      <c r="F1909" s="175"/>
      <c r="G1909" s="104" t="str">
        <f>IF(COUNTA(A1909:F1909)=0,"",IF(OR(A1909="",NOT(ISNUMBER(A1909)),B1909="",COUNTIF('SKU Master'!$A$4:$A$253,B1909)&lt;&gt;1,NOT(ISNUMBER(E1909)),AND(C1909&lt;&gt;"Receipt",C1909&lt;&gt;"Shipment",C1909&lt;&gt;"Consumption",C1909&lt;&gt;"Adjustment",C1909&lt;&gt;"Production")),"CHECK INPUTS",IF(OR(AND(C1909="Receipt",E1909&lt;=0),AND(OR(C1909="Shipment",C1909="Consumption"),E1909&gt;=0),E1909=0),"CHECK SIGN","OK")))</f>
      </c>
    </row>
    <row r="1910">
      <c r="A1910" s="174"/>
      <c r="B1910" s="175"/>
      <c r="C1910" s="175"/>
      <c r="D1910" s="175"/>
      <c r="E1910" s="176"/>
      <c r="F1910" s="175"/>
      <c r="G1910" s="104" t="str">
        <f>IF(COUNTA(A1910:F1910)=0,"",IF(OR(A1910="",NOT(ISNUMBER(A1910)),B1910="",COUNTIF('SKU Master'!$A$4:$A$253,B1910)&lt;&gt;1,NOT(ISNUMBER(E1910)),AND(C1910&lt;&gt;"Receipt",C1910&lt;&gt;"Shipment",C1910&lt;&gt;"Consumption",C1910&lt;&gt;"Adjustment",C1910&lt;&gt;"Production")),"CHECK INPUTS",IF(OR(AND(C1910="Receipt",E1910&lt;=0),AND(OR(C1910="Shipment",C1910="Consumption"),E1910&gt;=0),E1910=0),"CHECK SIGN","OK")))</f>
      </c>
    </row>
    <row r="1911">
      <c r="A1911" s="174"/>
      <c r="B1911" s="175"/>
      <c r="C1911" s="175"/>
      <c r="D1911" s="175"/>
      <c r="E1911" s="176"/>
      <c r="F1911" s="175"/>
      <c r="G1911" s="104" t="str">
        <f>IF(COUNTA(A1911:F1911)=0,"",IF(OR(A1911="",NOT(ISNUMBER(A1911)),B1911="",COUNTIF('SKU Master'!$A$4:$A$253,B1911)&lt;&gt;1,NOT(ISNUMBER(E1911)),AND(C1911&lt;&gt;"Receipt",C1911&lt;&gt;"Shipment",C1911&lt;&gt;"Consumption",C1911&lt;&gt;"Adjustment",C1911&lt;&gt;"Production")),"CHECK INPUTS",IF(OR(AND(C1911="Receipt",E1911&lt;=0),AND(OR(C1911="Shipment",C1911="Consumption"),E1911&gt;=0),E1911=0),"CHECK SIGN","OK")))</f>
      </c>
    </row>
    <row r="1912">
      <c r="A1912" s="174"/>
      <c r="B1912" s="175"/>
      <c r="C1912" s="175"/>
      <c r="D1912" s="175"/>
      <c r="E1912" s="176"/>
      <c r="F1912" s="175"/>
      <c r="G1912" s="104" t="str">
        <f>IF(COUNTA(A1912:F1912)=0,"",IF(OR(A1912="",NOT(ISNUMBER(A1912)),B1912="",COUNTIF('SKU Master'!$A$4:$A$253,B1912)&lt;&gt;1,NOT(ISNUMBER(E1912)),AND(C1912&lt;&gt;"Receipt",C1912&lt;&gt;"Shipment",C1912&lt;&gt;"Consumption",C1912&lt;&gt;"Adjustment",C1912&lt;&gt;"Production")),"CHECK INPUTS",IF(OR(AND(C1912="Receipt",E1912&lt;=0),AND(OR(C1912="Shipment",C1912="Consumption"),E1912&gt;=0),E1912=0),"CHECK SIGN","OK")))</f>
      </c>
    </row>
    <row r="1913">
      <c r="A1913" s="174"/>
      <c r="B1913" s="175"/>
      <c r="C1913" s="175"/>
      <c r="D1913" s="175"/>
      <c r="E1913" s="176"/>
      <c r="F1913" s="175"/>
      <c r="G1913" s="104" t="str">
        <f>IF(COUNTA(A1913:F1913)=0,"",IF(OR(A1913="",NOT(ISNUMBER(A1913)),B1913="",COUNTIF('SKU Master'!$A$4:$A$253,B1913)&lt;&gt;1,NOT(ISNUMBER(E1913)),AND(C1913&lt;&gt;"Receipt",C1913&lt;&gt;"Shipment",C1913&lt;&gt;"Consumption",C1913&lt;&gt;"Adjustment",C1913&lt;&gt;"Production")),"CHECK INPUTS",IF(OR(AND(C1913="Receipt",E1913&lt;=0),AND(OR(C1913="Shipment",C1913="Consumption"),E1913&gt;=0),E1913=0),"CHECK SIGN","OK")))</f>
      </c>
    </row>
    <row r="1914">
      <c r="A1914" s="174"/>
      <c r="B1914" s="175"/>
      <c r="C1914" s="175"/>
      <c r="D1914" s="175"/>
      <c r="E1914" s="176"/>
      <c r="F1914" s="175"/>
      <c r="G1914" s="104" t="str">
        <f>IF(COUNTA(A1914:F1914)=0,"",IF(OR(A1914="",NOT(ISNUMBER(A1914)),B1914="",COUNTIF('SKU Master'!$A$4:$A$253,B1914)&lt;&gt;1,NOT(ISNUMBER(E1914)),AND(C1914&lt;&gt;"Receipt",C1914&lt;&gt;"Shipment",C1914&lt;&gt;"Consumption",C1914&lt;&gt;"Adjustment",C1914&lt;&gt;"Production")),"CHECK INPUTS",IF(OR(AND(C1914="Receipt",E1914&lt;=0),AND(OR(C1914="Shipment",C1914="Consumption"),E1914&gt;=0),E1914=0),"CHECK SIGN","OK")))</f>
      </c>
    </row>
    <row r="1915">
      <c r="A1915" s="174"/>
      <c r="B1915" s="175"/>
      <c r="C1915" s="175"/>
      <c r="D1915" s="175"/>
      <c r="E1915" s="176"/>
      <c r="F1915" s="175"/>
      <c r="G1915" s="104" t="str">
        <f>IF(COUNTA(A1915:F1915)=0,"",IF(OR(A1915="",NOT(ISNUMBER(A1915)),B1915="",COUNTIF('SKU Master'!$A$4:$A$253,B1915)&lt;&gt;1,NOT(ISNUMBER(E1915)),AND(C1915&lt;&gt;"Receipt",C1915&lt;&gt;"Shipment",C1915&lt;&gt;"Consumption",C1915&lt;&gt;"Adjustment",C1915&lt;&gt;"Production")),"CHECK INPUTS",IF(OR(AND(C1915="Receipt",E1915&lt;=0),AND(OR(C1915="Shipment",C1915="Consumption"),E1915&gt;=0),E1915=0),"CHECK SIGN","OK")))</f>
      </c>
    </row>
    <row r="1916">
      <c r="A1916" s="174"/>
      <c r="B1916" s="175"/>
      <c r="C1916" s="175"/>
      <c r="D1916" s="175"/>
      <c r="E1916" s="176"/>
      <c r="F1916" s="175"/>
      <c r="G1916" s="104" t="str">
        <f>IF(COUNTA(A1916:F1916)=0,"",IF(OR(A1916="",NOT(ISNUMBER(A1916)),B1916="",COUNTIF('SKU Master'!$A$4:$A$253,B1916)&lt;&gt;1,NOT(ISNUMBER(E1916)),AND(C1916&lt;&gt;"Receipt",C1916&lt;&gt;"Shipment",C1916&lt;&gt;"Consumption",C1916&lt;&gt;"Adjustment",C1916&lt;&gt;"Production")),"CHECK INPUTS",IF(OR(AND(C1916="Receipt",E1916&lt;=0),AND(OR(C1916="Shipment",C1916="Consumption"),E1916&gt;=0),E1916=0),"CHECK SIGN","OK")))</f>
      </c>
    </row>
    <row r="1917">
      <c r="A1917" s="174"/>
      <c r="B1917" s="175"/>
      <c r="C1917" s="175"/>
      <c r="D1917" s="175"/>
      <c r="E1917" s="176"/>
      <c r="F1917" s="175"/>
      <c r="G1917" s="104" t="str">
        <f>IF(COUNTA(A1917:F1917)=0,"",IF(OR(A1917="",NOT(ISNUMBER(A1917)),B1917="",COUNTIF('SKU Master'!$A$4:$A$253,B1917)&lt;&gt;1,NOT(ISNUMBER(E1917)),AND(C1917&lt;&gt;"Receipt",C1917&lt;&gt;"Shipment",C1917&lt;&gt;"Consumption",C1917&lt;&gt;"Adjustment",C1917&lt;&gt;"Production")),"CHECK INPUTS",IF(OR(AND(C1917="Receipt",E1917&lt;=0),AND(OR(C1917="Shipment",C1917="Consumption"),E1917&gt;=0),E1917=0),"CHECK SIGN","OK")))</f>
      </c>
    </row>
    <row r="1918">
      <c r="A1918" s="174"/>
      <c r="B1918" s="175"/>
      <c r="C1918" s="175"/>
      <c r="D1918" s="175"/>
      <c r="E1918" s="176"/>
      <c r="F1918" s="175"/>
      <c r="G1918" s="104" t="str">
        <f>IF(COUNTA(A1918:F1918)=0,"",IF(OR(A1918="",NOT(ISNUMBER(A1918)),B1918="",COUNTIF('SKU Master'!$A$4:$A$253,B1918)&lt;&gt;1,NOT(ISNUMBER(E1918)),AND(C1918&lt;&gt;"Receipt",C1918&lt;&gt;"Shipment",C1918&lt;&gt;"Consumption",C1918&lt;&gt;"Adjustment",C1918&lt;&gt;"Production")),"CHECK INPUTS",IF(OR(AND(C1918="Receipt",E1918&lt;=0),AND(OR(C1918="Shipment",C1918="Consumption"),E1918&gt;=0),E1918=0),"CHECK SIGN","OK")))</f>
      </c>
    </row>
    <row r="1919">
      <c r="A1919" s="174"/>
      <c r="B1919" s="175"/>
      <c r="C1919" s="175"/>
      <c r="D1919" s="175"/>
      <c r="E1919" s="176"/>
      <c r="F1919" s="175"/>
      <c r="G1919" s="104" t="str">
        <f>IF(COUNTA(A1919:F1919)=0,"",IF(OR(A1919="",NOT(ISNUMBER(A1919)),B1919="",COUNTIF('SKU Master'!$A$4:$A$253,B1919)&lt;&gt;1,NOT(ISNUMBER(E1919)),AND(C1919&lt;&gt;"Receipt",C1919&lt;&gt;"Shipment",C1919&lt;&gt;"Consumption",C1919&lt;&gt;"Adjustment",C1919&lt;&gt;"Production")),"CHECK INPUTS",IF(OR(AND(C1919="Receipt",E1919&lt;=0),AND(OR(C1919="Shipment",C1919="Consumption"),E1919&gt;=0),E1919=0),"CHECK SIGN","OK")))</f>
      </c>
    </row>
    <row r="1920">
      <c r="A1920" s="174"/>
      <c r="B1920" s="175"/>
      <c r="C1920" s="175"/>
      <c r="D1920" s="175"/>
      <c r="E1920" s="176"/>
      <c r="F1920" s="175"/>
      <c r="G1920" s="104" t="str">
        <f>IF(COUNTA(A1920:F1920)=0,"",IF(OR(A1920="",NOT(ISNUMBER(A1920)),B1920="",COUNTIF('SKU Master'!$A$4:$A$253,B1920)&lt;&gt;1,NOT(ISNUMBER(E1920)),AND(C1920&lt;&gt;"Receipt",C1920&lt;&gt;"Shipment",C1920&lt;&gt;"Consumption",C1920&lt;&gt;"Adjustment",C1920&lt;&gt;"Production")),"CHECK INPUTS",IF(OR(AND(C1920="Receipt",E1920&lt;=0),AND(OR(C1920="Shipment",C1920="Consumption"),E1920&gt;=0),E1920=0),"CHECK SIGN","OK")))</f>
      </c>
    </row>
    <row r="1921">
      <c r="A1921" s="174"/>
      <c r="B1921" s="175"/>
      <c r="C1921" s="175"/>
      <c r="D1921" s="175"/>
      <c r="E1921" s="176"/>
      <c r="F1921" s="175"/>
      <c r="G1921" s="104" t="str">
        <f>IF(COUNTA(A1921:F1921)=0,"",IF(OR(A1921="",NOT(ISNUMBER(A1921)),B1921="",COUNTIF('SKU Master'!$A$4:$A$253,B1921)&lt;&gt;1,NOT(ISNUMBER(E1921)),AND(C1921&lt;&gt;"Receipt",C1921&lt;&gt;"Shipment",C1921&lt;&gt;"Consumption",C1921&lt;&gt;"Adjustment",C1921&lt;&gt;"Production")),"CHECK INPUTS",IF(OR(AND(C1921="Receipt",E1921&lt;=0),AND(OR(C1921="Shipment",C1921="Consumption"),E1921&gt;=0),E1921=0),"CHECK SIGN","OK")))</f>
      </c>
    </row>
    <row r="1922">
      <c r="A1922" s="174"/>
      <c r="B1922" s="175"/>
      <c r="C1922" s="175"/>
      <c r="D1922" s="175"/>
      <c r="E1922" s="176"/>
      <c r="F1922" s="175"/>
      <c r="G1922" s="104" t="str">
        <f>IF(COUNTA(A1922:F1922)=0,"",IF(OR(A1922="",NOT(ISNUMBER(A1922)),B1922="",COUNTIF('SKU Master'!$A$4:$A$253,B1922)&lt;&gt;1,NOT(ISNUMBER(E1922)),AND(C1922&lt;&gt;"Receipt",C1922&lt;&gt;"Shipment",C1922&lt;&gt;"Consumption",C1922&lt;&gt;"Adjustment",C1922&lt;&gt;"Production")),"CHECK INPUTS",IF(OR(AND(C1922="Receipt",E1922&lt;=0),AND(OR(C1922="Shipment",C1922="Consumption"),E1922&gt;=0),E1922=0),"CHECK SIGN","OK")))</f>
      </c>
    </row>
    <row r="1923">
      <c r="A1923" s="174"/>
      <c r="B1923" s="175"/>
      <c r="C1923" s="175"/>
      <c r="D1923" s="175"/>
      <c r="E1923" s="176"/>
      <c r="F1923" s="175"/>
      <c r="G1923" s="104" t="str">
        <f>IF(COUNTA(A1923:F1923)=0,"",IF(OR(A1923="",NOT(ISNUMBER(A1923)),B1923="",COUNTIF('SKU Master'!$A$4:$A$253,B1923)&lt;&gt;1,NOT(ISNUMBER(E1923)),AND(C1923&lt;&gt;"Receipt",C1923&lt;&gt;"Shipment",C1923&lt;&gt;"Consumption",C1923&lt;&gt;"Adjustment",C1923&lt;&gt;"Production")),"CHECK INPUTS",IF(OR(AND(C1923="Receipt",E1923&lt;=0),AND(OR(C1923="Shipment",C1923="Consumption"),E1923&gt;=0),E1923=0),"CHECK SIGN","OK")))</f>
      </c>
    </row>
    <row r="1924">
      <c r="A1924" s="174"/>
      <c r="B1924" s="175"/>
      <c r="C1924" s="175"/>
      <c r="D1924" s="175"/>
      <c r="E1924" s="176"/>
      <c r="F1924" s="175"/>
      <c r="G1924" s="104" t="str">
        <f>IF(COUNTA(A1924:F1924)=0,"",IF(OR(A1924="",NOT(ISNUMBER(A1924)),B1924="",COUNTIF('SKU Master'!$A$4:$A$253,B1924)&lt;&gt;1,NOT(ISNUMBER(E1924)),AND(C1924&lt;&gt;"Receipt",C1924&lt;&gt;"Shipment",C1924&lt;&gt;"Consumption",C1924&lt;&gt;"Adjustment",C1924&lt;&gt;"Production")),"CHECK INPUTS",IF(OR(AND(C1924="Receipt",E1924&lt;=0),AND(OR(C1924="Shipment",C1924="Consumption"),E1924&gt;=0),E1924=0),"CHECK SIGN","OK")))</f>
      </c>
    </row>
    <row r="1925">
      <c r="A1925" s="174"/>
      <c r="B1925" s="175"/>
      <c r="C1925" s="175"/>
      <c r="D1925" s="175"/>
      <c r="E1925" s="176"/>
      <c r="F1925" s="175"/>
      <c r="G1925" s="104" t="str">
        <f>IF(COUNTA(A1925:F1925)=0,"",IF(OR(A1925="",NOT(ISNUMBER(A1925)),B1925="",COUNTIF('SKU Master'!$A$4:$A$253,B1925)&lt;&gt;1,NOT(ISNUMBER(E1925)),AND(C1925&lt;&gt;"Receipt",C1925&lt;&gt;"Shipment",C1925&lt;&gt;"Consumption",C1925&lt;&gt;"Adjustment",C1925&lt;&gt;"Production")),"CHECK INPUTS",IF(OR(AND(C1925="Receipt",E1925&lt;=0),AND(OR(C1925="Shipment",C1925="Consumption"),E1925&gt;=0),E1925=0),"CHECK SIGN","OK")))</f>
      </c>
    </row>
    <row r="1926">
      <c r="A1926" s="174"/>
      <c r="B1926" s="175"/>
      <c r="C1926" s="175"/>
      <c r="D1926" s="175"/>
      <c r="E1926" s="176"/>
      <c r="F1926" s="175"/>
      <c r="G1926" s="104" t="str">
        <f>IF(COUNTA(A1926:F1926)=0,"",IF(OR(A1926="",NOT(ISNUMBER(A1926)),B1926="",COUNTIF('SKU Master'!$A$4:$A$253,B1926)&lt;&gt;1,NOT(ISNUMBER(E1926)),AND(C1926&lt;&gt;"Receipt",C1926&lt;&gt;"Shipment",C1926&lt;&gt;"Consumption",C1926&lt;&gt;"Adjustment",C1926&lt;&gt;"Production")),"CHECK INPUTS",IF(OR(AND(C1926="Receipt",E1926&lt;=0),AND(OR(C1926="Shipment",C1926="Consumption"),E1926&gt;=0),E1926=0),"CHECK SIGN","OK")))</f>
      </c>
    </row>
    <row r="1927">
      <c r="A1927" s="174"/>
      <c r="B1927" s="175"/>
      <c r="C1927" s="175"/>
      <c r="D1927" s="175"/>
      <c r="E1927" s="176"/>
      <c r="F1927" s="175"/>
      <c r="G1927" s="104" t="str">
        <f>IF(COUNTA(A1927:F1927)=0,"",IF(OR(A1927="",NOT(ISNUMBER(A1927)),B1927="",COUNTIF('SKU Master'!$A$4:$A$253,B1927)&lt;&gt;1,NOT(ISNUMBER(E1927)),AND(C1927&lt;&gt;"Receipt",C1927&lt;&gt;"Shipment",C1927&lt;&gt;"Consumption",C1927&lt;&gt;"Adjustment",C1927&lt;&gt;"Production")),"CHECK INPUTS",IF(OR(AND(C1927="Receipt",E1927&lt;=0),AND(OR(C1927="Shipment",C1927="Consumption"),E1927&gt;=0),E1927=0),"CHECK SIGN","OK")))</f>
      </c>
    </row>
    <row r="1928">
      <c r="A1928" s="174"/>
      <c r="B1928" s="175"/>
      <c r="C1928" s="175"/>
      <c r="D1928" s="175"/>
      <c r="E1928" s="176"/>
      <c r="F1928" s="175"/>
      <c r="G1928" s="104" t="str">
        <f>IF(COUNTA(A1928:F1928)=0,"",IF(OR(A1928="",NOT(ISNUMBER(A1928)),B1928="",COUNTIF('SKU Master'!$A$4:$A$253,B1928)&lt;&gt;1,NOT(ISNUMBER(E1928)),AND(C1928&lt;&gt;"Receipt",C1928&lt;&gt;"Shipment",C1928&lt;&gt;"Consumption",C1928&lt;&gt;"Adjustment",C1928&lt;&gt;"Production")),"CHECK INPUTS",IF(OR(AND(C1928="Receipt",E1928&lt;=0),AND(OR(C1928="Shipment",C1928="Consumption"),E1928&gt;=0),E1928=0),"CHECK SIGN","OK")))</f>
      </c>
    </row>
    <row r="1929">
      <c r="A1929" s="174"/>
      <c r="B1929" s="175"/>
      <c r="C1929" s="175"/>
      <c r="D1929" s="175"/>
      <c r="E1929" s="176"/>
      <c r="F1929" s="175"/>
      <c r="G1929" s="104" t="str">
        <f>IF(COUNTA(A1929:F1929)=0,"",IF(OR(A1929="",NOT(ISNUMBER(A1929)),B1929="",COUNTIF('SKU Master'!$A$4:$A$253,B1929)&lt;&gt;1,NOT(ISNUMBER(E1929)),AND(C1929&lt;&gt;"Receipt",C1929&lt;&gt;"Shipment",C1929&lt;&gt;"Consumption",C1929&lt;&gt;"Adjustment",C1929&lt;&gt;"Production")),"CHECK INPUTS",IF(OR(AND(C1929="Receipt",E1929&lt;=0),AND(OR(C1929="Shipment",C1929="Consumption"),E1929&gt;=0),E1929=0),"CHECK SIGN","OK")))</f>
      </c>
    </row>
    <row r="1930">
      <c r="A1930" s="174"/>
      <c r="B1930" s="175"/>
      <c r="C1930" s="175"/>
      <c r="D1930" s="175"/>
      <c r="E1930" s="176"/>
      <c r="F1930" s="175"/>
      <c r="G1930" s="104" t="str">
        <f>IF(COUNTA(A1930:F1930)=0,"",IF(OR(A1930="",NOT(ISNUMBER(A1930)),B1930="",COUNTIF('SKU Master'!$A$4:$A$253,B1930)&lt;&gt;1,NOT(ISNUMBER(E1930)),AND(C1930&lt;&gt;"Receipt",C1930&lt;&gt;"Shipment",C1930&lt;&gt;"Consumption",C1930&lt;&gt;"Adjustment",C1930&lt;&gt;"Production")),"CHECK INPUTS",IF(OR(AND(C1930="Receipt",E1930&lt;=0),AND(OR(C1930="Shipment",C1930="Consumption"),E1930&gt;=0),E1930=0),"CHECK SIGN","OK")))</f>
      </c>
    </row>
    <row r="1931">
      <c r="A1931" s="174"/>
      <c r="B1931" s="175"/>
      <c r="C1931" s="175"/>
      <c r="D1931" s="175"/>
      <c r="E1931" s="176"/>
      <c r="F1931" s="175"/>
      <c r="G1931" s="104" t="str">
        <f>IF(COUNTA(A1931:F1931)=0,"",IF(OR(A1931="",NOT(ISNUMBER(A1931)),B1931="",COUNTIF('SKU Master'!$A$4:$A$253,B1931)&lt;&gt;1,NOT(ISNUMBER(E1931)),AND(C1931&lt;&gt;"Receipt",C1931&lt;&gt;"Shipment",C1931&lt;&gt;"Consumption",C1931&lt;&gt;"Adjustment",C1931&lt;&gt;"Production")),"CHECK INPUTS",IF(OR(AND(C1931="Receipt",E1931&lt;=0),AND(OR(C1931="Shipment",C1931="Consumption"),E1931&gt;=0),E1931=0),"CHECK SIGN","OK")))</f>
      </c>
    </row>
    <row r="1932">
      <c r="A1932" s="174"/>
      <c r="B1932" s="175"/>
      <c r="C1932" s="175"/>
      <c r="D1932" s="175"/>
      <c r="E1932" s="176"/>
      <c r="F1932" s="175"/>
      <c r="G1932" s="104" t="str">
        <f>IF(COUNTA(A1932:F1932)=0,"",IF(OR(A1932="",NOT(ISNUMBER(A1932)),B1932="",COUNTIF('SKU Master'!$A$4:$A$253,B1932)&lt;&gt;1,NOT(ISNUMBER(E1932)),AND(C1932&lt;&gt;"Receipt",C1932&lt;&gt;"Shipment",C1932&lt;&gt;"Consumption",C1932&lt;&gt;"Adjustment",C1932&lt;&gt;"Production")),"CHECK INPUTS",IF(OR(AND(C1932="Receipt",E1932&lt;=0),AND(OR(C1932="Shipment",C1932="Consumption"),E1932&gt;=0),E1932=0),"CHECK SIGN","OK")))</f>
      </c>
    </row>
    <row r="1933">
      <c r="A1933" s="174"/>
      <c r="B1933" s="175"/>
      <c r="C1933" s="175"/>
      <c r="D1933" s="175"/>
      <c r="E1933" s="176"/>
      <c r="F1933" s="175"/>
      <c r="G1933" s="104" t="str">
        <f>IF(COUNTA(A1933:F1933)=0,"",IF(OR(A1933="",NOT(ISNUMBER(A1933)),B1933="",COUNTIF('SKU Master'!$A$4:$A$253,B1933)&lt;&gt;1,NOT(ISNUMBER(E1933)),AND(C1933&lt;&gt;"Receipt",C1933&lt;&gt;"Shipment",C1933&lt;&gt;"Consumption",C1933&lt;&gt;"Adjustment",C1933&lt;&gt;"Production")),"CHECK INPUTS",IF(OR(AND(C1933="Receipt",E1933&lt;=0),AND(OR(C1933="Shipment",C1933="Consumption"),E1933&gt;=0),E1933=0),"CHECK SIGN","OK")))</f>
      </c>
    </row>
    <row r="1934">
      <c r="A1934" s="174"/>
      <c r="B1934" s="175"/>
      <c r="C1934" s="175"/>
      <c r="D1934" s="175"/>
      <c r="E1934" s="176"/>
      <c r="F1934" s="175"/>
      <c r="G1934" s="104" t="str">
        <f>IF(COUNTA(A1934:F1934)=0,"",IF(OR(A1934="",NOT(ISNUMBER(A1934)),B1934="",COUNTIF('SKU Master'!$A$4:$A$253,B1934)&lt;&gt;1,NOT(ISNUMBER(E1934)),AND(C1934&lt;&gt;"Receipt",C1934&lt;&gt;"Shipment",C1934&lt;&gt;"Consumption",C1934&lt;&gt;"Adjustment",C1934&lt;&gt;"Production")),"CHECK INPUTS",IF(OR(AND(C1934="Receipt",E1934&lt;=0),AND(OR(C1934="Shipment",C1934="Consumption"),E1934&gt;=0),E1934=0),"CHECK SIGN","OK")))</f>
      </c>
    </row>
    <row r="1935">
      <c r="A1935" s="174"/>
      <c r="B1935" s="175"/>
      <c r="C1935" s="175"/>
      <c r="D1935" s="175"/>
      <c r="E1935" s="176"/>
      <c r="F1935" s="175"/>
      <c r="G1935" s="104" t="str">
        <f>IF(COUNTA(A1935:F1935)=0,"",IF(OR(A1935="",NOT(ISNUMBER(A1935)),B1935="",COUNTIF('SKU Master'!$A$4:$A$253,B1935)&lt;&gt;1,NOT(ISNUMBER(E1935)),AND(C1935&lt;&gt;"Receipt",C1935&lt;&gt;"Shipment",C1935&lt;&gt;"Consumption",C1935&lt;&gt;"Adjustment",C1935&lt;&gt;"Production")),"CHECK INPUTS",IF(OR(AND(C1935="Receipt",E1935&lt;=0),AND(OR(C1935="Shipment",C1935="Consumption"),E1935&gt;=0),E1935=0),"CHECK SIGN","OK")))</f>
      </c>
    </row>
    <row r="1936">
      <c r="A1936" s="174"/>
      <c r="B1936" s="175"/>
      <c r="C1936" s="175"/>
      <c r="D1936" s="175"/>
      <c r="E1936" s="176"/>
      <c r="F1936" s="175"/>
      <c r="G1936" s="104" t="str">
        <f>IF(COUNTA(A1936:F1936)=0,"",IF(OR(A1936="",NOT(ISNUMBER(A1936)),B1936="",COUNTIF('SKU Master'!$A$4:$A$253,B1936)&lt;&gt;1,NOT(ISNUMBER(E1936)),AND(C1936&lt;&gt;"Receipt",C1936&lt;&gt;"Shipment",C1936&lt;&gt;"Consumption",C1936&lt;&gt;"Adjustment",C1936&lt;&gt;"Production")),"CHECK INPUTS",IF(OR(AND(C1936="Receipt",E1936&lt;=0),AND(OR(C1936="Shipment",C1936="Consumption"),E1936&gt;=0),E1936=0),"CHECK SIGN","OK")))</f>
      </c>
    </row>
    <row r="1937">
      <c r="A1937" s="174"/>
      <c r="B1937" s="175"/>
      <c r="C1937" s="175"/>
      <c r="D1937" s="175"/>
      <c r="E1937" s="176"/>
      <c r="F1937" s="175"/>
      <c r="G1937" s="104" t="str">
        <f>IF(COUNTA(A1937:F1937)=0,"",IF(OR(A1937="",NOT(ISNUMBER(A1937)),B1937="",COUNTIF('SKU Master'!$A$4:$A$253,B1937)&lt;&gt;1,NOT(ISNUMBER(E1937)),AND(C1937&lt;&gt;"Receipt",C1937&lt;&gt;"Shipment",C1937&lt;&gt;"Consumption",C1937&lt;&gt;"Adjustment",C1937&lt;&gt;"Production")),"CHECK INPUTS",IF(OR(AND(C1937="Receipt",E1937&lt;=0),AND(OR(C1937="Shipment",C1937="Consumption"),E1937&gt;=0),E1937=0),"CHECK SIGN","OK")))</f>
      </c>
    </row>
    <row r="1938">
      <c r="A1938" s="174"/>
      <c r="B1938" s="175"/>
      <c r="C1938" s="175"/>
      <c r="D1938" s="175"/>
      <c r="E1938" s="176"/>
      <c r="F1938" s="175"/>
      <c r="G1938" s="104" t="str">
        <f>IF(COUNTA(A1938:F1938)=0,"",IF(OR(A1938="",NOT(ISNUMBER(A1938)),B1938="",COUNTIF('SKU Master'!$A$4:$A$253,B1938)&lt;&gt;1,NOT(ISNUMBER(E1938)),AND(C1938&lt;&gt;"Receipt",C1938&lt;&gt;"Shipment",C1938&lt;&gt;"Consumption",C1938&lt;&gt;"Adjustment",C1938&lt;&gt;"Production")),"CHECK INPUTS",IF(OR(AND(C1938="Receipt",E1938&lt;=0),AND(OR(C1938="Shipment",C1938="Consumption"),E1938&gt;=0),E1938=0),"CHECK SIGN","OK")))</f>
      </c>
    </row>
    <row r="1939">
      <c r="A1939" s="174"/>
      <c r="B1939" s="175"/>
      <c r="C1939" s="175"/>
      <c r="D1939" s="175"/>
      <c r="E1939" s="176"/>
      <c r="F1939" s="175"/>
      <c r="G1939" s="104" t="str">
        <f>IF(COUNTA(A1939:F1939)=0,"",IF(OR(A1939="",NOT(ISNUMBER(A1939)),B1939="",COUNTIF('SKU Master'!$A$4:$A$253,B1939)&lt;&gt;1,NOT(ISNUMBER(E1939)),AND(C1939&lt;&gt;"Receipt",C1939&lt;&gt;"Shipment",C1939&lt;&gt;"Consumption",C1939&lt;&gt;"Adjustment",C1939&lt;&gt;"Production")),"CHECK INPUTS",IF(OR(AND(C1939="Receipt",E1939&lt;=0),AND(OR(C1939="Shipment",C1939="Consumption"),E1939&gt;=0),E1939=0),"CHECK SIGN","OK")))</f>
      </c>
    </row>
    <row r="1940">
      <c r="A1940" s="174"/>
      <c r="B1940" s="175"/>
      <c r="C1940" s="175"/>
      <c r="D1940" s="175"/>
      <c r="E1940" s="176"/>
      <c r="F1940" s="175"/>
      <c r="G1940" s="104" t="str">
        <f>IF(COUNTA(A1940:F1940)=0,"",IF(OR(A1940="",NOT(ISNUMBER(A1940)),B1940="",COUNTIF('SKU Master'!$A$4:$A$253,B1940)&lt;&gt;1,NOT(ISNUMBER(E1940)),AND(C1940&lt;&gt;"Receipt",C1940&lt;&gt;"Shipment",C1940&lt;&gt;"Consumption",C1940&lt;&gt;"Adjustment",C1940&lt;&gt;"Production")),"CHECK INPUTS",IF(OR(AND(C1940="Receipt",E1940&lt;=0),AND(OR(C1940="Shipment",C1940="Consumption"),E1940&gt;=0),E1940=0),"CHECK SIGN","OK")))</f>
      </c>
    </row>
    <row r="1941">
      <c r="A1941" s="174"/>
      <c r="B1941" s="175"/>
      <c r="C1941" s="175"/>
      <c r="D1941" s="175"/>
      <c r="E1941" s="176"/>
      <c r="F1941" s="175"/>
      <c r="G1941" s="104" t="str">
        <f>IF(COUNTA(A1941:F1941)=0,"",IF(OR(A1941="",NOT(ISNUMBER(A1941)),B1941="",COUNTIF('SKU Master'!$A$4:$A$253,B1941)&lt;&gt;1,NOT(ISNUMBER(E1941)),AND(C1941&lt;&gt;"Receipt",C1941&lt;&gt;"Shipment",C1941&lt;&gt;"Consumption",C1941&lt;&gt;"Adjustment",C1941&lt;&gt;"Production")),"CHECK INPUTS",IF(OR(AND(C1941="Receipt",E1941&lt;=0),AND(OR(C1941="Shipment",C1941="Consumption"),E1941&gt;=0),E1941=0),"CHECK SIGN","OK")))</f>
      </c>
    </row>
    <row r="1942">
      <c r="A1942" s="174"/>
      <c r="B1942" s="175"/>
      <c r="C1942" s="175"/>
      <c r="D1942" s="175"/>
      <c r="E1942" s="176"/>
      <c r="F1942" s="175"/>
      <c r="G1942" s="104" t="str">
        <f>IF(COUNTA(A1942:F1942)=0,"",IF(OR(A1942="",NOT(ISNUMBER(A1942)),B1942="",COUNTIF('SKU Master'!$A$4:$A$253,B1942)&lt;&gt;1,NOT(ISNUMBER(E1942)),AND(C1942&lt;&gt;"Receipt",C1942&lt;&gt;"Shipment",C1942&lt;&gt;"Consumption",C1942&lt;&gt;"Adjustment",C1942&lt;&gt;"Production")),"CHECK INPUTS",IF(OR(AND(C1942="Receipt",E1942&lt;=0),AND(OR(C1942="Shipment",C1942="Consumption"),E1942&gt;=0),E1942=0),"CHECK SIGN","OK")))</f>
      </c>
    </row>
    <row r="1943">
      <c r="A1943" s="174"/>
      <c r="B1943" s="175"/>
      <c r="C1943" s="175"/>
      <c r="D1943" s="175"/>
      <c r="E1943" s="176"/>
      <c r="F1943" s="175"/>
      <c r="G1943" s="104" t="str">
        <f>IF(COUNTA(A1943:F1943)=0,"",IF(OR(A1943="",NOT(ISNUMBER(A1943)),B1943="",COUNTIF('SKU Master'!$A$4:$A$253,B1943)&lt;&gt;1,NOT(ISNUMBER(E1943)),AND(C1943&lt;&gt;"Receipt",C1943&lt;&gt;"Shipment",C1943&lt;&gt;"Consumption",C1943&lt;&gt;"Adjustment",C1943&lt;&gt;"Production")),"CHECK INPUTS",IF(OR(AND(C1943="Receipt",E1943&lt;=0),AND(OR(C1943="Shipment",C1943="Consumption"),E1943&gt;=0),E1943=0),"CHECK SIGN","OK")))</f>
      </c>
    </row>
    <row r="1944">
      <c r="A1944" s="174"/>
      <c r="B1944" s="175"/>
      <c r="C1944" s="175"/>
      <c r="D1944" s="175"/>
      <c r="E1944" s="176"/>
      <c r="F1944" s="175"/>
      <c r="G1944" s="104" t="str">
        <f>IF(COUNTA(A1944:F1944)=0,"",IF(OR(A1944="",NOT(ISNUMBER(A1944)),B1944="",COUNTIF('SKU Master'!$A$4:$A$253,B1944)&lt;&gt;1,NOT(ISNUMBER(E1944)),AND(C1944&lt;&gt;"Receipt",C1944&lt;&gt;"Shipment",C1944&lt;&gt;"Consumption",C1944&lt;&gt;"Adjustment",C1944&lt;&gt;"Production")),"CHECK INPUTS",IF(OR(AND(C1944="Receipt",E1944&lt;=0),AND(OR(C1944="Shipment",C1944="Consumption"),E1944&gt;=0),E1944=0),"CHECK SIGN","OK")))</f>
      </c>
    </row>
    <row r="1945">
      <c r="A1945" s="174"/>
      <c r="B1945" s="175"/>
      <c r="C1945" s="175"/>
      <c r="D1945" s="175"/>
      <c r="E1945" s="176"/>
      <c r="F1945" s="175"/>
      <c r="G1945" s="104" t="str">
        <f>IF(COUNTA(A1945:F1945)=0,"",IF(OR(A1945="",NOT(ISNUMBER(A1945)),B1945="",COUNTIF('SKU Master'!$A$4:$A$253,B1945)&lt;&gt;1,NOT(ISNUMBER(E1945)),AND(C1945&lt;&gt;"Receipt",C1945&lt;&gt;"Shipment",C1945&lt;&gt;"Consumption",C1945&lt;&gt;"Adjustment",C1945&lt;&gt;"Production")),"CHECK INPUTS",IF(OR(AND(C1945="Receipt",E1945&lt;=0),AND(OR(C1945="Shipment",C1945="Consumption"),E1945&gt;=0),E1945=0),"CHECK SIGN","OK")))</f>
      </c>
    </row>
    <row r="1946">
      <c r="A1946" s="174"/>
      <c r="B1946" s="175"/>
      <c r="C1946" s="175"/>
      <c r="D1946" s="175"/>
      <c r="E1946" s="176"/>
      <c r="F1946" s="175"/>
      <c r="G1946" s="104" t="str">
        <f>IF(COUNTA(A1946:F1946)=0,"",IF(OR(A1946="",NOT(ISNUMBER(A1946)),B1946="",COUNTIF('SKU Master'!$A$4:$A$253,B1946)&lt;&gt;1,NOT(ISNUMBER(E1946)),AND(C1946&lt;&gt;"Receipt",C1946&lt;&gt;"Shipment",C1946&lt;&gt;"Consumption",C1946&lt;&gt;"Adjustment",C1946&lt;&gt;"Production")),"CHECK INPUTS",IF(OR(AND(C1946="Receipt",E1946&lt;=0),AND(OR(C1946="Shipment",C1946="Consumption"),E1946&gt;=0),E1946=0),"CHECK SIGN","OK")))</f>
      </c>
    </row>
    <row r="1947">
      <c r="A1947" s="174"/>
      <c r="B1947" s="175"/>
      <c r="C1947" s="175"/>
      <c r="D1947" s="175"/>
      <c r="E1947" s="176"/>
      <c r="F1947" s="175"/>
      <c r="G1947" s="104" t="str">
        <f>IF(COUNTA(A1947:F1947)=0,"",IF(OR(A1947="",NOT(ISNUMBER(A1947)),B1947="",COUNTIF('SKU Master'!$A$4:$A$253,B1947)&lt;&gt;1,NOT(ISNUMBER(E1947)),AND(C1947&lt;&gt;"Receipt",C1947&lt;&gt;"Shipment",C1947&lt;&gt;"Consumption",C1947&lt;&gt;"Adjustment",C1947&lt;&gt;"Production")),"CHECK INPUTS",IF(OR(AND(C1947="Receipt",E1947&lt;=0),AND(OR(C1947="Shipment",C1947="Consumption"),E1947&gt;=0),E1947=0),"CHECK SIGN","OK")))</f>
      </c>
    </row>
    <row r="1948">
      <c r="A1948" s="174"/>
      <c r="B1948" s="175"/>
      <c r="C1948" s="175"/>
      <c r="D1948" s="175"/>
      <c r="E1948" s="176"/>
      <c r="F1948" s="175"/>
      <c r="G1948" s="104" t="str">
        <f>IF(COUNTA(A1948:F1948)=0,"",IF(OR(A1948="",NOT(ISNUMBER(A1948)),B1948="",COUNTIF('SKU Master'!$A$4:$A$253,B1948)&lt;&gt;1,NOT(ISNUMBER(E1948)),AND(C1948&lt;&gt;"Receipt",C1948&lt;&gt;"Shipment",C1948&lt;&gt;"Consumption",C1948&lt;&gt;"Adjustment",C1948&lt;&gt;"Production")),"CHECK INPUTS",IF(OR(AND(C1948="Receipt",E1948&lt;=0),AND(OR(C1948="Shipment",C1948="Consumption"),E1948&gt;=0),E1948=0),"CHECK SIGN","OK")))</f>
      </c>
    </row>
    <row r="1949">
      <c r="A1949" s="174"/>
      <c r="B1949" s="175"/>
      <c r="C1949" s="175"/>
      <c r="D1949" s="175"/>
      <c r="E1949" s="176"/>
      <c r="F1949" s="175"/>
      <c r="G1949" s="104" t="str">
        <f>IF(COUNTA(A1949:F1949)=0,"",IF(OR(A1949="",NOT(ISNUMBER(A1949)),B1949="",COUNTIF('SKU Master'!$A$4:$A$253,B1949)&lt;&gt;1,NOT(ISNUMBER(E1949)),AND(C1949&lt;&gt;"Receipt",C1949&lt;&gt;"Shipment",C1949&lt;&gt;"Consumption",C1949&lt;&gt;"Adjustment",C1949&lt;&gt;"Production")),"CHECK INPUTS",IF(OR(AND(C1949="Receipt",E1949&lt;=0),AND(OR(C1949="Shipment",C1949="Consumption"),E1949&gt;=0),E1949=0),"CHECK SIGN","OK")))</f>
      </c>
    </row>
    <row r="1950">
      <c r="A1950" s="174"/>
      <c r="B1950" s="175"/>
      <c r="C1950" s="175"/>
      <c r="D1950" s="175"/>
      <c r="E1950" s="176"/>
      <c r="F1950" s="175"/>
      <c r="G1950" s="104" t="str">
        <f>IF(COUNTA(A1950:F1950)=0,"",IF(OR(A1950="",NOT(ISNUMBER(A1950)),B1950="",COUNTIF('SKU Master'!$A$4:$A$253,B1950)&lt;&gt;1,NOT(ISNUMBER(E1950)),AND(C1950&lt;&gt;"Receipt",C1950&lt;&gt;"Shipment",C1950&lt;&gt;"Consumption",C1950&lt;&gt;"Adjustment",C1950&lt;&gt;"Production")),"CHECK INPUTS",IF(OR(AND(C1950="Receipt",E1950&lt;=0),AND(OR(C1950="Shipment",C1950="Consumption"),E1950&gt;=0),E1950=0),"CHECK SIGN","OK")))</f>
      </c>
    </row>
    <row r="1951">
      <c r="A1951" s="174"/>
      <c r="B1951" s="175"/>
      <c r="C1951" s="175"/>
      <c r="D1951" s="175"/>
      <c r="E1951" s="176"/>
      <c r="F1951" s="175"/>
      <c r="G1951" s="104" t="str">
        <f>IF(COUNTA(A1951:F1951)=0,"",IF(OR(A1951="",NOT(ISNUMBER(A1951)),B1951="",COUNTIF('SKU Master'!$A$4:$A$253,B1951)&lt;&gt;1,NOT(ISNUMBER(E1951)),AND(C1951&lt;&gt;"Receipt",C1951&lt;&gt;"Shipment",C1951&lt;&gt;"Consumption",C1951&lt;&gt;"Adjustment",C1951&lt;&gt;"Production")),"CHECK INPUTS",IF(OR(AND(C1951="Receipt",E1951&lt;=0),AND(OR(C1951="Shipment",C1951="Consumption"),E1951&gt;=0),E1951=0),"CHECK SIGN","OK")))</f>
      </c>
    </row>
    <row r="1952">
      <c r="A1952" s="174"/>
      <c r="B1952" s="175"/>
      <c r="C1952" s="175"/>
      <c r="D1952" s="175"/>
      <c r="E1952" s="176"/>
      <c r="F1952" s="175"/>
      <c r="G1952" s="104" t="str">
        <f>IF(COUNTA(A1952:F1952)=0,"",IF(OR(A1952="",NOT(ISNUMBER(A1952)),B1952="",COUNTIF('SKU Master'!$A$4:$A$253,B1952)&lt;&gt;1,NOT(ISNUMBER(E1952)),AND(C1952&lt;&gt;"Receipt",C1952&lt;&gt;"Shipment",C1952&lt;&gt;"Consumption",C1952&lt;&gt;"Adjustment",C1952&lt;&gt;"Production")),"CHECK INPUTS",IF(OR(AND(C1952="Receipt",E1952&lt;=0),AND(OR(C1952="Shipment",C1952="Consumption"),E1952&gt;=0),E1952=0),"CHECK SIGN","OK")))</f>
      </c>
    </row>
    <row r="1953">
      <c r="A1953" s="174"/>
      <c r="B1953" s="175"/>
      <c r="C1953" s="175"/>
      <c r="D1953" s="175"/>
      <c r="E1953" s="176"/>
      <c r="F1953" s="175"/>
      <c r="G1953" s="104" t="str">
        <f>IF(COUNTA(A1953:F1953)=0,"",IF(OR(A1953="",NOT(ISNUMBER(A1953)),B1953="",COUNTIF('SKU Master'!$A$4:$A$253,B1953)&lt;&gt;1,NOT(ISNUMBER(E1953)),AND(C1953&lt;&gt;"Receipt",C1953&lt;&gt;"Shipment",C1953&lt;&gt;"Consumption",C1953&lt;&gt;"Adjustment",C1953&lt;&gt;"Production")),"CHECK INPUTS",IF(OR(AND(C1953="Receipt",E1953&lt;=0),AND(OR(C1953="Shipment",C1953="Consumption"),E1953&gt;=0),E1953=0),"CHECK SIGN","OK")))</f>
      </c>
    </row>
    <row r="1954">
      <c r="A1954" s="174"/>
      <c r="B1954" s="175"/>
      <c r="C1954" s="175"/>
      <c r="D1954" s="175"/>
      <c r="E1954" s="176"/>
      <c r="F1954" s="175"/>
      <c r="G1954" s="104" t="str">
        <f>IF(COUNTA(A1954:F1954)=0,"",IF(OR(A1954="",NOT(ISNUMBER(A1954)),B1954="",COUNTIF('SKU Master'!$A$4:$A$253,B1954)&lt;&gt;1,NOT(ISNUMBER(E1954)),AND(C1954&lt;&gt;"Receipt",C1954&lt;&gt;"Shipment",C1954&lt;&gt;"Consumption",C1954&lt;&gt;"Adjustment",C1954&lt;&gt;"Production")),"CHECK INPUTS",IF(OR(AND(C1954="Receipt",E1954&lt;=0),AND(OR(C1954="Shipment",C1954="Consumption"),E1954&gt;=0),E1954=0),"CHECK SIGN","OK")))</f>
      </c>
    </row>
    <row r="1955">
      <c r="A1955" s="174"/>
      <c r="B1955" s="175"/>
      <c r="C1955" s="175"/>
      <c r="D1955" s="175"/>
      <c r="E1955" s="176"/>
      <c r="F1955" s="175"/>
      <c r="G1955" s="104" t="str">
        <f>IF(COUNTA(A1955:F1955)=0,"",IF(OR(A1955="",NOT(ISNUMBER(A1955)),B1955="",COUNTIF('SKU Master'!$A$4:$A$253,B1955)&lt;&gt;1,NOT(ISNUMBER(E1955)),AND(C1955&lt;&gt;"Receipt",C1955&lt;&gt;"Shipment",C1955&lt;&gt;"Consumption",C1955&lt;&gt;"Adjustment",C1955&lt;&gt;"Production")),"CHECK INPUTS",IF(OR(AND(C1955="Receipt",E1955&lt;=0),AND(OR(C1955="Shipment",C1955="Consumption"),E1955&gt;=0),E1955=0),"CHECK SIGN","OK")))</f>
      </c>
    </row>
    <row r="1956">
      <c r="A1956" s="174"/>
      <c r="B1956" s="175"/>
      <c r="C1956" s="175"/>
      <c r="D1956" s="175"/>
      <c r="E1956" s="176"/>
      <c r="F1956" s="175"/>
      <c r="G1956" s="104" t="str">
        <f>IF(COUNTA(A1956:F1956)=0,"",IF(OR(A1956="",NOT(ISNUMBER(A1956)),B1956="",COUNTIF('SKU Master'!$A$4:$A$253,B1956)&lt;&gt;1,NOT(ISNUMBER(E1956)),AND(C1956&lt;&gt;"Receipt",C1956&lt;&gt;"Shipment",C1956&lt;&gt;"Consumption",C1956&lt;&gt;"Adjustment",C1956&lt;&gt;"Production")),"CHECK INPUTS",IF(OR(AND(C1956="Receipt",E1956&lt;=0),AND(OR(C1956="Shipment",C1956="Consumption"),E1956&gt;=0),E1956=0),"CHECK SIGN","OK")))</f>
      </c>
    </row>
    <row r="1957">
      <c r="A1957" s="174"/>
      <c r="B1957" s="175"/>
      <c r="C1957" s="175"/>
      <c r="D1957" s="175"/>
      <c r="E1957" s="176"/>
      <c r="F1957" s="175"/>
      <c r="G1957" s="104" t="str">
        <f>IF(COUNTA(A1957:F1957)=0,"",IF(OR(A1957="",NOT(ISNUMBER(A1957)),B1957="",COUNTIF('SKU Master'!$A$4:$A$253,B1957)&lt;&gt;1,NOT(ISNUMBER(E1957)),AND(C1957&lt;&gt;"Receipt",C1957&lt;&gt;"Shipment",C1957&lt;&gt;"Consumption",C1957&lt;&gt;"Adjustment",C1957&lt;&gt;"Production")),"CHECK INPUTS",IF(OR(AND(C1957="Receipt",E1957&lt;=0),AND(OR(C1957="Shipment",C1957="Consumption"),E1957&gt;=0),E1957=0),"CHECK SIGN","OK")))</f>
      </c>
    </row>
    <row r="1958">
      <c r="A1958" s="174"/>
      <c r="B1958" s="175"/>
      <c r="C1958" s="175"/>
      <c r="D1958" s="175"/>
      <c r="E1958" s="176"/>
      <c r="F1958" s="175"/>
      <c r="G1958" s="104" t="str">
        <f>IF(COUNTA(A1958:F1958)=0,"",IF(OR(A1958="",NOT(ISNUMBER(A1958)),B1958="",COUNTIF('SKU Master'!$A$4:$A$253,B1958)&lt;&gt;1,NOT(ISNUMBER(E1958)),AND(C1958&lt;&gt;"Receipt",C1958&lt;&gt;"Shipment",C1958&lt;&gt;"Consumption",C1958&lt;&gt;"Adjustment",C1958&lt;&gt;"Production")),"CHECK INPUTS",IF(OR(AND(C1958="Receipt",E1958&lt;=0),AND(OR(C1958="Shipment",C1958="Consumption"),E1958&gt;=0),E1958=0),"CHECK SIGN","OK")))</f>
      </c>
    </row>
    <row r="1959">
      <c r="A1959" s="174"/>
      <c r="B1959" s="175"/>
      <c r="C1959" s="175"/>
      <c r="D1959" s="175"/>
      <c r="E1959" s="176"/>
      <c r="F1959" s="175"/>
      <c r="G1959" s="104" t="str">
        <f>IF(COUNTA(A1959:F1959)=0,"",IF(OR(A1959="",NOT(ISNUMBER(A1959)),B1959="",COUNTIF('SKU Master'!$A$4:$A$253,B1959)&lt;&gt;1,NOT(ISNUMBER(E1959)),AND(C1959&lt;&gt;"Receipt",C1959&lt;&gt;"Shipment",C1959&lt;&gt;"Consumption",C1959&lt;&gt;"Adjustment",C1959&lt;&gt;"Production")),"CHECK INPUTS",IF(OR(AND(C1959="Receipt",E1959&lt;=0),AND(OR(C1959="Shipment",C1959="Consumption"),E1959&gt;=0),E1959=0),"CHECK SIGN","OK")))</f>
      </c>
    </row>
    <row r="1960">
      <c r="A1960" s="174"/>
      <c r="B1960" s="175"/>
      <c r="C1960" s="175"/>
      <c r="D1960" s="175"/>
      <c r="E1960" s="176"/>
      <c r="F1960" s="175"/>
      <c r="G1960" s="104" t="str">
        <f>IF(COUNTA(A1960:F1960)=0,"",IF(OR(A1960="",NOT(ISNUMBER(A1960)),B1960="",COUNTIF('SKU Master'!$A$4:$A$253,B1960)&lt;&gt;1,NOT(ISNUMBER(E1960)),AND(C1960&lt;&gt;"Receipt",C1960&lt;&gt;"Shipment",C1960&lt;&gt;"Consumption",C1960&lt;&gt;"Adjustment",C1960&lt;&gt;"Production")),"CHECK INPUTS",IF(OR(AND(C1960="Receipt",E1960&lt;=0),AND(OR(C1960="Shipment",C1960="Consumption"),E1960&gt;=0),E1960=0),"CHECK SIGN","OK")))</f>
      </c>
    </row>
    <row r="1961">
      <c r="A1961" s="174"/>
      <c r="B1961" s="175"/>
      <c r="C1961" s="175"/>
      <c r="D1961" s="175"/>
      <c r="E1961" s="176"/>
      <c r="F1961" s="175"/>
      <c r="G1961" s="104" t="str">
        <f>IF(COUNTA(A1961:F1961)=0,"",IF(OR(A1961="",NOT(ISNUMBER(A1961)),B1961="",COUNTIF('SKU Master'!$A$4:$A$253,B1961)&lt;&gt;1,NOT(ISNUMBER(E1961)),AND(C1961&lt;&gt;"Receipt",C1961&lt;&gt;"Shipment",C1961&lt;&gt;"Consumption",C1961&lt;&gt;"Adjustment",C1961&lt;&gt;"Production")),"CHECK INPUTS",IF(OR(AND(C1961="Receipt",E1961&lt;=0),AND(OR(C1961="Shipment",C1961="Consumption"),E1961&gt;=0),E1961=0),"CHECK SIGN","OK")))</f>
      </c>
    </row>
    <row r="1962">
      <c r="A1962" s="174"/>
      <c r="B1962" s="175"/>
      <c r="C1962" s="175"/>
      <c r="D1962" s="175"/>
      <c r="E1962" s="176"/>
      <c r="F1962" s="175"/>
      <c r="G1962" s="104" t="str">
        <f>IF(COUNTA(A1962:F1962)=0,"",IF(OR(A1962="",NOT(ISNUMBER(A1962)),B1962="",COUNTIF('SKU Master'!$A$4:$A$253,B1962)&lt;&gt;1,NOT(ISNUMBER(E1962)),AND(C1962&lt;&gt;"Receipt",C1962&lt;&gt;"Shipment",C1962&lt;&gt;"Consumption",C1962&lt;&gt;"Adjustment",C1962&lt;&gt;"Production")),"CHECK INPUTS",IF(OR(AND(C1962="Receipt",E1962&lt;=0),AND(OR(C1962="Shipment",C1962="Consumption"),E1962&gt;=0),E1962=0),"CHECK SIGN","OK")))</f>
      </c>
    </row>
    <row r="1963">
      <c r="A1963" s="174"/>
      <c r="B1963" s="175"/>
      <c r="C1963" s="175"/>
      <c r="D1963" s="175"/>
      <c r="E1963" s="176"/>
      <c r="F1963" s="175"/>
      <c r="G1963" s="104" t="str">
        <f>IF(COUNTA(A1963:F1963)=0,"",IF(OR(A1963="",NOT(ISNUMBER(A1963)),B1963="",COUNTIF('SKU Master'!$A$4:$A$253,B1963)&lt;&gt;1,NOT(ISNUMBER(E1963)),AND(C1963&lt;&gt;"Receipt",C1963&lt;&gt;"Shipment",C1963&lt;&gt;"Consumption",C1963&lt;&gt;"Adjustment",C1963&lt;&gt;"Production")),"CHECK INPUTS",IF(OR(AND(C1963="Receipt",E1963&lt;=0),AND(OR(C1963="Shipment",C1963="Consumption"),E1963&gt;=0),E1963=0),"CHECK SIGN","OK")))</f>
      </c>
    </row>
    <row r="1964">
      <c r="A1964" s="174"/>
      <c r="B1964" s="175"/>
      <c r="C1964" s="175"/>
      <c r="D1964" s="175"/>
      <c r="E1964" s="176"/>
      <c r="F1964" s="175"/>
      <c r="G1964" s="104" t="str">
        <f>IF(COUNTA(A1964:F1964)=0,"",IF(OR(A1964="",NOT(ISNUMBER(A1964)),B1964="",COUNTIF('SKU Master'!$A$4:$A$253,B1964)&lt;&gt;1,NOT(ISNUMBER(E1964)),AND(C1964&lt;&gt;"Receipt",C1964&lt;&gt;"Shipment",C1964&lt;&gt;"Consumption",C1964&lt;&gt;"Adjustment",C1964&lt;&gt;"Production")),"CHECK INPUTS",IF(OR(AND(C1964="Receipt",E1964&lt;=0),AND(OR(C1964="Shipment",C1964="Consumption"),E1964&gt;=0),E1964=0),"CHECK SIGN","OK")))</f>
      </c>
    </row>
    <row r="1965">
      <c r="A1965" s="174"/>
      <c r="B1965" s="175"/>
      <c r="C1965" s="175"/>
      <c r="D1965" s="175"/>
      <c r="E1965" s="176"/>
      <c r="F1965" s="175"/>
      <c r="G1965" s="104" t="str">
        <f>IF(COUNTA(A1965:F1965)=0,"",IF(OR(A1965="",NOT(ISNUMBER(A1965)),B1965="",COUNTIF('SKU Master'!$A$4:$A$253,B1965)&lt;&gt;1,NOT(ISNUMBER(E1965)),AND(C1965&lt;&gt;"Receipt",C1965&lt;&gt;"Shipment",C1965&lt;&gt;"Consumption",C1965&lt;&gt;"Adjustment",C1965&lt;&gt;"Production")),"CHECK INPUTS",IF(OR(AND(C1965="Receipt",E1965&lt;=0),AND(OR(C1965="Shipment",C1965="Consumption"),E1965&gt;=0),E1965=0),"CHECK SIGN","OK")))</f>
      </c>
    </row>
    <row r="1966">
      <c r="A1966" s="174"/>
      <c r="B1966" s="175"/>
      <c r="C1966" s="175"/>
      <c r="D1966" s="175"/>
      <c r="E1966" s="176"/>
      <c r="F1966" s="175"/>
      <c r="G1966" s="104" t="str">
        <f>IF(COUNTA(A1966:F1966)=0,"",IF(OR(A1966="",NOT(ISNUMBER(A1966)),B1966="",COUNTIF('SKU Master'!$A$4:$A$253,B1966)&lt;&gt;1,NOT(ISNUMBER(E1966)),AND(C1966&lt;&gt;"Receipt",C1966&lt;&gt;"Shipment",C1966&lt;&gt;"Consumption",C1966&lt;&gt;"Adjustment",C1966&lt;&gt;"Production")),"CHECK INPUTS",IF(OR(AND(C1966="Receipt",E1966&lt;=0),AND(OR(C1966="Shipment",C1966="Consumption"),E1966&gt;=0),E1966=0),"CHECK SIGN","OK")))</f>
      </c>
    </row>
    <row r="1967">
      <c r="A1967" s="174"/>
      <c r="B1967" s="175"/>
      <c r="C1967" s="175"/>
      <c r="D1967" s="175"/>
      <c r="E1967" s="176"/>
      <c r="F1967" s="175"/>
      <c r="G1967" s="104" t="str">
        <f>IF(COUNTA(A1967:F1967)=0,"",IF(OR(A1967="",NOT(ISNUMBER(A1967)),B1967="",COUNTIF('SKU Master'!$A$4:$A$253,B1967)&lt;&gt;1,NOT(ISNUMBER(E1967)),AND(C1967&lt;&gt;"Receipt",C1967&lt;&gt;"Shipment",C1967&lt;&gt;"Consumption",C1967&lt;&gt;"Adjustment",C1967&lt;&gt;"Production")),"CHECK INPUTS",IF(OR(AND(C1967="Receipt",E1967&lt;=0),AND(OR(C1967="Shipment",C1967="Consumption"),E1967&gt;=0),E1967=0),"CHECK SIGN","OK")))</f>
      </c>
    </row>
    <row r="1968">
      <c r="A1968" s="174"/>
      <c r="B1968" s="175"/>
      <c r="C1968" s="175"/>
      <c r="D1968" s="175"/>
      <c r="E1968" s="176"/>
      <c r="F1968" s="175"/>
      <c r="G1968" s="104" t="str">
        <f>IF(COUNTA(A1968:F1968)=0,"",IF(OR(A1968="",NOT(ISNUMBER(A1968)),B1968="",COUNTIF('SKU Master'!$A$4:$A$253,B1968)&lt;&gt;1,NOT(ISNUMBER(E1968)),AND(C1968&lt;&gt;"Receipt",C1968&lt;&gt;"Shipment",C1968&lt;&gt;"Consumption",C1968&lt;&gt;"Adjustment",C1968&lt;&gt;"Production")),"CHECK INPUTS",IF(OR(AND(C1968="Receipt",E1968&lt;=0),AND(OR(C1968="Shipment",C1968="Consumption"),E1968&gt;=0),E1968=0),"CHECK SIGN","OK")))</f>
      </c>
    </row>
    <row r="1969">
      <c r="A1969" s="174"/>
      <c r="B1969" s="175"/>
      <c r="C1969" s="175"/>
      <c r="D1969" s="175"/>
      <c r="E1969" s="176"/>
      <c r="F1969" s="175"/>
      <c r="G1969" s="104" t="str">
        <f>IF(COUNTA(A1969:F1969)=0,"",IF(OR(A1969="",NOT(ISNUMBER(A1969)),B1969="",COUNTIF('SKU Master'!$A$4:$A$253,B1969)&lt;&gt;1,NOT(ISNUMBER(E1969)),AND(C1969&lt;&gt;"Receipt",C1969&lt;&gt;"Shipment",C1969&lt;&gt;"Consumption",C1969&lt;&gt;"Adjustment",C1969&lt;&gt;"Production")),"CHECK INPUTS",IF(OR(AND(C1969="Receipt",E1969&lt;=0),AND(OR(C1969="Shipment",C1969="Consumption"),E1969&gt;=0),E1969=0),"CHECK SIGN","OK")))</f>
      </c>
    </row>
    <row r="1970">
      <c r="A1970" s="174"/>
      <c r="B1970" s="175"/>
      <c r="C1970" s="175"/>
      <c r="D1970" s="175"/>
      <c r="E1970" s="176"/>
      <c r="F1970" s="175"/>
      <c r="G1970" s="104" t="str">
        <f>IF(COUNTA(A1970:F1970)=0,"",IF(OR(A1970="",NOT(ISNUMBER(A1970)),B1970="",COUNTIF('SKU Master'!$A$4:$A$253,B1970)&lt;&gt;1,NOT(ISNUMBER(E1970)),AND(C1970&lt;&gt;"Receipt",C1970&lt;&gt;"Shipment",C1970&lt;&gt;"Consumption",C1970&lt;&gt;"Adjustment",C1970&lt;&gt;"Production")),"CHECK INPUTS",IF(OR(AND(C1970="Receipt",E1970&lt;=0),AND(OR(C1970="Shipment",C1970="Consumption"),E1970&gt;=0),E1970=0),"CHECK SIGN","OK")))</f>
      </c>
    </row>
    <row r="1971">
      <c r="A1971" s="174"/>
      <c r="B1971" s="175"/>
      <c r="C1971" s="175"/>
      <c r="D1971" s="175"/>
      <c r="E1971" s="176"/>
      <c r="F1971" s="175"/>
      <c r="G1971" s="104" t="str">
        <f>IF(COUNTA(A1971:F1971)=0,"",IF(OR(A1971="",NOT(ISNUMBER(A1971)),B1971="",COUNTIF('SKU Master'!$A$4:$A$253,B1971)&lt;&gt;1,NOT(ISNUMBER(E1971)),AND(C1971&lt;&gt;"Receipt",C1971&lt;&gt;"Shipment",C1971&lt;&gt;"Consumption",C1971&lt;&gt;"Adjustment",C1971&lt;&gt;"Production")),"CHECK INPUTS",IF(OR(AND(C1971="Receipt",E1971&lt;=0),AND(OR(C1971="Shipment",C1971="Consumption"),E1971&gt;=0),E1971=0),"CHECK SIGN","OK")))</f>
      </c>
    </row>
    <row r="1972">
      <c r="A1972" s="174"/>
      <c r="B1972" s="175"/>
      <c r="C1972" s="175"/>
      <c r="D1972" s="175"/>
      <c r="E1972" s="176"/>
      <c r="F1972" s="175"/>
      <c r="G1972" s="104" t="str">
        <f>IF(COUNTA(A1972:F1972)=0,"",IF(OR(A1972="",NOT(ISNUMBER(A1972)),B1972="",COUNTIF('SKU Master'!$A$4:$A$253,B1972)&lt;&gt;1,NOT(ISNUMBER(E1972)),AND(C1972&lt;&gt;"Receipt",C1972&lt;&gt;"Shipment",C1972&lt;&gt;"Consumption",C1972&lt;&gt;"Adjustment",C1972&lt;&gt;"Production")),"CHECK INPUTS",IF(OR(AND(C1972="Receipt",E1972&lt;=0),AND(OR(C1972="Shipment",C1972="Consumption"),E1972&gt;=0),E1972=0),"CHECK SIGN","OK")))</f>
      </c>
    </row>
    <row r="1973">
      <c r="A1973" s="174"/>
      <c r="B1973" s="175"/>
      <c r="C1973" s="175"/>
      <c r="D1973" s="175"/>
      <c r="E1973" s="176"/>
      <c r="F1973" s="175"/>
      <c r="G1973" s="104" t="str">
        <f>IF(COUNTA(A1973:F1973)=0,"",IF(OR(A1973="",NOT(ISNUMBER(A1973)),B1973="",COUNTIF('SKU Master'!$A$4:$A$253,B1973)&lt;&gt;1,NOT(ISNUMBER(E1973)),AND(C1973&lt;&gt;"Receipt",C1973&lt;&gt;"Shipment",C1973&lt;&gt;"Consumption",C1973&lt;&gt;"Adjustment",C1973&lt;&gt;"Production")),"CHECK INPUTS",IF(OR(AND(C1973="Receipt",E1973&lt;=0),AND(OR(C1973="Shipment",C1973="Consumption"),E1973&gt;=0),E1973=0),"CHECK SIGN","OK")))</f>
      </c>
    </row>
    <row r="1974">
      <c r="A1974" s="174"/>
      <c r="B1974" s="175"/>
      <c r="C1974" s="175"/>
      <c r="D1974" s="175"/>
      <c r="E1974" s="176"/>
      <c r="F1974" s="175"/>
      <c r="G1974" s="104" t="str">
        <f>IF(COUNTA(A1974:F1974)=0,"",IF(OR(A1974="",NOT(ISNUMBER(A1974)),B1974="",COUNTIF('SKU Master'!$A$4:$A$253,B1974)&lt;&gt;1,NOT(ISNUMBER(E1974)),AND(C1974&lt;&gt;"Receipt",C1974&lt;&gt;"Shipment",C1974&lt;&gt;"Consumption",C1974&lt;&gt;"Adjustment",C1974&lt;&gt;"Production")),"CHECK INPUTS",IF(OR(AND(C1974="Receipt",E1974&lt;=0),AND(OR(C1974="Shipment",C1974="Consumption"),E1974&gt;=0),E1974=0),"CHECK SIGN","OK")))</f>
      </c>
    </row>
    <row r="1975">
      <c r="A1975" s="174"/>
      <c r="B1975" s="175"/>
      <c r="C1975" s="175"/>
      <c r="D1975" s="175"/>
      <c r="E1975" s="176"/>
      <c r="F1975" s="175"/>
      <c r="G1975" s="104" t="str">
        <f>IF(COUNTA(A1975:F1975)=0,"",IF(OR(A1975="",NOT(ISNUMBER(A1975)),B1975="",COUNTIF('SKU Master'!$A$4:$A$253,B1975)&lt;&gt;1,NOT(ISNUMBER(E1975)),AND(C1975&lt;&gt;"Receipt",C1975&lt;&gt;"Shipment",C1975&lt;&gt;"Consumption",C1975&lt;&gt;"Adjustment",C1975&lt;&gt;"Production")),"CHECK INPUTS",IF(OR(AND(C1975="Receipt",E1975&lt;=0),AND(OR(C1975="Shipment",C1975="Consumption"),E1975&gt;=0),E1975=0),"CHECK SIGN","OK")))</f>
      </c>
    </row>
    <row r="1976">
      <c r="A1976" s="174"/>
      <c r="B1976" s="175"/>
      <c r="C1976" s="175"/>
      <c r="D1976" s="175"/>
      <c r="E1976" s="176"/>
      <c r="F1976" s="175"/>
      <c r="G1976" s="104" t="str">
        <f>IF(COUNTA(A1976:F1976)=0,"",IF(OR(A1976="",NOT(ISNUMBER(A1976)),B1976="",COUNTIF('SKU Master'!$A$4:$A$253,B1976)&lt;&gt;1,NOT(ISNUMBER(E1976)),AND(C1976&lt;&gt;"Receipt",C1976&lt;&gt;"Shipment",C1976&lt;&gt;"Consumption",C1976&lt;&gt;"Adjustment",C1976&lt;&gt;"Production")),"CHECK INPUTS",IF(OR(AND(C1976="Receipt",E1976&lt;=0),AND(OR(C1976="Shipment",C1976="Consumption"),E1976&gt;=0),E1976=0),"CHECK SIGN","OK")))</f>
      </c>
    </row>
    <row r="1977">
      <c r="A1977" s="174"/>
      <c r="B1977" s="175"/>
      <c r="C1977" s="175"/>
      <c r="D1977" s="175"/>
      <c r="E1977" s="176"/>
      <c r="F1977" s="175"/>
      <c r="G1977" s="104" t="str">
        <f>IF(COUNTA(A1977:F1977)=0,"",IF(OR(A1977="",NOT(ISNUMBER(A1977)),B1977="",COUNTIF('SKU Master'!$A$4:$A$253,B1977)&lt;&gt;1,NOT(ISNUMBER(E1977)),AND(C1977&lt;&gt;"Receipt",C1977&lt;&gt;"Shipment",C1977&lt;&gt;"Consumption",C1977&lt;&gt;"Adjustment",C1977&lt;&gt;"Production")),"CHECK INPUTS",IF(OR(AND(C1977="Receipt",E1977&lt;=0),AND(OR(C1977="Shipment",C1977="Consumption"),E1977&gt;=0),E1977=0),"CHECK SIGN","OK")))</f>
      </c>
    </row>
    <row r="1978">
      <c r="A1978" s="174"/>
      <c r="B1978" s="175"/>
      <c r="C1978" s="175"/>
      <c r="D1978" s="175"/>
      <c r="E1978" s="176"/>
      <c r="F1978" s="175"/>
      <c r="G1978" s="104" t="str">
        <f>IF(COUNTA(A1978:F1978)=0,"",IF(OR(A1978="",NOT(ISNUMBER(A1978)),B1978="",COUNTIF('SKU Master'!$A$4:$A$253,B1978)&lt;&gt;1,NOT(ISNUMBER(E1978)),AND(C1978&lt;&gt;"Receipt",C1978&lt;&gt;"Shipment",C1978&lt;&gt;"Consumption",C1978&lt;&gt;"Adjustment",C1978&lt;&gt;"Production")),"CHECK INPUTS",IF(OR(AND(C1978="Receipt",E1978&lt;=0),AND(OR(C1978="Shipment",C1978="Consumption"),E1978&gt;=0),E1978=0),"CHECK SIGN","OK")))</f>
      </c>
    </row>
    <row r="1979">
      <c r="A1979" s="174"/>
      <c r="B1979" s="175"/>
      <c r="C1979" s="175"/>
      <c r="D1979" s="175"/>
      <c r="E1979" s="176"/>
      <c r="F1979" s="175"/>
      <c r="G1979" s="104" t="str">
        <f>IF(COUNTA(A1979:F1979)=0,"",IF(OR(A1979="",NOT(ISNUMBER(A1979)),B1979="",COUNTIF('SKU Master'!$A$4:$A$253,B1979)&lt;&gt;1,NOT(ISNUMBER(E1979)),AND(C1979&lt;&gt;"Receipt",C1979&lt;&gt;"Shipment",C1979&lt;&gt;"Consumption",C1979&lt;&gt;"Adjustment",C1979&lt;&gt;"Production")),"CHECK INPUTS",IF(OR(AND(C1979="Receipt",E1979&lt;=0),AND(OR(C1979="Shipment",C1979="Consumption"),E1979&gt;=0),E1979=0),"CHECK SIGN","OK")))</f>
      </c>
    </row>
    <row r="1980">
      <c r="A1980" s="174"/>
      <c r="B1980" s="175"/>
      <c r="C1980" s="175"/>
      <c r="D1980" s="175"/>
      <c r="E1980" s="176"/>
      <c r="F1980" s="175"/>
      <c r="G1980" s="104" t="str">
        <f>IF(COUNTA(A1980:F1980)=0,"",IF(OR(A1980="",NOT(ISNUMBER(A1980)),B1980="",COUNTIF('SKU Master'!$A$4:$A$253,B1980)&lt;&gt;1,NOT(ISNUMBER(E1980)),AND(C1980&lt;&gt;"Receipt",C1980&lt;&gt;"Shipment",C1980&lt;&gt;"Consumption",C1980&lt;&gt;"Adjustment",C1980&lt;&gt;"Production")),"CHECK INPUTS",IF(OR(AND(C1980="Receipt",E1980&lt;=0),AND(OR(C1980="Shipment",C1980="Consumption"),E1980&gt;=0),E1980=0),"CHECK SIGN","OK")))</f>
      </c>
    </row>
    <row r="1981">
      <c r="A1981" s="174"/>
      <c r="B1981" s="175"/>
      <c r="C1981" s="175"/>
      <c r="D1981" s="175"/>
      <c r="E1981" s="176"/>
      <c r="F1981" s="175"/>
      <c r="G1981" s="104" t="str">
        <f>IF(COUNTA(A1981:F1981)=0,"",IF(OR(A1981="",NOT(ISNUMBER(A1981)),B1981="",COUNTIF('SKU Master'!$A$4:$A$253,B1981)&lt;&gt;1,NOT(ISNUMBER(E1981)),AND(C1981&lt;&gt;"Receipt",C1981&lt;&gt;"Shipment",C1981&lt;&gt;"Consumption",C1981&lt;&gt;"Adjustment",C1981&lt;&gt;"Production")),"CHECK INPUTS",IF(OR(AND(C1981="Receipt",E1981&lt;=0),AND(OR(C1981="Shipment",C1981="Consumption"),E1981&gt;=0),E1981=0),"CHECK SIGN","OK")))</f>
      </c>
    </row>
    <row r="1982">
      <c r="A1982" s="174"/>
      <c r="B1982" s="175"/>
      <c r="C1982" s="175"/>
      <c r="D1982" s="175"/>
      <c r="E1982" s="176"/>
      <c r="F1982" s="175"/>
      <c r="G1982" s="104" t="str">
        <f>IF(COUNTA(A1982:F1982)=0,"",IF(OR(A1982="",NOT(ISNUMBER(A1982)),B1982="",COUNTIF('SKU Master'!$A$4:$A$253,B1982)&lt;&gt;1,NOT(ISNUMBER(E1982)),AND(C1982&lt;&gt;"Receipt",C1982&lt;&gt;"Shipment",C1982&lt;&gt;"Consumption",C1982&lt;&gt;"Adjustment",C1982&lt;&gt;"Production")),"CHECK INPUTS",IF(OR(AND(C1982="Receipt",E1982&lt;=0),AND(OR(C1982="Shipment",C1982="Consumption"),E1982&gt;=0),E1982=0),"CHECK SIGN","OK")))</f>
      </c>
    </row>
    <row r="1983">
      <c r="A1983" s="174"/>
      <c r="B1983" s="175"/>
      <c r="C1983" s="175"/>
      <c r="D1983" s="175"/>
      <c r="E1983" s="176"/>
      <c r="F1983" s="175"/>
      <c r="G1983" s="104" t="str">
        <f>IF(COUNTA(A1983:F1983)=0,"",IF(OR(A1983="",NOT(ISNUMBER(A1983)),B1983="",COUNTIF('SKU Master'!$A$4:$A$253,B1983)&lt;&gt;1,NOT(ISNUMBER(E1983)),AND(C1983&lt;&gt;"Receipt",C1983&lt;&gt;"Shipment",C1983&lt;&gt;"Consumption",C1983&lt;&gt;"Adjustment",C1983&lt;&gt;"Production")),"CHECK INPUTS",IF(OR(AND(C1983="Receipt",E1983&lt;=0),AND(OR(C1983="Shipment",C1983="Consumption"),E1983&gt;=0),E1983=0),"CHECK SIGN","OK")))</f>
      </c>
    </row>
    <row r="1984">
      <c r="A1984" s="174"/>
      <c r="B1984" s="175"/>
      <c r="C1984" s="175"/>
      <c r="D1984" s="175"/>
      <c r="E1984" s="176"/>
      <c r="F1984" s="175"/>
      <c r="G1984" s="104" t="str">
        <f>IF(COUNTA(A1984:F1984)=0,"",IF(OR(A1984="",NOT(ISNUMBER(A1984)),B1984="",COUNTIF('SKU Master'!$A$4:$A$253,B1984)&lt;&gt;1,NOT(ISNUMBER(E1984)),AND(C1984&lt;&gt;"Receipt",C1984&lt;&gt;"Shipment",C1984&lt;&gt;"Consumption",C1984&lt;&gt;"Adjustment",C1984&lt;&gt;"Production")),"CHECK INPUTS",IF(OR(AND(C1984="Receipt",E1984&lt;=0),AND(OR(C1984="Shipment",C1984="Consumption"),E1984&gt;=0),E1984=0),"CHECK SIGN","OK")))</f>
      </c>
    </row>
    <row r="1985">
      <c r="A1985" s="174"/>
      <c r="B1985" s="175"/>
      <c r="C1985" s="175"/>
      <c r="D1985" s="175"/>
      <c r="E1985" s="176"/>
      <c r="F1985" s="175"/>
      <c r="G1985" s="104" t="str">
        <f>IF(COUNTA(A1985:F1985)=0,"",IF(OR(A1985="",NOT(ISNUMBER(A1985)),B1985="",COUNTIF('SKU Master'!$A$4:$A$253,B1985)&lt;&gt;1,NOT(ISNUMBER(E1985)),AND(C1985&lt;&gt;"Receipt",C1985&lt;&gt;"Shipment",C1985&lt;&gt;"Consumption",C1985&lt;&gt;"Adjustment",C1985&lt;&gt;"Production")),"CHECK INPUTS",IF(OR(AND(C1985="Receipt",E1985&lt;=0),AND(OR(C1985="Shipment",C1985="Consumption"),E1985&gt;=0),E1985=0),"CHECK SIGN","OK")))</f>
      </c>
    </row>
    <row r="1986">
      <c r="A1986" s="174"/>
      <c r="B1986" s="175"/>
      <c r="C1986" s="175"/>
      <c r="D1986" s="175"/>
      <c r="E1986" s="176"/>
      <c r="F1986" s="175"/>
      <c r="G1986" s="104" t="str">
        <f>IF(COUNTA(A1986:F1986)=0,"",IF(OR(A1986="",NOT(ISNUMBER(A1986)),B1986="",COUNTIF('SKU Master'!$A$4:$A$253,B1986)&lt;&gt;1,NOT(ISNUMBER(E1986)),AND(C1986&lt;&gt;"Receipt",C1986&lt;&gt;"Shipment",C1986&lt;&gt;"Consumption",C1986&lt;&gt;"Adjustment",C1986&lt;&gt;"Production")),"CHECK INPUTS",IF(OR(AND(C1986="Receipt",E1986&lt;=0),AND(OR(C1986="Shipment",C1986="Consumption"),E1986&gt;=0),E1986=0),"CHECK SIGN","OK")))</f>
      </c>
    </row>
    <row r="1987">
      <c r="A1987" s="174"/>
      <c r="B1987" s="175"/>
      <c r="C1987" s="175"/>
      <c r="D1987" s="175"/>
      <c r="E1987" s="176"/>
      <c r="F1987" s="175"/>
      <c r="G1987" s="104" t="str">
        <f>IF(COUNTA(A1987:F1987)=0,"",IF(OR(A1987="",NOT(ISNUMBER(A1987)),B1987="",COUNTIF('SKU Master'!$A$4:$A$253,B1987)&lt;&gt;1,NOT(ISNUMBER(E1987)),AND(C1987&lt;&gt;"Receipt",C1987&lt;&gt;"Shipment",C1987&lt;&gt;"Consumption",C1987&lt;&gt;"Adjustment",C1987&lt;&gt;"Production")),"CHECK INPUTS",IF(OR(AND(C1987="Receipt",E1987&lt;=0),AND(OR(C1987="Shipment",C1987="Consumption"),E1987&gt;=0),E1987=0),"CHECK SIGN","OK")))</f>
      </c>
    </row>
    <row r="1988">
      <c r="A1988" s="174"/>
      <c r="B1988" s="175"/>
      <c r="C1988" s="175"/>
      <c r="D1988" s="175"/>
      <c r="E1988" s="176"/>
      <c r="F1988" s="175"/>
      <c r="G1988" s="104" t="str">
        <f>IF(COUNTA(A1988:F1988)=0,"",IF(OR(A1988="",NOT(ISNUMBER(A1988)),B1988="",COUNTIF('SKU Master'!$A$4:$A$253,B1988)&lt;&gt;1,NOT(ISNUMBER(E1988)),AND(C1988&lt;&gt;"Receipt",C1988&lt;&gt;"Shipment",C1988&lt;&gt;"Consumption",C1988&lt;&gt;"Adjustment",C1988&lt;&gt;"Production")),"CHECK INPUTS",IF(OR(AND(C1988="Receipt",E1988&lt;=0),AND(OR(C1988="Shipment",C1988="Consumption"),E1988&gt;=0),E1988=0),"CHECK SIGN","OK")))</f>
      </c>
    </row>
    <row r="1989">
      <c r="A1989" s="174"/>
      <c r="B1989" s="175"/>
      <c r="C1989" s="175"/>
      <c r="D1989" s="175"/>
      <c r="E1989" s="176"/>
      <c r="F1989" s="175"/>
      <c r="G1989" s="104" t="str">
        <f>IF(COUNTA(A1989:F1989)=0,"",IF(OR(A1989="",NOT(ISNUMBER(A1989)),B1989="",COUNTIF('SKU Master'!$A$4:$A$253,B1989)&lt;&gt;1,NOT(ISNUMBER(E1989)),AND(C1989&lt;&gt;"Receipt",C1989&lt;&gt;"Shipment",C1989&lt;&gt;"Consumption",C1989&lt;&gt;"Adjustment",C1989&lt;&gt;"Production")),"CHECK INPUTS",IF(OR(AND(C1989="Receipt",E1989&lt;=0),AND(OR(C1989="Shipment",C1989="Consumption"),E1989&gt;=0),E1989=0),"CHECK SIGN","OK")))</f>
      </c>
    </row>
    <row r="1990">
      <c r="A1990" s="174"/>
      <c r="B1990" s="175"/>
      <c r="C1990" s="175"/>
      <c r="D1990" s="175"/>
      <c r="E1990" s="176"/>
      <c r="F1990" s="175"/>
      <c r="G1990" s="104" t="str">
        <f>IF(COUNTA(A1990:F1990)=0,"",IF(OR(A1990="",NOT(ISNUMBER(A1990)),B1990="",COUNTIF('SKU Master'!$A$4:$A$253,B1990)&lt;&gt;1,NOT(ISNUMBER(E1990)),AND(C1990&lt;&gt;"Receipt",C1990&lt;&gt;"Shipment",C1990&lt;&gt;"Consumption",C1990&lt;&gt;"Adjustment",C1990&lt;&gt;"Production")),"CHECK INPUTS",IF(OR(AND(C1990="Receipt",E1990&lt;=0),AND(OR(C1990="Shipment",C1990="Consumption"),E1990&gt;=0),E1990=0),"CHECK SIGN","OK")))</f>
      </c>
    </row>
    <row r="1991">
      <c r="A1991" s="174"/>
      <c r="B1991" s="175"/>
      <c r="C1991" s="175"/>
      <c r="D1991" s="175"/>
      <c r="E1991" s="176"/>
      <c r="F1991" s="175"/>
      <c r="G1991" s="104" t="str">
        <f>IF(COUNTA(A1991:F1991)=0,"",IF(OR(A1991="",NOT(ISNUMBER(A1991)),B1991="",COUNTIF('SKU Master'!$A$4:$A$253,B1991)&lt;&gt;1,NOT(ISNUMBER(E1991)),AND(C1991&lt;&gt;"Receipt",C1991&lt;&gt;"Shipment",C1991&lt;&gt;"Consumption",C1991&lt;&gt;"Adjustment",C1991&lt;&gt;"Production")),"CHECK INPUTS",IF(OR(AND(C1991="Receipt",E1991&lt;=0),AND(OR(C1991="Shipment",C1991="Consumption"),E1991&gt;=0),E1991=0),"CHECK SIGN","OK")))</f>
      </c>
    </row>
    <row r="1992">
      <c r="A1992" s="174"/>
      <c r="B1992" s="175"/>
      <c r="C1992" s="175"/>
      <c r="D1992" s="175"/>
      <c r="E1992" s="176"/>
      <c r="F1992" s="175"/>
      <c r="G1992" s="104" t="str">
        <f>IF(COUNTA(A1992:F1992)=0,"",IF(OR(A1992="",NOT(ISNUMBER(A1992)),B1992="",COUNTIF('SKU Master'!$A$4:$A$253,B1992)&lt;&gt;1,NOT(ISNUMBER(E1992)),AND(C1992&lt;&gt;"Receipt",C1992&lt;&gt;"Shipment",C1992&lt;&gt;"Consumption",C1992&lt;&gt;"Adjustment",C1992&lt;&gt;"Production")),"CHECK INPUTS",IF(OR(AND(C1992="Receipt",E1992&lt;=0),AND(OR(C1992="Shipment",C1992="Consumption"),E1992&gt;=0),E1992=0),"CHECK SIGN","OK")))</f>
      </c>
    </row>
    <row r="1993">
      <c r="A1993" s="174"/>
      <c r="B1993" s="175"/>
      <c r="C1993" s="175"/>
      <c r="D1993" s="175"/>
      <c r="E1993" s="176"/>
      <c r="F1993" s="175"/>
      <c r="G1993" s="104" t="str">
        <f>IF(COUNTA(A1993:F1993)=0,"",IF(OR(A1993="",NOT(ISNUMBER(A1993)),B1993="",COUNTIF('SKU Master'!$A$4:$A$253,B1993)&lt;&gt;1,NOT(ISNUMBER(E1993)),AND(C1993&lt;&gt;"Receipt",C1993&lt;&gt;"Shipment",C1993&lt;&gt;"Consumption",C1993&lt;&gt;"Adjustment",C1993&lt;&gt;"Production")),"CHECK INPUTS",IF(OR(AND(C1993="Receipt",E1993&lt;=0),AND(OR(C1993="Shipment",C1993="Consumption"),E1993&gt;=0),E1993=0),"CHECK SIGN","OK")))</f>
      </c>
    </row>
    <row r="1994">
      <c r="A1994" s="174"/>
      <c r="B1994" s="175"/>
      <c r="C1994" s="175"/>
      <c r="D1994" s="175"/>
      <c r="E1994" s="176"/>
      <c r="F1994" s="175"/>
      <c r="G1994" s="104" t="str">
        <f>IF(COUNTA(A1994:F1994)=0,"",IF(OR(A1994="",NOT(ISNUMBER(A1994)),B1994="",COUNTIF('SKU Master'!$A$4:$A$253,B1994)&lt;&gt;1,NOT(ISNUMBER(E1994)),AND(C1994&lt;&gt;"Receipt",C1994&lt;&gt;"Shipment",C1994&lt;&gt;"Consumption",C1994&lt;&gt;"Adjustment",C1994&lt;&gt;"Production")),"CHECK INPUTS",IF(OR(AND(C1994="Receipt",E1994&lt;=0),AND(OR(C1994="Shipment",C1994="Consumption"),E1994&gt;=0),E1994=0),"CHECK SIGN","OK")))</f>
      </c>
    </row>
    <row r="1995">
      <c r="A1995" s="174"/>
      <c r="B1995" s="175"/>
      <c r="C1995" s="175"/>
      <c r="D1995" s="175"/>
      <c r="E1995" s="176"/>
      <c r="F1995" s="175"/>
      <c r="G1995" s="104" t="str">
        <f>IF(COUNTA(A1995:F1995)=0,"",IF(OR(A1995="",NOT(ISNUMBER(A1995)),B1995="",COUNTIF('SKU Master'!$A$4:$A$253,B1995)&lt;&gt;1,NOT(ISNUMBER(E1995)),AND(C1995&lt;&gt;"Receipt",C1995&lt;&gt;"Shipment",C1995&lt;&gt;"Consumption",C1995&lt;&gt;"Adjustment",C1995&lt;&gt;"Production")),"CHECK INPUTS",IF(OR(AND(C1995="Receipt",E1995&lt;=0),AND(OR(C1995="Shipment",C1995="Consumption"),E1995&gt;=0),E1995=0),"CHECK SIGN","OK")))</f>
      </c>
    </row>
    <row r="1996">
      <c r="A1996" s="174"/>
      <c r="B1996" s="175"/>
      <c r="C1996" s="175"/>
      <c r="D1996" s="175"/>
      <c r="E1996" s="176"/>
      <c r="F1996" s="175"/>
      <c r="G1996" s="104" t="str">
        <f>IF(COUNTA(A1996:F1996)=0,"",IF(OR(A1996="",NOT(ISNUMBER(A1996)),B1996="",COUNTIF('SKU Master'!$A$4:$A$253,B1996)&lt;&gt;1,NOT(ISNUMBER(E1996)),AND(C1996&lt;&gt;"Receipt",C1996&lt;&gt;"Shipment",C1996&lt;&gt;"Consumption",C1996&lt;&gt;"Adjustment",C1996&lt;&gt;"Production")),"CHECK INPUTS",IF(OR(AND(C1996="Receipt",E1996&lt;=0),AND(OR(C1996="Shipment",C1996="Consumption"),E1996&gt;=0),E1996=0),"CHECK SIGN","OK")))</f>
      </c>
    </row>
    <row r="1997">
      <c r="A1997" s="174"/>
      <c r="B1997" s="175"/>
      <c r="C1997" s="175"/>
      <c r="D1997" s="175"/>
      <c r="E1997" s="176"/>
      <c r="F1997" s="175"/>
      <c r="G1997" s="104" t="str">
        <f>IF(COUNTA(A1997:F1997)=0,"",IF(OR(A1997="",NOT(ISNUMBER(A1997)),B1997="",COUNTIF('SKU Master'!$A$4:$A$253,B1997)&lt;&gt;1,NOT(ISNUMBER(E1997)),AND(C1997&lt;&gt;"Receipt",C1997&lt;&gt;"Shipment",C1997&lt;&gt;"Consumption",C1997&lt;&gt;"Adjustment",C1997&lt;&gt;"Production")),"CHECK INPUTS",IF(OR(AND(C1997="Receipt",E1997&lt;=0),AND(OR(C1997="Shipment",C1997="Consumption"),E1997&gt;=0),E1997=0),"CHECK SIGN","OK")))</f>
      </c>
    </row>
    <row r="1998">
      <c r="A1998" s="174"/>
      <c r="B1998" s="175"/>
      <c r="C1998" s="175"/>
      <c r="D1998" s="175"/>
      <c r="E1998" s="176"/>
      <c r="F1998" s="175"/>
      <c r="G1998" s="104" t="str">
        <f>IF(COUNTA(A1998:F1998)=0,"",IF(OR(A1998="",NOT(ISNUMBER(A1998)),B1998="",COUNTIF('SKU Master'!$A$4:$A$253,B1998)&lt;&gt;1,NOT(ISNUMBER(E1998)),AND(C1998&lt;&gt;"Receipt",C1998&lt;&gt;"Shipment",C1998&lt;&gt;"Consumption",C1998&lt;&gt;"Adjustment",C1998&lt;&gt;"Production")),"CHECK INPUTS",IF(OR(AND(C1998="Receipt",E1998&lt;=0),AND(OR(C1998="Shipment",C1998="Consumption"),E1998&gt;=0),E1998=0),"CHECK SIGN","OK")))</f>
      </c>
    </row>
    <row r="1999">
      <c r="A1999" s="174"/>
      <c r="B1999" s="175"/>
      <c r="C1999" s="175"/>
      <c r="D1999" s="175"/>
      <c r="E1999" s="176"/>
      <c r="F1999" s="175"/>
      <c r="G1999" s="104" t="str">
        <f>IF(COUNTA(A1999:F1999)=0,"",IF(OR(A1999="",NOT(ISNUMBER(A1999)),B1999="",COUNTIF('SKU Master'!$A$4:$A$253,B1999)&lt;&gt;1,NOT(ISNUMBER(E1999)),AND(C1999&lt;&gt;"Receipt",C1999&lt;&gt;"Shipment",C1999&lt;&gt;"Consumption",C1999&lt;&gt;"Adjustment",C1999&lt;&gt;"Production")),"CHECK INPUTS",IF(OR(AND(C1999="Receipt",E1999&lt;=0),AND(OR(C1999="Shipment",C1999="Consumption"),E1999&gt;=0),E1999=0),"CHECK SIGN","OK")))</f>
      </c>
    </row>
    <row r="2000">
      <c r="A2000" s="174"/>
      <c r="B2000" s="175"/>
      <c r="C2000" s="175"/>
      <c r="D2000" s="175"/>
      <c r="E2000" s="176"/>
      <c r="F2000" s="175"/>
      <c r="G2000" s="104" t="str">
        <f>IF(COUNTA(A2000:F2000)=0,"",IF(OR(A2000="",NOT(ISNUMBER(A2000)),B2000="",COUNTIF('SKU Master'!$A$4:$A$253,B2000)&lt;&gt;1,NOT(ISNUMBER(E2000)),AND(C2000&lt;&gt;"Receipt",C2000&lt;&gt;"Shipment",C2000&lt;&gt;"Consumption",C2000&lt;&gt;"Adjustment",C2000&lt;&gt;"Production")),"CHECK INPUTS",IF(OR(AND(C2000="Receipt",E2000&lt;=0),AND(OR(C2000="Shipment",C2000="Consumption"),E2000&gt;=0),E2000=0),"CHECK SIGN","OK")))</f>
      </c>
    </row>
    <row r="2001">
      <c r="A2001" s="174"/>
      <c r="B2001" s="175"/>
      <c r="C2001" s="175"/>
      <c r="D2001" s="175"/>
      <c r="E2001" s="176"/>
      <c r="F2001" s="175"/>
      <c r="G2001" s="104" t="str">
        <f>IF(COUNTA(A2001:F2001)=0,"",IF(OR(A2001="",NOT(ISNUMBER(A2001)),B2001="",COUNTIF('SKU Master'!$A$4:$A$253,B2001)&lt;&gt;1,NOT(ISNUMBER(E2001)),AND(C2001&lt;&gt;"Receipt",C2001&lt;&gt;"Shipment",C2001&lt;&gt;"Consumption",C2001&lt;&gt;"Adjustment",C2001&lt;&gt;"Production")),"CHECK INPUTS",IF(OR(AND(C2001="Receipt",E2001&lt;=0),AND(OR(C2001="Shipment",C2001="Consumption"),E2001&gt;=0),E2001=0),"CHECK SIGN","OK")))</f>
      </c>
    </row>
    <row r="2002">
      <c r="A2002" s="174"/>
      <c r="B2002" s="175"/>
      <c r="C2002" s="175"/>
      <c r="D2002" s="175"/>
      <c r="E2002" s="176"/>
      <c r="F2002" s="175"/>
      <c r="G2002" s="104" t="str">
        <f>IF(COUNTA(A2002:F2002)=0,"",IF(OR(A2002="",NOT(ISNUMBER(A2002)),B2002="",COUNTIF('SKU Master'!$A$4:$A$253,B2002)&lt;&gt;1,NOT(ISNUMBER(E2002)),AND(C2002&lt;&gt;"Receipt",C2002&lt;&gt;"Shipment",C2002&lt;&gt;"Consumption",C2002&lt;&gt;"Adjustment",C2002&lt;&gt;"Production")),"CHECK INPUTS",IF(OR(AND(C2002="Receipt",E2002&lt;=0),AND(OR(C2002="Shipment",C2002="Consumption"),E2002&gt;=0),E2002=0),"CHECK SIGN","OK")))</f>
      </c>
    </row>
    <row r="2003">
      <c r="A2003" s="174"/>
      <c r="B2003" s="175"/>
      <c r="C2003" s="175"/>
      <c r="D2003" s="175"/>
      <c r="E2003" s="176"/>
      <c r="F2003" s="175"/>
      <c r="G2003" s="104" t="str">
        <f>IF(COUNTA(A2003:F2003)=0,"",IF(OR(A2003="",NOT(ISNUMBER(A2003)),B2003="",COUNTIF('SKU Master'!$A$4:$A$253,B2003)&lt;&gt;1,NOT(ISNUMBER(E2003)),AND(C2003&lt;&gt;"Receipt",C2003&lt;&gt;"Shipment",C2003&lt;&gt;"Consumption",C2003&lt;&gt;"Adjustment",C2003&lt;&gt;"Production")),"CHECK INPUTS",IF(OR(AND(C2003="Receipt",E2003&lt;=0),AND(OR(C2003="Shipment",C2003="Consumption"),E2003&gt;=0),E2003=0),"CHECK SIGN","OK")))</f>
      </c>
    </row>
    <row r="2004">
      <c r="A2004" s="174"/>
      <c r="B2004" s="175"/>
      <c r="C2004" s="175"/>
      <c r="D2004" s="175"/>
      <c r="E2004" s="176"/>
      <c r="F2004" s="175"/>
      <c r="G2004" s="104" t="str">
        <f>IF(COUNTA(A2004:F2004)=0,"",IF(OR(A2004="",NOT(ISNUMBER(A2004)),B2004="",COUNTIF('SKU Master'!$A$4:$A$253,B2004)&lt;&gt;1,NOT(ISNUMBER(E2004)),AND(C2004&lt;&gt;"Receipt",C2004&lt;&gt;"Shipment",C2004&lt;&gt;"Consumption",C2004&lt;&gt;"Adjustment",C2004&lt;&gt;"Production")),"CHECK INPUTS",IF(OR(AND(C2004="Receipt",E2004&lt;=0),AND(OR(C2004="Shipment",C2004="Consumption"),E2004&gt;=0),E2004=0),"CHECK SIGN","OK")))</f>
      </c>
    </row>
    <row r="2005">
      <c r="A2005" s="174"/>
      <c r="B2005" s="175"/>
      <c r="C2005" s="175"/>
      <c r="D2005" s="175"/>
      <c r="E2005" s="176"/>
      <c r="F2005" s="175"/>
      <c r="G2005" s="104" t="str">
        <f>IF(COUNTA(A2005:F2005)=0,"",IF(OR(A2005="",NOT(ISNUMBER(A2005)),B2005="",COUNTIF('SKU Master'!$A$4:$A$253,B2005)&lt;&gt;1,NOT(ISNUMBER(E2005)),AND(C2005&lt;&gt;"Receipt",C2005&lt;&gt;"Shipment",C2005&lt;&gt;"Consumption",C2005&lt;&gt;"Adjustment",C2005&lt;&gt;"Production")),"CHECK INPUTS",IF(OR(AND(C2005="Receipt",E2005&lt;=0),AND(OR(C2005="Shipment",C2005="Consumption"),E2005&gt;=0),E2005=0),"CHECK SIGN","OK")))</f>
      </c>
    </row>
    <row r="2006">
      <c r="A2006" s="174"/>
      <c r="B2006" s="175"/>
      <c r="C2006" s="175"/>
      <c r="D2006" s="175"/>
      <c r="E2006" s="176"/>
      <c r="F2006" s="175"/>
      <c r="G2006" s="104" t="str">
        <f>IF(COUNTA(A2006:F2006)=0,"",IF(OR(A2006="",NOT(ISNUMBER(A2006)),B2006="",COUNTIF('SKU Master'!$A$4:$A$253,B2006)&lt;&gt;1,NOT(ISNUMBER(E2006)),AND(C2006&lt;&gt;"Receipt",C2006&lt;&gt;"Shipment",C2006&lt;&gt;"Consumption",C2006&lt;&gt;"Adjustment",C2006&lt;&gt;"Production")),"CHECK INPUTS",IF(OR(AND(C2006="Receipt",E2006&lt;=0),AND(OR(C2006="Shipment",C2006="Consumption"),E2006&gt;=0),E2006=0),"CHECK SIGN","OK")))</f>
      </c>
    </row>
    <row r="2007">
      <c r="A2007" s="174"/>
      <c r="B2007" s="175"/>
      <c r="C2007" s="175"/>
      <c r="D2007" s="175"/>
      <c r="E2007" s="176"/>
      <c r="F2007" s="175"/>
      <c r="G2007" s="104" t="str">
        <f>IF(COUNTA(A2007:F2007)=0,"",IF(OR(A2007="",NOT(ISNUMBER(A2007)),B2007="",COUNTIF('SKU Master'!$A$4:$A$253,B2007)&lt;&gt;1,NOT(ISNUMBER(E2007)),AND(C2007&lt;&gt;"Receipt",C2007&lt;&gt;"Shipment",C2007&lt;&gt;"Consumption",C2007&lt;&gt;"Adjustment",C2007&lt;&gt;"Production")),"CHECK INPUTS",IF(OR(AND(C2007="Receipt",E2007&lt;=0),AND(OR(C2007="Shipment",C2007="Consumption"),E2007&gt;=0),E2007=0),"CHECK SIGN","OK")))</f>
      </c>
    </row>
    <row r="2008">
      <c r="A2008" s="174"/>
      <c r="B2008" s="175"/>
      <c r="C2008" s="175"/>
      <c r="D2008" s="175"/>
      <c r="E2008" s="176"/>
      <c r="F2008" s="175"/>
      <c r="G2008" s="104" t="str">
        <f>IF(COUNTA(A2008:F2008)=0,"",IF(OR(A2008="",NOT(ISNUMBER(A2008)),B2008="",COUNTIF('SKU Master'!$A$4:$A$253,B2008)&lt;&gt;1,NOT(ISNUMBER(E2008)),AND(C2008&lt;&gt;"Receipt",C2008&lt;&gt;"Shipment",C2008&lt;&gt;"Consumption",C2008&lt;&gt;"Adjustment",C2008&lt;&gt;"Production")),"CHECK INPUTS",IF(OR(AND(C2008="Receipt",E2008&lt;=0),AND(OR(C2008="Shipment",C2008="Consumption"),E2008&gt;=0),E2008=0),"CHECK SIGN","OK")))</f>
      </c>
    </row>
    <row r="2009">
      <c r="A2009" s="174"/>
      <c r="B2009" s="175"/>
      <c r="C2009" s="175"/>
      <c r="D2009" s="175"/>
      <c r="E2009" s="176"/>
      <c r="F2009" s="175"/>
      <c r="G2009" s="104" t="str">
        <f>IF(COUNTA(A2009:F2009)=0,"",IF(OR(A2009="",NOT(ISNUMBER(A2009)),B2009="",COUNTIF('SKU Master'!$A$4:$A$253,B2009)&lt;&gt;1,NOT(ISNUMBER(E2009)),AND(C2009&lt;&gt;"Receipt",C2009&lt;&gt;"Shipment",C2009&lt;&gt;"Consumption",C2009&lt;&gt;"Adjustment",C2009&lt;&gt;"Production")),"CHECK INPUTS",IF(OR(AND(C2009="Receipt",E2009&lt;=0),AND(OR(C2009="Shipment",C2009="Consumption"),E2009&gt;=0),E2009=0),"CHECK SIGN","OK")))</f>
      </c>
    </row>
    <row r="2010">
      <c r="A2010" s="174"/>
      <c r="B2010" s="175"/>
      <c r="C2010" s="175"/>
      <c r="D2010" s="175"/>
      <c r="E2010" s="176"/>
      <c r="F2010" s="175"/>
      <c r="G2010" s="104" t="str">
        <f>IF(COUNTA(A2010:F2010)=0,"",IF(OR(A2010="",NOT(ISNUMBER(A2010)),B2010="",COUNTIF('SKU Master'!$A$4:$A$253,B2010)&lt;&gt;1,NOT(ISNUMBER(E2010)),AND(C2010&lt;&gt;"Receipt",C2010&lt;&gt;"Shipment",C2010&lt;&gt;"Consumption",C2010&lt;&gt;"Adjustment",C2010&lt;&gt;"Production")),"CHECK INPUTS",IF(OR(AND(C2010="Receipt",E2010&lt;=0),AND(OR(C2010="Shipment",C2010="Consumption"),E2010&gt;=0),E2010=0),"CHECK SIGN","OK")))</f>
      </c>
    </row>
    <row r="2011">
      <c r="A2011" s="174"/>
      <c r="B2011" s="175"/>
      <c r="C2011" s="175"/>
      <c r="D2011" s="175"/>
      <c r="E2011" s="176"/>
      <c r="F2011" s="175"/>
      <c r="G2011" s="104" t="str">
        <f>IF(COUNTA(A2011:F2011)=0,"",IF(OR(A2011="",NOT(ISNUMBER(A2011)),B2011="",COUNTIF('SKU Master'!$A$4:$A$253,B2011)&lt;&gt;1,NOT(ISNUMBER(E2011)),AND(C2011&lt;&gt;"Receipt",C2011&lt;&gt;"Shipment",C2011&lt;&gt;"Consumption",C2011&lt;&gt;"Adjustment",C2011&lt;&gt;"Production")),"CHECK INPUTS",IF(OR(AND(C2011="Receipt",E2011&lt;=0),AND(OR(C2011="Shipment",C2011="Consumption"),E2011&gt;=0),E2011=0),"CHECK SIGN","OK")))</f>
      </c>
    </row>
    <row r="2012">
      <c r="A2012" s="174"/>
      <c r="B2012" s="175"/>
      <c r="C2012" s="175"/>
      <c r="D2012" s="175"/>
      <c r="E2012" s="176"/>
      <c r="F2012" s="175"/>
      <c r="G2012" s="104" t="str">
        <f>IF(COUNTA(A2012:F2012)=0,"",IF(OR(A2012="",NOT(ISNUMBER(A2012)),B2012="",COUNTIF('SKU Master'!$A$4:$A$253,B2012)&lt;&gt;1,NOT(ISNUMBER(E2012)),AND(C2012&lt;&gt;"Receipt",C2012&lt;&gt;"Shipment",C2012&lt;&gt;"Consumption",C2012&lt;&gt;"Adjustment",C2012&lt;&gt;"Production")),"CHECK INPUTS",IF(OR(AND(C2012="Receipt",E2012&lt;=0),AND(OR(C2012="Shipment",C2012="Consumption"),E2012&gt;=0),E2012=0),"CHECK SIGN","OK")))</f>
      </c>
    </row>
    <row r="2013">
      <c r="A2013" s="174"/>
      <c r="B2013" s="175"/>
      <c r="C2013" s="175"/>
      <c r="D2013" s="175"/>
      <c r="E2013" s="176"/>
      <c r="F2013" s="175"/>
      <c r="G2013" s="104" t="str">
        <f>IF(COUNTA(A2013:F2013)=0,"",IF(OR(A2013="",NOT(ISNUMBER(A2013)),B2013="",COUNTIF('SKU Master'!$A$4:$A$253,B2013)&lt;&gt;1,NOT(ISNUMBER(E2013)),AND(C2013&lt;&gt;"Receipt",C2013&lt;&gt;"Shipment",C2013&lt;&gt;"Consumption",C2013&lt;&gt;"Adjustment",C2013&lt;&gt;"Production")),"CHECK INPUTS",IF(OR(AND(C2013="Receipt",E2013&lt;=0),AND(OR(C2013="Shipment",C2013="Consumption"),E2013&gt;=0),E2013=0),"CHECK SIGN","OK")))</f>
      </c>
    </row>
    <row r="2014">
      <c r="A2014" s="174"/>
      <c r="B2014" s="175"/>
      <c r="C2014" s="175"/>
      <c r="D2014" s="175"/>
      <c r="E2014" s="176"/>
      <c r="F2014" s="175"/>
      <c r="G2014" s="104" t="str">
        <f>IF(COUNTA(A2014:F2014)=0,"",IF(OR(A2014="",NOT(ISNUMBER(A2014)),B2014="",COUNTIF('SKU Master'!$A$4:$A$253,B2014)&lt;&gt;1,NOT(ISNUMBER(E2014)),AND(C2014&lt;&gt;"Receipt",C2014&lt;&gt;"Shipment",C2014&lt;&gt;"Consumption",C2014&lt;&gt;"Adjustment",C2014&lt;&gt;"Production")),"CHECK INPUTS",IF(OR(AND(C2014="Receipt",E2014&lt;=0),AND(OR(C2014="Shipment",C2014="Consumption"),E2014&gt;=0),E2014=0),"CHECK SIGN","OK")))</f>
      </c>
    </row>
    <row r="2015">
      <c r="A2015" s="174"/>
      <c r="B2015" s="175"/>
      <c r="C2015" s="175"/>
      <c r="D2015" s="175"/>
      <c r="E2015" s="176"/>
      <c r="F2015" s="175"/>
      <c r="G2015" s="104" t="str">
        <f>IF(COUNTA(A2015:F2015)=0,"",IF(OR(A2015="",NOT(ISNUMBER(A2015)),B2015="",COUNTIF('SKU Master'!$A$4:$A$253,B2015)&lt;&gt;1,NOT(ISNUMBER(E2015)),AND(C2015&lt;&gt;"Receipt",C2015&lt;&gt;"Shipment",C2015&lt;&gt;"Consumption",C2015&lt;&gt;"Adjustment",C2015&lt;&gt;"Production")),"CHECK INPUTS",IF(OR(AND(C2015="Receipt",E2015&lt;=0),AND(OR(C2015="Shipment",C2015="Consumption"),E2015&gt;=0),E2015=0),"CHECK SIGN","OK")))</f>
      </c>
    </row>
    <row r="2016">
      <c r="A2016" s="174"/>
      <c r="B2016" s="175"/>
      <c r="C2016" s="175"/>
      <c r="D2016" s="175"/>
      <c r="E2016" s="176"/>
      <c r="F2016" s="175"/>
      <c r="G2016" s="104" t="str">
        <f>IF(COUNTA(A2016:F2016)=0,"",IF(OR(A2016="",NOT(ISNUMBER(A2016)),B2016="",COUNTIF('SKU Master'!$A$4:$A$253,B2016)&lt;&gt;1,NOT(ISNUMBER(E2016)),AND(C2016&lt;&gt;"Receipt",C2016&lt;&gt;"Shipment",C2016&lt;&gt;"Consumption",C2016&lt;&gt;"Adjustment",C2016&lt;&gt;"Production")),"CHECK INPUTS",IF(OR(AND(C2016="Receipt",E2016&lt;=0),AND(OR(C2016="Shipment",C2016="Consumption"),E2016&gt;=0),E2016=0),"CHECK SIGN","OK")))</f>
      </c>
    </row>
    <row r="2017">
      <c r="A2017" s="174"/>
      <c r="B2017" s="175"/>
      <c r="C2017" s="175"/>
      <c r="D2017" s="175"/>
      <c r="E2017" s="176"/>
      <c r="F2017" s="175"/>
      <c r="G2017" s="104" t="str">
        <f>IF(COUNTA(A2017:F2017)=0,"",IF(OR(A2017="",NOT(ISNUMBER(A2017)),B2017="",COUNTIF('SKU Master'!$A$4:$A$253,B2017)&lt;&gt;1,NOT(ISNUMBER(E2017)),AND(C2017&lt;&gt;"Receipt",C2017&lt;&gt;"Shipment",C2017&lt;&gt;"Consumption",C2017&lt;&gt;"Adjustment",C2017&lt;&gt;"Production")),"CHECK INPUTS",IF(OR(AND(C2017="Receipt",E2017&lt;=0),AND(OR(C2017="Shipment",C2017="Consumption"),E2017&gt;=0),E2017=0),"CHECK SIGN","OK")))</f>
      </c>
    </row>
    <row r="2018">
      <c r="A2018" s="174"/>
      <c r="B2018" s="175"/>
      <c r="C2018" s="175"/>
      <c r="D2018" s="175"/>
      <c r="E2018" s="176"/>
      <c r="F2018" s="175"/>
      <c r="G2018" s="104" t="str">
        <f>IF(COUNTA(A2018:F2018)=0,"",IF(OR(A2018="",NOT(ISNUMBER(A2018)),B2018="",COUNTIF('SKU Master'!$A$4:$A$253,B2018)&lt;&gt;1,NOT(ISNUMBER(E2018)),AND(C2018&lt;&gt;"Receipt",C2018&lt;&gt;"Shipment",C2018&lt;&gt;"Consumption",C2018&lt;&gt;"Adjustment",C2018&lt;&gt;"Production")),"CHECK INPUTS",IF(OR(AND(C2018="Receipt",E2018&lt;=0),AND(OR(C2018="Shipment",C2018="Consumption"),E2018&gt;=0),E2018=0),"CHECK SIGN","OK")))</f>
      </c>
    </row>
    <row r="2019">
      <c r="A2019" s="174"/>
      <c r="B2019" s="175"/>
      <c r="C2019" s="175"/>
      <c r="D2019" s="175"/>
      <c r="E2019" s="176"/>
      <c r="F2019" s="175"/>
      <c r="G2019" s="104" t="str">
        <f>IF(COUNTA(A2019:F2019)=0,"",IF(OR(A2019="",NOT(ISNUMBER(A2019)),B2019="",COUNTIF('SKU Master'!$A$4:$A$253,B2019)&lt;&gt;1,NOT(ISNUMBER(E2019)),AND(C2019&lt;&gt;"Receipt",C2019&lt;&gt;"Shipment",C2019&lt;&gt;"Consumption",C2019&lt;&gt;"Adjustment",C2019&lt;&gt;"Production")),"CHECK INPUTS",IF(OR(AND(C2019="Receipt",E2019&lt;=0),AND(OR(C2019="Shipment",C2019="Consumption"),E2019&gt;=0),E2019=0),"CHECK SIGN","OK")))</f>
      </c>
    </row>
    <row r="2020">
      <c r="A2020" s="174"/>
      <c r="B2020" s="175"/>
      <c r="C2020" s="175"/>
      <c r="D2020" s="175"/>
      <c r="E2020" s="176"/>
      <c r="F2020" s="175"/>
      <c r="G2020" s="104" t="str">
        <f>IF(COUNTA(A2020:F2020)=0,"",IF(OR(A2020="",NOT(ISNUMBER(A2020)),B2020="",COUNTIF('SKU Master'!$A$4:$A$253,B2020)&lt;&gt;1,NOT(ISNUMBER(E2020)),AND(C2020&lt;&gt;"Receipt",C2020&lt;&gt;"Shipment",C2020&lt;&gt;"Consumption",C2020&lt;&gt;"Adjustment",C2020&lt;&gt;"Production")),"CHECK INPUTS",IF(OR(AND(C2020="Receipt",E2020&lt;=0),AND(OR(C2020="Shipment",C2020="Consumption"),E2020&gt;=0),E2020=0),"CHECK SIGN","OK")))</f>
      </c>
    </row>
    <row r="2021">
      <c r="A2021" s="174"/>
      <c r="B2021" s="175"/>
      <c r="C2021" s="175"/>
      <c r="D2021" s="175"/>
      <c r="E2021" s="176"/>
      <c r="F2021" s="175"/>
      <c r="G2021" s="104" t="str">
        <f>IF(COUNTA(A2021:F2021)=0,"",IF(OR(A2021="",NOT(ISNUMBER(A2021)),B2021="",COUNTIF('SKU Master'!$A$4:$A$253,B2021)&lt;&gt;1,NOT(ISNUMBER(E2021)),AND(C2021&lt;&gt;"Receipt",C2021&lt;&gt;"Shipment",C2021&lt;&gt;"Consumption",C2021&lt;&gt;"Adjustment",C2021&lt;&gt;"Production")),"CHECK INPUTS",IF(OR(AND(C2021="Receipt",E2021&lt;=0),AND(OR(C2021="Shipment",C2021="Consumption"),E2021&gt;=0),E2021=0),"CHECK SIGN","OK")))</f>
      </c>
    </row>
    <row r="2022">
      <c r="A2022" s="174"/>
      <c r="B2022" s="175"/>
      <c r="C2022" s="175"/>
      <c r="D2022" s="175"/>
      <c r="E2022" s="176"/>
      <c r="F2022" s="175"/>
      <c r="G2022" s="104" t="str">
        <f>IF(COUNTA(A2022:F2022)=0,"",IF(OR(A2022="",NOT(ISNUMBER(A2022)),B2022="",COUNTIF('SKU Master'!$A$4:$A$253,B2022)&lt;&gt;1,NOT(ISNUMBER(E2022)),AND(C2022&lt;&gt;"Receipt",C2022&lt;&gt;"Shipment",C2022&lt;&gt;"Consumption",C2022&lt;&gt;"Adjustment",C2022&lt;&gt;"Production")),"CHECK INPUTS",IF(OR(AND(C2022="Receipt",E2022&lt;=0),AND(OR(C2022="Shipment",C2022="Consumption"),E2022&gt;=0),E2022=0),"CHECK SIGN","OK")))</f>
      </c>
    </row>
    <row r="2023">
      <c r="A2023" s="174"/>
      <c r="B2023" s="175"/>
      <c r="C2023" s="175"/>
      <c r="D2023" s="175"/>
      <c r="E2023" s="176"/>
      <c r="F2023" s="175"/>
      <c r="G2023" s="104" t="str">
        <f>IF(COUNTA(A2023:F2023)=0,"",IF(OR(A2023="",NOT(ISNUMBER(A2023)),B2023="",COUNTIF('SKU Master'!$A$4:$A$253,B2023)&lt;&gt;1,NOT(ISNUMBER(E2023)),AND(C2023&lt;&gt;"Receipt",C2023&lt;&gt;"Shipment",C2023&lt;&gt;"Consumption",C2023&lt;&gt;"Adjustment",C2023&lt;&gt;"Production")),"CHECK INPUTS",IF(OR(AND(C2023="Receipt",E2023&lt;=0),AND(OR(C2023="Shipment",C2023="Consumption"),E2023&gt;=0),E2023=0),"CHECK SIGN","OK")))</f>
      </c>
    </row>
    <row r="2024">
      <c r="A2024" s="174"/>
      <c r="B2024" s="175"/>
      <c r="C2024" s="175"/>
      <c r="D2024" s="175"/>
      <c r="E2024" s="176"/>
      <c r="F2024" s="175"/>
      <c r="G2024" s="104" t="str">
        <f>IF(COUNTA(A2024:F2024)=0,"",IF(OR(A2024="",NOT(ISNUMBER(A2024)),B2024="",COUNTIF('SKU Master'!$A$4:$A$253,B2024)&lt;&gt;1,NOT(ISNUMBER(E2024)),AND(C2024&lt;&gt;"Receipt",C2024&lt;&gt;"Shipment",C2024&lt;&gt;"Consumption",C2024&lt;&gt;"Adjustment",C2024&lt;&gt;"Production")),"CHECK INPUTS",IF(OR(AND(C2024="Receipt",E2024&lt;=0),AND(OR(C2024="Shipment",C2024="Consumption"),E2024&gt;=0),E2024=0),"CHECK SIGN","OK")))</f>
      </c>
    </row>
    <row r="2025">
      <c r="A2025" s="174"/>
      <c r="B2025" s="175"/>
      <c r="C2025" s="175"/>
      <c r="D2025" s="175"/>
      <c r="E2025" s="176"/>
      <c r="F2025" s="175"/>
      <c r="G2025" s="104" t="str">
        <f>IF(COUNTA(A2025:F2025)=0,"",IF(OR(A2025="",NOT(ISNUMBER(A2025)),B2025="",COUNTIF('SKU Master'!$A$4:$A$253,B2025)&lt;&gt;1,NOT(ISNUMBER(E2025)),AND(C2025&lt;&gt;"Receipt",C2025&lt;&gt;"Shipment",C2025&lt;&gt;"Consumption",C2025&lt;&gt;"Adjustment",C2025&lt;&gt;"Production")),"CHECK INPUTS",IF(OR(AND(C2025="Receipt",E2025&lt;=0),AND(OR(C2025="Shipment",C2025="Consumption"),E2025&gt;=0),E2025=0),"CHECK SIGN","OK")))</f>
      </c>
    </row>
    <row r="2026">
      <c r="A2026" s="174"/>
      <c r="B2026" s="175"/>
      <c r="C2026" s="175"/>
      <c r="D2026" s="175"/>
      <c r="E2026" s="176"/>
      <c r="F2026" s="175"/>
      <c r="G2026" s="104" t="str">
        <f>IF(COUNTA(A2026:F2026)=0,"",IF(OR(A2026="",NOT(ISNUMBER(A2026)),B2026="",COUNTIF('SKU Master'!$A$4:$A$253,B2026)&lt;&gt;1,NOT(ISNUMBER(E2026)),AND(C2026&lt;&gt;"Receipt",C2026&lt;&gt;"Shipment",C2026&lt;&gt;"Consumption",C2026&lt;&gt;"Adjustment",C2026&lt;&gt;"Production")),"CHECK INPUTS",IF(OR(AND(C2026="Receipt",E2026&lt;=0),AND(OR(C2026="Shipment",C2026="Consumption"),E2026&gt;=0),E2026=0),"CHECK SIGN","OK")))</f>
      </c>
    </row>
    <row r="2027">
      <c r="A2027" s="174"/>
      <c r="B2027" s="175"/>
      <c r="C2027" s="175"/>
      <c r="D2027" s="175"/>
      <c r="E2027" s="176"/>
      <c r="F2027" s="175"/>
      <c r="G2027" s="104" t="str">
        <f>IF(COUNTA(A2027:F2027)=0,"",IF(OR(A2027="",NOT(ISNUMBER(A2027)),B2027="",COUNTIF('SKU Master'!$A$4:$A$253,B2027)&lt;&gt;1,NOT(ISNUMBER(E2027)),AND(C2027&lt;&gt;"Receipt",C2027&lt;&gt;"Shipment",C2027&lt;&gt;"Consumption",C2027&lt;&gt;"Adjustment",C2027&lt;&gt;"Production")),"CHECK INPUTS",IF(OR(AND(C2027="Receipt",E2027&lt;=0),AND(OR(C2027="Shipment",C2027="Consumption"),E2027&gt;=0),E2027=0),"CHECK SIGN","OK")))</f>
      </c>
    </row>
    <row r="2028">
      <c r="A2028" s="174"/>
      <c r="B2028" s="175"/>
      <c r="C2028" s="175"/>
      <c r="D2028" s="175"/>
      <c r="E2028" s="176"/>
      <c r="F2028" s="175"/>
      <c r="G2028" s="104" t="str">
        <f>IF(COUNTA(A2028:F2028)=0,"",IF(OR(A2028="",NOT(ISNUMBER(A2028)),B2028="",COUNTIF('SKU Master'!$A$4:$A$253,B2028)&lt;&gt;1,NOT(ISNUMBER(E2028)),AND(C2028&lt;&gt;"Receipt",C2028&lt;&gt;"Shipment",C2028&lt;&gt;"Consumption",C2028&lt;&gt;"Adjustment",C2028&lt;&gt;"Production")),"CHECK INPUTS",IF(OR(AND(C2028="Receipt",E2028&lt;=0),AND(OR(C2028="Shipment",C2028="Consumption"),E2028&gt;=0),E2028=0),"CHECK SIGN","OK")))</f>
      </c>
    </row>
    <row r="2029">
      <c r="A2029" s="174"/>
      <c r="B2029" s="175"/>
      <c r="C2029" s="175"/>
      <c r="D2029" s="175"/>
      <c r="E2029" s="176"/>
      <c r="F2029" s="175"/>
      <c r="G2029" s="104" t="str">
        <f>IF(COUNTA(A2029:F2029)=0,"",IF(OR(A2029="",NOT(ISNUMBER(A2029)),B2029="",COUNTIF('SKU Master'!$A$4:$A$253,B2029)&lt;&gt;1,NOT(ISNUMBER(E2029)),AND(C2029&lt;&gt;"Receipt",C2029&lt;&gt;"Shipment",C2029&lt;&gt;"Consumption",C2029&lt;&gt;"Adjustment",C2029&lt;&gt;"Production")),"CHECK INPUTS",IF(OR(AND(C2029="Receipt",E2029&lt;=0),AND(OR(C2029="Shipment",C2029="Consumption"),E2029&gt;=0),E2029=0),"CHECK SIGN","OK")))</f>
      </c>
    </row>
    <row r="2030">
      <c r="A2030" s="174"/>
      <c r="B2030" s="175"/>
      <c r="C2030" s="175"/>
      <c r="D2030" s="175"/>
      <c r="E2030" s="176"/>
      <c r="F2030" s="175"/>
      <c r="G2030" s="104" t="str">
        <f>IF(COUNTA(A2030:F2030)=0,"",IF(OR(A2030="",NOT(ISNUMBER(A2030)),B2030="",COUNTIF('SKU Master'!$A$4:$A$253,B2030)&lt;&gt;1,NOT(ISNUMBER(E2030)),AND(C2030&lt;&gt;"Receipt",C2030&lt;&gt;"Shipment",C2030&lt;&gt;"Consumption",C2030&lt;&gt;"Adjustment",C2030&lt;&gt;"Production")),"CHECK INPUTS",IF(OR(AND(C2030="Receipt",E2030&lt;=0),AND(OR(C2030="Shipment",C2030="Consumption"),E2030&gt;=0),E2030=0),"CHECK SIGN","OK")))</f>
      </c>
    </row>
    <row r="2031">
      <c r="A2031" s="174"/>
      <c r="B2031" s="175"/>
      <c r="C2031" s="175"/>
      <c r="D2031" s="175"/>
      <c r="E2031" s="176"/>
      <c r="F2031" s="175"/>
      <c r="G2031" s="104" t="str">
        <f>IF(COUNTA(A2031:F2031)=0,"",IF(OR(A2031="",NOT(ISNUMBER(A2031)),B2031="",COUNTIF('SKU Master'!$A$4:$A$253,B2031)&lt;&gt;1,NOT(ISNUMBER(E2031)),AND(C2031&lt;&gt;"Receipt",C2031&lt;&gt;"Shipment",C2031&lt;&gt;"Consumption",C2031&lt;&gt;"Adjustment",C2031&lt;&gt;"Production")),"CHECK INPUTS",IF(OR(AND(C2031="Receipt",E2031&lt;=0),AND(OR(C2031="Shipment",C2031="Consumption"),E2031&gt;=0),E2031=0),"CHECK SIGN","OK")))</f>
      </c>
    </row>
    <row r="2032">
      <c r="A2032" s="174"/>
      <c r="B2032" s="175"/>
      <c r="C2032" s="175"/>
      <c r="D2032" s="175"/>
      <c r="E2032" s="176"/>
      <c r="F2032" s="175"/>
      <c r="G2032" s="104" t="str">
        <f>IF(COUNTA(A2032:F2032)=0,"",IF(OR(A2032="",NOT(ISNUMBER(A2032)),B2032="",COUNTIF('SKU Master'!$A$4:$A$253,B2032)&lt;&gt;1,NOT(ISNUMBER(E2032)),AND(C2032&lt;&gt;"Receipt",C2032&lt;&gt;"Shipment",C2032&lt;&gt;"Consumption",C2032&lt;&gt;"Adjustment",C2032&lt;&gt;"Production")),"CHECK INPUTS",IF(OR(AND(C2032="Receipt",E2032&lt;=0),AND(OR(C2032="Shipment",C2032="Consumption"),E2032&gt;=0),E2032=0),"CHECK SIGN","OK")))</f>
      </c>
    </row>
    <row r="2033">
      <c r="A2033" s="174"/>
      <c r="B2033" s="175"/>
      <c r="C2033" s="175"/>
      <c r="D2033" s="175"/>
      <c r="E2033" s="176"/>
      <c r="F2033" s="175"/>
      <c r="G2033" s="104" t="str">
        <f>IF(COUNTA(A2033:F2033)=0,"",IF(OR(A2033="",NOT(ISNUMBER(A2033)),B2033="",COUNTIF('SKU Master'!$A$4:$A$253,B2033)&lt;&gt;1,NOT(ISNUMBER(E2033)),AND(C2033&lt;&gt;"Receipt",C2033&lt;&gt;"Shipment",C2033&lt;&gt;"Consumption",C2033&lt;&gt;"Adjustment",C2033&lt;&gt;"Production")),"CHECK INPUTS",IF(OR(AND(C2033="Receipt",E2033&lt;=0),AND(OR(C2033="Shipment",C2033="Consumption"),E2033&gt;=0),E2033=0),"CHECK SIGN","OK")))</f>
      </c>
    </row>
    <row r="2034">
      <c r="A2034" s="174"/>
      <c r="B2034" s="175"/>
      <c r="C2034" s="175"/>
      <c r="D2034" s="175"/>
      <c r="E2034" s="176"/>
      <c r="F2034" s="175"/>
      <c r="G2034" s="104" t="str">
        <f>IF(COUNTA(A2034:F2034)=0,"",IF(OR(A2034="",NOT(ISNUMBER(A2034)),B2034="",COUNTIF('SKU Master'!$A$4:$A$253,B2034)&lt;&gt;1,NOT(ISNUMBER(E2034)),AND(C2034&lt;&gt;"Receipt",C2034&lt;&gt;"Shipment",C2034&lt;&gt;"Consumption",C2034&lt;&gt;"Adjustment",C2034&lt;&gt;"Production")),"CHECK INPUTS",IF(OR(AND(C2034="Receipt",E2034&lt;=0),AND(OR(C2034="Shipment",C2034="Consumption"),E2034&gt;=0),E2034=0),"CHECK SIGN","OK")))</f>
      </c>
    </row>
    <row r="2035">
      <c r="A2035" s="174"/>
      <c r="B2035" s="175"/>
      <c r="C2035" s="175"/>
      <c r="D2035" s="175"/>
      <c r="E2035" s="176"/>
      <c r="F2035" s="175"/>
      <c r="G2035" s="104" t="str">
        <f>IF(COUNTA(A2035:F2035)=0,"",IF(OR(A2035="",NOT(ISNUMBER(A2035)),B2035="",COUNTIF('SKU Master'!$A$4:$A$253,B2035)&lt;&gt;1,NOT(ISNUMBER(E2035)),AND(C2035&lt;&gt;"Receipt",C2035&lt;&gt;"Shipment",C2035&lt;&gt;"Consumption",C2035&lt;&gt;"Adjustment",C2035&lt;&gt;"Production")),"CHECK INPUTS",IF(OR(AND(C2035="Receipt",E2035&lt;=0),AND(OR(C2035="Shipment",C2035="Consumption"),E2035&gt;=0),E2035=0),"CHECK SIGN","OK")))</f>
      </c>
    </row>
    <row r="2036">
      <c r="A2036" s="174"/>
      <c r="B2036" s="175"/>
      <c r="C2036" s="175"/>
      <c r="D2036" s="175"/>
      <c r="E2036" s="176"/>
      <c r="F2036" s="175"/>
      <c r="G2036" s="104" t="str">
        <f>IF(COUNTA(A2036:F2036)=0,"",IF(OR(A2036="",NOT(ISNUMBER(A2036)),B2036="",COUNTIF('SKU Master'!$A$4:$A$253,B2036)&lt;&gt;1,NOT(ISNUMBER(E2036)),AND(C2036&lt;&gt;"Receipt",C2036&lt;&gt;"Shipment",C2036&lt;&gt;"Consumption",C2036&lt;&gt;"Adjustment",C2036&lt;&gt;"Production")),"CHECK INPUTS",IF(OR(AND(C2036="Receipt",E2036&lt;=0),AND(OR(C2036="Shipment",C2036="Consumption"),E2036&gt;=0),E2036=0),"CHECK SIGN","OK")))</f>
      </c>
    </row>
    <row r="2037">
      <c r="A2037" s="174"/>
      <c r="B2037" s="175"/>
      <c r="C2037" s="175"/>
      <c r="D2037" s="175"/>
      <c r="E2037" s="176"/>
      <c r="F2037" s="175"/>
      <c r="G2037" s="104" t="str">
        <f>IF(COUNTA(A2037:F2037)=0,"",IF(OR(A2037="",NOT(ISNUMBER(A2037)),B2037="",COUNTIF('SKU Master'!$A$4:$A$253,B2037)&lt;&gt;1,NOT(ISNUMBER(E2037)),AND(C2037&lt;&gt;"Receipt",C2037&lt;&gt;"Shipment",C2037&lt;&gt;"Consumption",C2037&lt;&gt;"Adjustment",C2037&lt;&gt;"Production")),"CHECK INPUTS",IF(OR(AND(C2037="Receipt",E2037&lt;=0),AND(OR(C2037="Shipment",C2037="Consumption"),E2037&gt;=0),E2037=0),"CHECK SIGN","OK")))</f>
      </c>
    </row>
    <row r="2038">
      <c r="A2038" s="174"/>
      <c r="B2038" s="175"/>
      <c r="C2038" s="175"/>
      <c r="D2038" s="175"/>
      <c r="E2038" s="176"/>
      <c r="F2038" s="175"/>
      <c r="G2038" s="104" t="str">
        <f>IF(COUNTA(A2038:F2038)=0,"",IF(OR(A2038="",NOT(ISNUMBER(A2038)),B2038="",COUNTIF('SKU Master'!$A$4:$A$253,B2038)&lt;&gt;1,NOT(ISNUMBER(E2038)),AND(C2038&lt;&gt;"Receipt",C2038&lt;&gt;"Shipment",C2038&lt;&gt;"Consumption",C2038&lt;&gt;"Adjustment",C2038&lt;&gt;"Production")),"CHECK INPUTS",IF(OR(AND(C2038="Receipt",E2038&lt;=0),AND(OR(C2038="Shipment",C2038="Consumption"),E2038&gt;=0),E2038=0),"CHECK SIGN","OK")))</f>
      </c>
    </row>
    <row r="2039">
      <c r="A2039" s="174"/>
      <c r="B2039" s="175"/>
      <c r="C2039" s="175"/>
      <c r="D2039" s="175"/>
      <c r="E2039" s="176"/>
      <c r="F2039" s="175"/>
      <c r="G2039" s="104" t="str">
        <f>IF(COUNTA(A2039:F2039)=0,"",IF(OR(A2039="",NOT(ISNUMBER(A2039)),B2039="",COUNTIF('SKU Master'!$A$4:$A$253,B2039)&lt;&gt;1,NOT(ISNUMBER(E2039)),AND(C2039&lt;&gt;"Receipt",C2039&lt;&gt;"Shipment",C2039&lt;&gt;"Consumption",C2039&lt;&gt;"Adjustment",C2039&lt;&gt;"Production")),"CHECK INPUTS",IF(OR(AND(C2039="Receipt",E2039&lt;=0),AND(OR(C2039="Shipment",C2039="Consumption"),E2039&gt;=0),E2039=0),"CHECK SIGN","OK")))</f>
      </c>
    </row>
    <row r="2040">
      <c r="A2040" s="174"/>
      <c r="B2040" s="175"/>
      <c r="C2040" s="175"/>
      <c r="D2040" s="175"/>
      <c r="E2040" s="176"/>
      <c r="F2040" s="175"/>
      <c r="G2040" s="104" t="str">
        <f>IF(COUNTA(A2040:F2040)=0,"",IF(OR(A2040="",NOT(ISNUMBER(A2040)),B2040="",COUNTIF('SKU Master'!$A$4:$A$253,B2040)&lt;&gt;1,NOT(ISNUMBER(E2040)),AND(C2040&lt;&gt;"Receipt",C2040&lt;&gt;"Shipment",C2040&lt;&gt;"Consumption",C2040&lt;&gt;"Adjustment",C2040&lt;&gt;"Production")),"CHECK INPUTS",IF(OR(AND(C2040="Receipt",E2040&lt;=0),AND(OR(C2040="Shipment",C2040="Consumption"),E2040&gt;=0),E2040=0),"CHECK SIGN","OK")))</f>
      </c>
    </row>
    <row r="2041">
      <c r="A2041" s="174"/>
      <c r="B2041" s="175"/>
      <c r="C2041" s="175"/>
      <c r="D2041" s="175"/>
      <c r="E2041" s="176"/>
      <c r="F2041" s="175"/>
      <c r="G2041" s="104" t="str">
        <f>IF(COUNTA(A2041:F2041)=0,"",IF(OR(A2041="",NOT(ISNUMBER(A2041)),B2041="",COUNTIF('SKU Master'!$A$4:$A$253,B2041)&lt;&gt;1,NOT(ISNUMBER(E2041)),AND(C2041&lt;&gt;"Receipt",C2041&lt;&gt;"Shipment",C2041&lt;&gt;"Consumption",C2041&lt;&gt;"Adjustment",C2041&lt;&gt;"Production")),"CHECK INPUTS",IF(OR(AND(C2041="Receipt",E2041&lt;=0),AND(OR(C2041="Shipment",C2041="Consumption"),E2041&gt;=0),E2041=0),"CHECK SIGN","OK")))</f>
      </c>
    </row>
    <row r="2042">
      <c r="A2042" s="174"/>
      <c r="B2042" s="175"/>
      <c r="C2042" s="175"/>
      <c r="D2042" s="175"/>
      <c r="E2042" s="176"/>
      <c r="F2042" s="175"/>
      <c r="G2042" s="104" t="str">
        <f>IF(COUNTA(A2042:F2042)=0,"",IF(OR(A2042="",NOT(ISNUMBER(A2042)),B2042="",COUNTIF('SKU Master'!$A$4:$A$253,B2042)&lt;&gt;1,NOT(ISNUMBER(E2042)),AND(C2042&lt;&gt;"Receipt",C2042&lt;&gt;"Shipment",C2042&lt;&gt;"Consumption",C2042&lt;&gt;"Adjustment",C2042&lt;&gt;"Production")),"CHECK INPUTS",IF(OR(AND(C2042="Receipt",E2042&lt;=0),AND(OR(C2042="Shipment",C2042="Consumption"),E2042&gt;=0),E2042=0),"CHECK SIGN","OK")))</f>
      </c>
    </row>
    <row r="2043">
      <c r="A2043" s="174"/>
      <c r="B2043" s="175"/>
      <c r="C2043" s="175"/>
      <c r="D2043" s="175"/>
      <c r="E2043" s="176"/>
      <c r="F2043" s="175"/>
      <c r="G2043" s="104" t="str">
        <f>IF(COUNTA(A2043:F2043)=0,"",IF(OR(A2043="",NOT(ISNUMBER(A2043)),B2043="",COUNTIF('SKU Master'!$A$4:$A$253,B2043)&lt;&gt;1,NOT(ISNUMBER(E2043)),AND(C2043&lt;&gt;"Receipt",C2043&lt;&gt;"Shipment",C2043&lt;&gt;"Consumption",C2043&lt;&gt;"Adjustment",C2043&lt;&gt;"Production")),"CHECK INPUTS",IF(OR(AND(C2043="Receipt",E2043&lt;=0),AND(OR(C2043="Shipment",C2043="Consumption"),E2043&gt;=0),E2043=0),"CHECK SIGN","OK")))</f>
      </c>
    </row>
    <row r="2044">
      <c r="A2044" s="174"/>
      <c r="B2044" s="175"/>
      <c r="C2044" s="175"/>
      <c r="D2044" s="175"/>
      <c r="E2044" s="176"/>
      <c r="F2044" s="175"/>
      <c r="G2044" s="104" t="str">
        <f>IF(COUNTA(A2044:F2044)=0,"",IF(OR(A2044="",NOT(ISNUMBER(A2044)),B2044="",COUNTIF('SKU Master'!$A$4:$A$253,B2044)&lt;&gt;1,NOT(ISNUMBER(E2044)),AND(C2044&lt;&gt;"Receipt",C2044&lt;&gt;"Shipment",C2044&lt;&gt;"Consumption",C2044&lt;&gt;"Adjustment",C2044&lt;&gt;"Production")),"CHECK INPUTS",IF(OR(AND(C2044="Receipt",E2044&lt;=0),AND(OR(C2044="Shipment",C2044="Consumption"),E2044&gt;=0),E2044=0),"CHECK SIGN","OK")))</f>
      </c>
    </row>
    <row r="2045">
      <c r="A2045" s="174"/>
      <c r="B2045" s="175"/>
      <c r="C2045" s="175"/>
      <c r="D2045" s="175"/>
      <c r="E2045" s="176"/>
      <c r="F2045" s="175"/>
      <c r="G2045" s="104" t="str">
        <f>IF(COUNTA(A2045:F2045)=0,"",IF(OR(A2045="",NOT(ISNUMBER(A2045)),B2045="",COUNTIF('SKU Master'!$A$4:$A$253,B2045)&lt;&gt;1,NOT(ISNUMBER(E2045)),AND(C2045&lt;&gt;"Receipt",C2045&lt;&gt;"Shipment",C2045&lt;&gt;"Consumption",C2045&lt;&gt;"Adjustment",C2045&lt;&gt;"Production")),"CHECK INPUTS",IF(OR(AND(C2045="Receipt",E2045&lt;=0),AND(OR(C2045="Shipment",C2045="Consumption"),E2045&gt;=0),E2045=0),"CHECK SIGN","OK")))</f>
      </c>
    </row>
    <row r="2046">
      <c r="A2046" s="174"/>
      <c r="B2046" s="175"/>
      <c r="C2046" s="175"/>
      <c r="D2046" s="175"/>
      <c r="E2046" s="176"/>
      <c r="F2046" s="175"/>
      <c r="G2046" s="104" t="str">
        <f>IF(COUNTA(A2046:F2046)=0,"",IF(OR(A2046="",NOT(ISNUMBER(A2046)),B2046="",COUNTIF('SKU Master'!$A$4:$A$253,B2046)&lt;&gt;1,NOT(ISNUMBER(E2046)),AND(C2046&lt;&gt;"Receipt",C2046&lt;&gt;"Shipment",C2046&lt;&gt;"Consumption",C2046&lt;&gt;"Adjustment",C2046&lt;&gt;"Production")),"CHECK INPUTS",IF(OR(AND(C2046="Receipt",E2046&lt;=0),AND(OR(C2046="Shipment",C2046="Consumption"),E2046&gt;=0),E2046=0),"CHECK SIGN","OK")))</f>
      </c>
    </row>
    <row r="2047">
      <c r="A2047" s="174"/>
      <c r="B2047" s="175"/>
      <c r="C2047" s="175"/>
      <c r="D2047" s="175"/>
      <c r="E2047" s="176"/>
      <c r="F2047" s="175"/>
      <c r="G2047" s="104" t="str">
        <f>IF(COUNTA(A2047:F2047)=0,"",IF(OR(A2047="",NOT(ISNUMBER(A2047)),B2047="",COUNTIF('SKU Master'!$A$4:$A$253,B2047)&lt;&gt;1,NOT(ISNUMBER(E2047)),AND(C2047&lt;&gt;"Receipt",C2047&lt;&gt;"Shipment",C2047&lt;&gt;"Consumption",C2047&lt;&gt;"Adjustment",C2047&lt;&gt;"Production")),"CHECK INPUTS",IF(OR(AND(C2047="Receipt",E2047&lt;=0),AND(OR(C2047="Shipment",C2047="Consumption"),E2047&gt;=0),E2047=0),"CHECK SIGN","OK")))</f>
      </c>
    </row>
    <row r="2048">
      <c r="A2048" s="174"/>
      <c r="B2048" s="175"/>
      <c r="C2048" s="175"/>
      <c r="D2048" s="175"/>
      <c r="E2048" s="176"/>
      <c r="F2048" s="175"/>
      <c r="G2048" s="104" t="str">
        <f>IF(COUNTA(A2048:F2048)=0,"",IF(OR(A2048="",NOT(ISNUMBER(A2048)),B2048="",COUNTIF('SKU Master'!$A$4:$A$253,B2048)&lt;&gt;1,NOT(ISNUMBER(E2048)),AND(C2048&lt;&gt;"Receipt",C2048&lt;&gt;"Shipment",C2048&lt;&gt;"Consumption",C2048&lt;&gt;"Adjustment",C2048&lt;&gt;"Production")),"CHECK INPUTS",IF(OR(AND(C2048="Receipt",E2048&lt;=0),AND(OR(C2048="Shipment",C2048="Consumption"),E2048&gt;=0),E2048=0),"CHECK SIGN","OK")))</f>
      </c>
    </row>
    <row r="2049">
      <c r="A2049" s="174"/>
      <c r="B2049" s="175"/>
      <c r="C2049" s="175"/>
      <c r="D2049" s="175"/>
      <c r="E2049" s="176"/>
      <c r="F2049" s="175"/>
      <c r="G2049" s="104" t="str">
        <f>IF(COUNTA(A2049:F2049)=0,"",IF(OR(A2049="",NOT(ISNUMBER(A2049)),B2049="",COUNTIF('SKU Master'!$A$4:$A$253,B2049)&lt;&gt;1,NOT(ISNUMBER(E2049)),AND(C2049&lt;&gt;"Receipt",C2049&lt;&gt;"Shipment",C2049&lt;&gt;"Consumption",C2049&lt;&gt;"Adjustment",C2049&lt;&gt;"Production")),"CHECK INPUTS",IF(OR(AND(C2049="Receipt",E2049&lt;=0),AND(OR(C2049="Shipment",C2049="Consumption"),E2049&gt;=0),E2049=0),"CHECK SIGN","OK")))</f>
      </c>
    </row>
    <row r="2050">
      <c r="A2050" s="174"/>
      <c r="B2050" s="175"/>
      <c r="C2050" s="175"/>
      <c r="D2050" s="175"/>
      <c r="E2050" s="176"/>
      <c r="F2050" s="175"/>
      <c r="G2050" s="104" t="str">
        <f>IF(COUNTA(A2050:F2050)=0,"",IF(OR(A2050="",NOT(ISNUMBER(A2050)),B2050="",COUNTIF('SKU Master'!$A$4:$A$253,B2050)&lt;&gt;1,NOT(ISNUMBER(E2050)),AND(C2050&lt;&gt;"Receipt",C2050&lt;&gt;"Shipment",C2050&lt;&gt;"Consumption",C2050&lt;&gt;"Adjustment",C2050&lt;&gt;"Production")),"CHECK INPUTS",IF(OR(AND(C2050="Receipt",E2050&lt;=0),AND(OR(C2050="Shipment",C2050="Consumption"),E2050&gt;=0),E2050=0),"CHECK SIGN","OK")))</f>
      </c>
    </row>
    <row r="2051">
      <c r="A2051" s="174"/>
      <c r="B2051" s="175"/>
      <c r="C2051" s="175"/>
      <c r="D2051" s="175"/>
      <c r="E2051" s="176"/>
      <c r="F2051" s="175"/>
      <c r="G2051" s="104" t="str">
        <f>IF(COUNTA(A2051:F2051)=0,"",IF(OR(A2051="",NOT(ISNUMBER(A2051)),B2051="",COUNTIF('SKU Master'!$A$4:$A$253,B2051)&lt;&gt;1,NOT(ISNUMBER(E2051)),AND(C2051&lt;&gt;"Receipt",C2051&lt;&gt;"Shipment",C2051&lt;&gt;"Consumption",C2051&lt;&gt;"Adjustment",C2051&lt;&gt;"Production")),"CHECK INPUTS",IF(OR(AND(C2051="Receipt",E2051&lt;=0),AND(OR(C2051="Shipment",C2051="Consumption"),E2051&gt;=0),E2051=0),"CHECK SIGN","OK")))</f>
      </c>
    </row>
    <row r="2052">
      <c r="A2052" s="174"/>
      <c r="B2052" s="175"/>
      <c r="C2052" s="175"/>
      <c r="D2052" s="175"/>
      <c r="E2052" s="176"/>
      <c r="F2052" s="175"/>
      <c r="G2052" s="104" t="str">
        <f>IF(COUNTA(A2052:F2052)=0,"",IF(OR(A2052="",NOT(ISNUMBER(A2052)),B2052="",COUNTIF('SKU Master'!$A$4:$A$253,B2052)&lt;&gt;1,NOT(ISNUMBER(E2052)),AND(C2052&lt;&gt;"Receipt",C2052&lt;&gt;"Shipment",C2052&lt;&gt;"Consumption",C2052&lt;&gt;"Adjustment",C2052&lt;&gt;"Production")),"CHECK INPUTS",IF(OR(AND(C2052="Receipt",E2052&lt;=0),AND(OR(C2052="Shipment",C2052="Consumption"),E2052&gt;=0),E2052=0),"CHECK SIGN","OK")))</f>
      </c>
    </row>
    <row r="2053">
      <c r="A2053" s="174"/>
      <c r="B2053" s="175"/>
      <c r="C2053" s="175"/>
      <c r="D2053" s="175"/>
      <c r="E2053" s="176"/>
      <c r="F2053" s="175"/>
      <c r="G2053" s="104" t="str">
        <f>IF(COUNTA(A2053:F2053)=0,"",IF(OR(A2053="",NOT(ISNUMBER(A2053)),B2053="",COUNTIF('SKU Master'!$A$4:$A$253,B2053)&lt;&gt;1,NOT(ISNUMBER(E2053)),AND(C2053&lt;&gt;"Receipt",C2053&lt;&gt;"Shipment",C2053&lt;&gt;"Consumption",C2053&lt;&gt;"Adjustment",C2053&lt;&gt;"Production")),"CHECK INPUTS",IF(OR(AND(C2053="Receipt",E2053&lt;=0),AND(OR(C2053="Shipment",C2053="Consumption"),E2053&gt;=0),E2053=0),"CHECK SIGN","OK")))</f>
      </c>
    </row>
    <row r="2054">
      <c r="A2054" s="174"/>
      <c r="B2054" s="175"/>
      <c r="C2054" s="175"/>
      <c r="D2054" s="175"/>
      <c r="E2054" s="176"/>
      <c r="F2054" s="175"/>
      <c r="G2054" s="104" t="str">
        <f>IF(COUNTA(A2054:F2054)=0,"",IF(OR(A2054="",NOT(ISNUMBER(A2054)),B2054="",COUNTIF('SKU Master'!$A$4:$A$253,B2054)&lt;&gt;1,NOT(ISNUMBER(E2054)),AND(C2054&lt;&gt;"Receipt",C2054&lt;&gt;"Shipment",C2054&lt;&gt;"Consumption",C2054&lt;&gt;"Adjustment",C2054&lt;&gt;"Production")),"CHECK INPUTS",IF(OR(AND(C2054="Receipt",E2054&lt;=0),AND(OR(C2054="Shipment",C2054="Consumption"),E2054&gt;=0),E2054=0),"CHECK SIGN","OK")))</f>
      </c>
    </row>
    <row r="2055">
      <c r="A2055" s="174"/>
      <c r="B2055" s="175"/>
      <c r="C2055" s="175"/>
      <c r="D2055" s="175"/>
      <c r="E2055" s="176"/>
      <c r="F2055" s="175"/>
      <c r="G2055" s="104" t="str">
        <f>IF(COUNTA(A2055:F2055)=0,"",IF(OR(A2055="",NOT(ISNUMBER(A2055)),B2055="",COUNTIF('SKU Master'!$A$4:$A$253,B2055)&lt;&gt;1,NOT(ISNUMBER(E2055)),AND(C2055&lt;&gt;"Receipt",C2055&lt;&gt;"Shipment",C2055&lt;&gt;"Consumption",C2055&lt;&gt;"Adjustment",C2055&lt;&gt;"Production")),"CHECK INPUTS",IF(OR(AND(C2055="Receipt",E2055&lt;=0),AND(OR(C2055="Shipment",C2055="Consumption"),E2055&gt;=0),E2055=0),"CHECK SIGN","OK")))</f>
      </c>
    </row>
    <row r="2056">
      <c r="A2056" s="174"/>
      <c r="B2056" s="175"/>
      <c r="C2056" s="175"/>
      <c r="D2056" s="175"/>
      <c r="E2056" s="176"/>
      <c r="F2056" s="175"/>
      <c r="G2056" s="104" t="str">
        <f>IF(COUNTA(A2056:F2056)=0,"",IF(OR(A2056="",NOT(ISNUMBER(A2056)),B2056="",COUNTIF('SKU Master'!$A$4:$A$253,B2056)&lt;&gt;1,NOT(ISNUMBER(E2056)),AND(C2056&lt;&gt;"Receipt",C2056&lt;&gt;"Shipment",C2056&lt;&gt;"Consumption",C2056&lt;&gt;"Adjustment",C2056&lt;&gt;"Production")),"CHECK INPUTS",IF(OR(AND(C2056="Receipt",E2056&lt;=0),AND(OR(C2056="Shipment",C2056="Consumption"),E2056&gt;=0),E2056=0),"CHECK SIGN","OK")))</f>
      </c>
    </row>
    <row r="2057">
      <c r="A2057" s="174"/>
      <c r="B2057" s="175"/>
      <c r="C2057" s="175"/>
      <c r="D2057" s="175"/>
      <c r="E2057" s="176"/>
      <c r="F2057" s="175"/>
      <c r="G2057" s="104" t="str">
        <f>IF(COUNTA(A2057:F2057)=0,"",IF(OR(A2057="",NOT(ISNUMBER(A2057)),B2057="",COUNTIF('SKU Master'!$A$4:$A$253,B2057)&lt;&gt;1,NOT(ISNUMBER(E2057)),AND(C2057&lt;&gt;"Receipt",C2057&lt;&gt;"Shipment",C2057&lt;&gt;"Consumption",C2057&lt;&gt;"Adjustment",C2057&lt;&gt;"Production")),"CHECK INPUTS",IF(OR(AND(C2057="Receipt",E2057&lt;=0),AND(OR(C2057="Shipment",C2057="Consumption"),E2057&gt;=0),E2057=0),"CHECK SIGN","OK")))</f>
      </c>
    </row>
    <row r="2058">
      <c r="A2058" s="174"/>
      <c r="B2058" s="175"/>
      <c r="C2058" s="175"/>
      <c r="D2058" s="175"/>
      <c r="E2058" s="176"/>
      <c r="F2058" s="175"/>
      <c r="G2058" s="104" t="str">
        <f>IF(COUNTA(A2058:F2058)=0,"",IF(OR(A2058="",NOT(ISNUMBER(A2058)),B2058="",COUNTIF('SKU Master'!$A$4:$A$253,B2058)&lt;&gt;1,NOT(ISNUMBER(E2058)),AND(C2058&lt;&gt;"Receipt",C2058&lt;&gt;"Shipment",C2058&lt;&gt;"Consumption",C2058&lt;&gt;"Adjustment",C2058&lt;&gt;"Production")),"CHECK INPUTS",IF(OR(AND(C2058="Receipt",E2058&lt;=0),AND(OR(C2058="Shipment",C2058="Consumption"),E2058&gt;=0),E2058=0),"CHECK SIGN","OK")))</f>
      </c>
    </row>
    <row r="2059">
      <c r="A2059" s="174"/>
      <c r="B2059" s="175"/>
      <c r="C2059" s="175"/>
      <c r="D2059" s="175"/>
      <c r="E2059" s="176"/>
      <c r="F2059" s="175"/>
      <c r="G2059" s="104" t="str">
        <f>IF(COUNTA(A2059:F2059)=0,"",IF(OR(A2059="",NOT(ISNUMBER(A2059)),B2059="",COUNTIF('SKU Master'!$A$4:$A$253,B2059)&lt;&gt;1,NOT(ISNUMBER(E2059)),AND(C2059&lt;&gt;"Receipt",C2059&lt;&gt;"Shipment",C2059&lt;&gt;"Consumption",C2059&lt;&gt;"Adjustment",C2059&lt;&gt;"Production")),"CHECK INPUTS",IF(OR(AND(C2059="Receipt",E2059&lt;=0),AND(OR(C2059="Shipment",C2059="Consumption"),E2059&gt;=0),E2059=0),"CHECK SIGN","OK")))</f>
      </c>
    </row>
    <row r="2060">
      <c r="A2060" s="174"/>
      <c r="B2060" s="175"/>
      <c r="C2060" s="175"/>
      <c r="D2060" s="175"/>
      <c r="E2060" s="176"/>
      <c r="F2060" s="175"/>
      <c r="G2060" s="104" t="str">
        <f>IF(COUNTA(A2060:F2060)=0,"",IF(OR(A2060="",NOT(ISNUMBER(A2060)),B2060="",COUNTIF('SKU Master'!$A$4:$A$253,B2060)&lt;&gt;1,NOT(ISNUMBER(E2060)),AND(C2060&lt;&gt;"Receipt",C2060&lt;&gt;"Shipment",C2060&lt;&gt;"Consumption",C2060&lt;&gt;"Adjustment",C2060&lt;&gt;"Production")),"CHECK INPUTS",IF(OR(AND(C2060="Receipt",E2060&lt;=0),AND(OR(C2060="Shipment",C2060="Consumption"),E2060&gt;=0),E2060=0),"CHECK SIGN","OK")))</f>
      </c>
    </row>
    <row r="2061">
      <c r="A2061" s="174"/>
      <c r="B2061" s="175"/>
      <c r="C2061" s="175"/>
      <c r="D2061" s="175"/>
      <c r="E2061" s="176"/>
      <c r="F2061" s="175"/>
      <c r="G2061" s="104" t="str">
        <f>IF(COUNTA(A2061:F2061)=0,"",IF(OR(A2061="",NOT(ISNUMBER(A2061)),B2061="",COUNTIF('SKU Master'!$A$4:$A$253,B2061)&lt;&gt;1,NOT(ISNUMBER(E2061)),AND(C2061&lt;&gt;"Receipt",C2061&lt;&gt;"Shipment",C2061&lt;&gt;"Consumption",C2061&lt;&gt;"Adjustment",C2061&lt;&gt;"Production")),"CHECK INPUTS",IF(OR(AND(C2061="Receipt",E2061&lt;=0),AND(OR(C2061="Shipment",C2061="Consumption"),E2061&gt;=0),E2061=0),"CHECK SIGN","OK")))</f>
      </c>
    </row>
    <row r="2062">
      <c r="A2062" s="174"/>
      <c r="B2062" s="175"/>
      <c r="C2062" s="175"/>
      <c r="D2062" s="175"/>
      <c r="E2062" s="176"/>
      <c r="F2062" s="175"/>
      <c r="G2062" s="104" t="str">
        <f>IF(COUNTA(A2062:F2062)=0,"",IF(OR(A2062="",NOT(ISNUMBER(A2062)),B2062="",COUNTIF('SKU Master'!$A$4:$A$253,B2062)&lt;&gt;1,NOT(ISNUMBER(E2062)),AND(C2062&lt;&gt;"Receipt",C2062&lt;&gt;"Shipment",C2062&lt;&gt;"Consumption",C2062&lt;&gt;"Adjustment",C2062&lt;&gt;"Production")),"CHECK INPUTS",IF(OR(AND(C2062="Receipt",E2062&lt;=0),AND(OR(C2062="Shipment",C2062="Consumption"),E2062&gt;=0),E2062=0),"CHECK SIGN","OK")))</f>
      </c>
    </row>
    <row r="2063">
      <c r="A2063" s="174"/>
      <c r="B2063" s="175"/>
      <c r="C2063" s="175"/>
      <c r="D2063" s="175"/>
      <c r="E2063" s="176"/>
      <c r="F2063" s="175"/>
      <c r="G2063" s="104" t="str">
        <f>IF(COUNTA(A2063:F2063)=0,"",IF(OR(A2063="",NOT(ISNUMBER(A2063)),B2063="",COUNTIF('SKU Master'!$A$4:$A$253,B2063)&lt;&gt;1,NOT(ISNUMBER(E2063)),AND(C2063&lt;&gt;"Receipt",C2063&lt;&gt;"Shipment",C2063&lt;&gt;"Consumption",C2063&lt;&gt;"Adjustment",C2063&lt;&gt;"Production")),"CHECK INPUTS",IF(OR(AND(C2063="Receipt",E2063&lt;=0),AND(OR(C2063="Shipment",C2063="Consumption"),E2063&gt;=0),E2063=0),"CHECK SIGN","OK")))</f>
      </c>
    </row>
    <row r="2064">
      <c r="A2064" s="174"/>
      <c r="B2064" s="175"/>
      <c r="C2064" s="175"/>
      <c r="D2064" s="175"/>
      <c r="E2064" s="176"/>
      <c r="F2064" s="175"/>
      <c r="G2064" s="104" t="str">
        <f>IF(COUNTA(A2064:F2064)=0,"",IF(OR(A2064="",NOT(ISNUMBER(A2064)),B2064="",COUNTIF('SKU Master'!$A$4:$A$253,B2064)&lt;&gt;1,NOT(ISNUMBER(E2064)),AND(C2064&lt;&gt;"Receipt",C2064&lt;&gt;"Shipment",C2064&lt;&gt;"Consumption",C2064&lt;&gt;"Adjustment",C2064&lt;&gt;"Production")),"CHECK INPUTS",IF(OR(AND(C2064="Receipt",E2064&lt;=0),AND(OR(C2064="Shipment",C2064="Consumption"),E2064&gt;=0),E2064=0),"CHECK SIGN","OK")))</f>
      </c>
    </row>
    <row r="2065">
      <c r="A2065" s="174"/>
      <c r="B2065" s="175"/>
      <c r="C2065" s="175"/>
      <c r="D2065" s="175"/>
      <c r="E2065" s="176"/>
      <c r="F2065" s="175"/>
      <c r="G2065" s="104" t="str">
        <f>IF(COUNTA(A2065:F2065)=0,"",IF(OR(A2065="",NOT(ISNUMBER(A2065)),B2065="",COUNTIF('SKU Master'!$A$4:$A$253,B2065)&lt;&gt;1,NOT(ISNUMBER(E2065)),AND(C2065&lt;&gt;"Receipt",C2065&lt;&gt;"Shipment",C2065&lt;&gt;"Consumption",C2065&lt;&gt;"Adjustment",C2065&lt;&gt;"Production")),"CHECK INPUTS",IF(OR(AND(C2065="Receipt",E2065&lt;=0),AND(OR(C2065="Shipment",C2065="Consumption"),E2065&gt;=0),E2065=0),"CHECK SIGN","OK")))</f>
      </c>
    </row>
    <row r="2066">
      <c r="A2066" s="174"/>
      <c r="B2066" s="175"/>
      <c r="C2066" s="175"/>
      <c r="D2066" s="175"/>
      <c r="E2066" s="176"/>
      <c r="F2066" s="175"/>
      <c r="G2066" s="104" t="str">
        <f>IF(COUNTA(A2066:F2066)=0,"",IF(OR(A2066="",NOT(ISNUMBER(A2066)),B2066="",COUNTIF('SKU Master'!$A$4:$A$253,B2066)&lt;&gt;1,NOT(ISNUMBER(E2066)),AND(C2066&lt;&gt;"Receipt",C2066&lt;&gt;"Shipment",C2066&lt;&gt;"Consumption",C2066&lt;&gt;"Adjustment",C2066&lt;&gt;"Production")),"CHECK INPUTS",IF(OR(AND(C2066="Receipt",E2066&lt;=0),AND(OR(C2066="Shipment",C2066="Consumption"),E2066&gt;=0),E2066=0),"CHECK SIGN","OK")))</f>
      </c>
    </row>
    <row r="2067">
      <c r="A2067" s="174"/>
      <c r="B2067" s="175"/>
      <c r="C2067" s="175"/>
      <c r="D2067" s="175"/>
      <c r="E2067" s="176"/>
      <c r="F2067" s="175"/>
      <c r="G2067" s="104" t="str">
        <f>IF(COUNTA(A2067:F2067)=0,"",IF(OR(A2067="",NOT(ISNUMBER(A2067)),B2067="",COUNTIF('SKU Master'!$A$4:$A$253,B2067)&lt;&gt;1,NOT(ISNUMBER(E2067)),AND(C2067&lt;&gt;"Receipt",C2067&lt;&gt;"Shipment",C2067&lt;&gt;"Consumption",C2067&lt;&gt;"Adjustment",C2067&lt;&gt;"Production")),"CHECK INPUTS",IF(OR(AND(C2067="Receipt",E2067&lt;=0),AND(OR(C2067="Shipment",C2067="Consumption"),E2067&gt;=0),E2067=0),"CHECK SIGN","OK")))</f>
      </c>
    </row>
    <row r="2068">
      <c r="A2068" s="174"/>
      <c r="B2068" s="175"/>
      <c r="C2068" s="175"/>
      <c r="D2068" s="175"/>
      <c r="E2068" s="176"/>
      <c r="F2068" s="175"/>
      <c r="G2068" s="104" t="str">
        <f>IF(COUNTA(A2068:F2068)=0,"",IF(OR(A2068="",NOT(ISNUMBER(A2068)),B2068="",COUNTIF('SKU Master'!$A$4:$A$253,B2068)&lt;&gt;1,NOT(ISNUMBER(E2068)),AND(C2068&lt;&gt;"Receipt",C2068&lt;&gt;"Shipment",C2068&lt;&gt;"Consumption",C2068&lt;&gt;"Adjustment",C2068&lt;&gt;"Production")),"CHECK INPUTS",IF(OR(AND(C2068="Receipt",E2068&lt;=0),AND(OR(C2068="Shipment",C2068="Consumption"),E2068&gt;=0),E2068=0),"CHECK SIGN","OK")))</f>
      </c>
    </row>
    <row r="2069">
      <c r="A2069" s="174"/>
      <c r="B2069" s="175"/>
      <c r="C2069" s="175"/>
      <c r="D2069" s="175"/>
      <c r="E2069" s="176"/>
      <c r="F2069" s="175"/>
      <c r="G2069" s="104" t="str">
        <f>IF(COUNTA(A2069:F2069)=0,"",IF(OR(A2069="",NOT(ISNUMBER(A2069)),B2069="",COUNTIF('SKU Master'!$A$4:$A$253,B2069)&lt;&gt;1,NOT(ISNUMBER(E2069)),AND(C2069&lt;&gt;"Receipt",C2069&lt;&gt;"Shipment",C2069&lt;&gt;"Consumption",C2069&lt;&gt;"Adjustment",C2069&lt;&gt;"Production")),"CHECK INPUTS",IF(OR(AND(C2069="Receipt",E2069&lt;=0),AND(OR(C2069="Shipment",C2069="Consumption"),E2069&gt;=0),E2069=0),"CHECK SIGN","OK")))</f>
      </c>
    </row>
    <row r="2070">
      <c r="A2070" s="174"/>
      <c r="B2070" s="175"/>
      <c r="C2070" s="175"/>
      <c r="D2070" s="175"/>
      <c r="E2070" s="176"/>
      <c r="F2070" s="175"/>
      <c r="G2070" s="104" t="str">
        <f>IF(COUNTA(A2070:F2070)=0,"",IF(OR(A2070="",NOT(ISNUMBER(A2070)),B2070="",COUNTIF('SKU Master'!$A$4:$A$253,B2070)&lt;&gt;1,NOT(ISNUMBER(E2070)),AND(C2070&lt;&gt;"Receipt",C2070&lt;&gt;"Shipment",C2070&lt;&gt;"Consumption",C2070&lt;&gt;"Adjustment",C2070&lt;&gt;"Production")),"CHECK INPUTS",IF(OR(AND(C2070="Receipt",E2070&lt;=0),AND(OR(C2070="Shipment",C2070="Consumption"),E2070&gt;=0),E2070=0),"CHECK SIGN","OK")))</f>
      </c>
    </row>
    <row r="2071">
      <c r="A2071" s="174"/>
      <c r="B2071" s="175"/>
      <c r="C2071" s="175"/>
      <c r="D2071" s="175"/>
      <c r="E2071" s="176"/>
      <c r="F2071" s="175"/>
      <c r="G2071" s="104" t="str">
        <f>IF(COUNTA(A2071:F2071)=0,"",IF(OR(A2071="",NOT(ISNUMBER(A2071)),B2071="",COUNTIF('SKU Master'!$A$4:$A$253,B2071)&lt;&gt;1,NOT(ISNUMBER(E2071)),AND(C2071&lt;&gt;"Receipt",C2071&lt;&gt;"Shipment",C2071&lt;&gt;"Consumption",C2071&lt;&gt;"Adjustment",C2071&lt;&gt;"Production")),"CHECK INPUTS",IF(OR(AND(C2071="Receipt",E2071&lt;=0),AND(OR(C2071="Shipment",C2071="Consumption"),E2071&gt;=0),E2071=0),"CHECK SIGN","OK")))</f>
      </c>
    </row>
    <row r="2072">
      <c r="A2072" s="174"/>
      <c r="B2072" s="175"/>
      <c r="C2072" s="175"/>
      <c r="D2072" s="175"/>
      <c r="E2072" s="176"/>
      <c r="F2072" s="175"/>
      <c r="G2072" s="104" t="str">
        <f>IF(COUNTA(A2072:F2072)=0,"",IF(OR(A2072="",NOT(ISNUMBER(A2072)),B2072="",COUNTIF('SKU Master'!$A$4:$A$253,B2072)&lt;&gt;1,NOT(ISNUMBER(E2072)),AND(C2072&lt;&gt;"Receipt",C2072&lt;&gt;"Shipment",C2072&lt;&gt;"Consumption",C2072&lt;&gt;"Adjustment",C2072&lt;&gt;"Production")),"CHECK INPUTS",IF(OR(AND(C2072="Receipt",E2072&lt;=0),AND(OR(C2072="Shipment",C2072="Consumption"),E2072&gt;=0),E2072=0),"CHECK SIGN","OK")))</f>
      </c>
    </row>
    <row r="2073">
      <c r="A2073" s="174"/>
      <c r="B2073" s="175"/>
      <c r="C2073" s="175"/>
      <c r="D2073" s="175"/>
      <c r="E2073" s="176"/>
      <c r="F2073" s="175"/>
      <c r="G2073" s="104" t="str">
        <f>IF(COUNTA(A2073:F2073)=0,"",IF(OR(A2073="",NOT(ISNUMBER(A2073)),B2073="",COUNTIF('SKU Master'!$A$4:$A$253,B2073)&lt;&gt;1,NOT(ISNUMBER(E2073)),AND(C2073&lt;&gt;"Receipt",C2073&lt;&gt;"Shipment",C2073&lt;&gt;"Consumption",C2073&lt;&gt;"Adjustment",C2073&lt;&gt;"Production")),"CHECK INPUTS",IF(OR(AND(C2073="Receipt",E2073&lt;=0),AND(OR(C2073="Shipment",C2073="Consumption"),E2073&gt;=0),E2073=0),"CHECK SIGN","OK")))</f>
      </c>
    </row>
    <row r="2074">
      <c r="A2074" s="174"/>
      <c r="B2074" s="175"/>
      <c r="C2074" s="175"/>
      <c r="D2074" s="175"/>
      <c r="E2074" s="176"/>
      <c r="F2074" s="175"/>
      <c r="G2074" s="104" t="str">
        <f>IF(COUNTA(A2074:F2074)=0,"",IF(OR(A2074="",NOT(ISNUMBER(A2074)),B2074="",COUNTIF('SKU Master'!$A$4:$A$253,B2074)&lt;&gt;1,NOT(ISNUMBER(E2074)),AND(C2074&lt;&gt;"Receipt",C2074&lt;&gt;"Shipment",C2074&lt;&gt;"Consumption",C2074&lt;&gt;"Adjustment",C2074&lt;&gt;"Production")),"CHECK INPUTS",IF(OR(AND(C2074="Receipt",E2074&lt;=0),AND(OR(C2074="Shipment",C2074="Consumption"),E2074&gt;=0),E2074=0),"CHECK SIGN","OK")))</f>
      </c>
    </row>
    <row r="2075">
      <c r="A2075" s="174"/>
      <c r="B2075" s="175"/>
      <c r="C2075" s="175"/>
      <c r="D2075" s="175"/>
      <c r="E2075" s="176"/>
      <c r="F2075" s="175"/>
      <c r="G2075" s="104" t="str">
        <f>IF(COUNTA(A2075:F2075)=0,"",IF(OR(A2075="",NOT(ISNUMBER(A2075)),B2075="",COUNTIF('SKU Master'!$A$4:$A$253,B2075)&lt;&gt;1,NOT(ISNUMBER(E2075)),AND(C2075&lt;&gt;"Receipt",C2075&lt;&gt;"Shipment",C2075&lt;&gt;"Consumption",C2075&lt;&gt;"Adjustment",C2075&lt;&gt;"Production")),"CHECK INPUTS",IF(OR(AND(C2075="Receipt",E2075&lt;=0),AND(OR(C2075="Shipment",C2075="Consumption"),E2075&gt;=0),E2075=0),"CHECK SIGN","OK")))</f>
      </c>
    </row>
    <row r="2076">
      <c r="A2076" s="174"/>
      <c r="B2076" s="175"/>
      <c r="C2076" s="175"/>
      <c r="D2076" s="175"/>
      <c r="E2076" s="176"/>
      <c r="F2076" s="175"/>
      <c r="G2076" s="104" t="str">
        <f>IF(COUNTA(A2076:F2076)=0,"",IF(OR(A2076="",NOT(ISNUMBER(A2076)),B2076="",COUNTIF('SKU Master'!$A$4:$A$253,B2076)&lt;&gt;1,NOT(ISNUMBER(E2076)),AND(C2076&lt;&gt;"Receipt",C2076&lt;&gt;"Shipment",C2076&lt;&gt;"Consumption",C2076&lt;&gt;"Adjustment",C2076&lt;&gt;"Production")),"CHECK INPUTS",IF(OR(AND(C2076="Receipt",E2076&lt;=0),AND(OR(C2076="Shipment",C2076="Consumption"),E2076&gt;=0),E2076=0),"CHECK SIGN","OK")))</f>
      </c>
    </row>
    <row r="2077">
      <c r="A2077" s="174"/>
      <c r="B2077" s="175"/>
      <c r="C2077" s="175"/>
      <c r="D2077" s="175"/>
      <c r="E2077" s="176"/>
      <c r="F2077" s="175"/>
      <c r="G2077" s="104" t="str">
        <f>IF(COUNTA(A2077:F2077)=0,"",IF(OR(A2077="",NOT(ISNUMBER(A2077)),B2077="",COUNTIF('SKU Master'!$A$4:$A$253,B2077)&lt;&gt;1,NOT(ISNUMBER(E2077)),AND(C2077&lt;&gt;"Receipt",C2077&lt;&gt;"Shipment",C2077&lt;&gt;"Consumption",C2077&lt;&gt;"Adjustment",C2077&lt;&gt;"Production")),"CHECK INPUTS",IF(OR(AND(C2077="Receipt",E2077&lt;=0),AND(OR(C2077="Shipment",C2077="Consumption"),E2077&gt;=0),E2077=0),"CHECK SIGN","OK")))</f>
      </c>
    </row>
    <row r="2078">
      <c r="A2078" s="174"/>
      <c r="B2078" s="175"/>
      <c r="C2078" s="175"/>
      <c r="D2078" s="175"/>
      <c r="E2078" s="176"/>
      <c r="F2078" s="175"/>
      <c r="G2078" s="104" t="str">
        <f>IF(COUNTA(A2078:F2078)=0,"",IF(OR(A2078="",NOT(ISNUMBER(A2078)),B2078="",COUNTIF('SKU Master'!$A$4:$A$253,B2078)&lt;&gt;1,NOT(ISNUMBER(E2078)),AND(C2078&lt;&gt;"Receipt",C2078&lt;&gt;"Shipment",C2078&lt;&gt;"Consumption",C2078&lt;&gt;"Adjustment",C2078&lt;&gt;"Production")),"CHECK INPUTS",IF(OR(AND(C2078="Receipt",E2078&lt;=0),AND(OR(C2078="Shipment",C2078="Consumption"),E2078&gt;=0),E2078=0),"CHECK SIGN","OK")))</f>
      </c>
    </row>
    <row r="2079">
      <c r="A2079" s="174"/>
      <c r="B2079" s="175"/>
      <c r="C2079" s="175"/>
      <c r="D2079" s="175"/>
      <c r="E2079" s="176"/>
      <c r="F2079" s="175"/>
      <c r="G2079" s="104" t="str">
        <f>IF(COUNTA(A2079:F2079)=0,"",IF(OR(A2079="",NOT(ISNUMBER(A2079)),B2079="",COUNTIF('SKU Master'!$A$4:$A$253,B2079)&lt;&gt;1,NOT(ISNUMBER(E2079)),AND(C2079&lt;&gt;"Receipt",C2079&lt;&gt;"Shipment",C2079&lt;&gt;"Consumption",C2079&lt;&gt;"Adjustment",C2079&lt;&gt;"Production")),"CHECK INPUTS",IF(OR(AND(C2079="Receipt",E2079&lt;=0),AND(OR(C2079="Shipment",C2079="Consumption"),E2079&gt;=0),E2079=0),"CHECK SIGN","OK")))</f>
      </c>
    </row>
    <row r="2080">
      <c r="A2080" s="174"/>
      <c r="B2080" s="175"/>
      <c r="C2080" s="175"/>
      <c r="D2080" s="175"/>
      <c r="E2080" s="176"/>
      <c r="F2080" s="175"/>
      <c r="G2080" s="104" t="str">
        <f>IF(COUNTA(A2080:F2080)=0,"",IF(OR(A2080="",NOT(ISNUMBER(A2080)),B2080="",COUNTIF('SKU Master'!$A$4:$A$253,B2080)&lt;&gt;1,NOT(ISNUMBER(E2080)),AND(C2080&lt;&gt;"Receipt",C2080&lt;&gt;"Shipment",C2080&lt;&gt;"Consumption",C2080&lt;&gt;"Adjustment",C2080&lt;&gt;"Production")),"CHECK INPUTS",IF(OR(AND(C2080="Receipt",E2080&lt;=0),AND(OR(C2080="Shipment",C2080="Consumption"),E2080&gt;=0),E2080=0),"CHECK SIGN","OK")))</f>
      </c>
    </row>
    <row r="2081">
      <c r="A2081" s="174"/>
      <c r="B2081" s="175"/>
      <c r="C2081" s="175"/>
      <c r="D2081" s="175"/>
      <c r="E2081" s="176"/>
      <c r="F2081" s="175"/>
      <c r="G2081" s="104" t="str">
        <f>IF(COUNTA(A2081:F2081)=0,"",IF(OR(A2081="",NOT(ISNUMBER(A2081)),B2081="",COUNTIF('SKU Master'!$A$4:$A$253,B2081)&lt;&gt;1,NOT(ISNUMBER(E2081)),AND(C2081&lt;&gt;"Receipt",C2081&lt;&gt;"Shipment",C2081&lt;&gt;"Consumption",C2081&lt;&gt;"Adjustment",C2081&lt;&gt;"Production")),"CHECK INPUTS",IF(OR(AND(C2081="Receipt",E2081&lt;=0),AND(OR(C2081="Shipment",C2081="Consumption"),E2081&gt;=0),E2081=0),"CHECK SIGN","OK")))</f>
      </c>
    </row>
    <row r="2082">
      <c r="A2082" s="174"/>
      <c r="B2082" s="175"/>
      <c r="C2082" s="175"/>
      <c r="D2082" s="175"/>
      <c r="E2082" s="176"/>
      <c r="F2082" s="175"/>
      <c r="G2082" s="104" t="str">
        <f>IF(COUNTA(A2082:F2082)=0,"",IF(OR(A2082="",NOT(ISNUMBER(A2082)),B2082="",COUNTIF('SKU Master'!$A$4:$A$253,B2082)&lt;&gt;1,NOT(ISNUMBER(E2082)),AND(C2082&lt;&gt;"Receipt",C2082&lt;&gt;"Shipment",C2082&lt;&gt;"Consumption",C2082&lt;&gt;"Adjustment",C2082&lt;&gt;"Production")),"CHECK INPUTS",IF(OR(AND(C2082="Receipt",E2082&lt;=0),AND(OR(C2082="Shipment",C2082="Consumption"),E2082&gt;=0),E2082=0),"CHECK SIGN","OK")))</f>
      </c>
    </row>
    <row r="2083">
      <c r="A2083" s="174"/>
      <c r="B2083" s="175"/>
      <c r="C2083" s="175"/>
      <c r="D2083" s="175"/>
      <c r="E2083" s="176"/>
      <c r="F2083" s="175"/>
      <c r="G2083" s="104" t="str">
        <f>IF(COUNTA(A2083:F2083)=0,"",IF(OR(A2083="",NOT(ISNUMBER(A2083)),B2083="",COUNTIF('SKU Master'!$A$4:$A$253,B2083)&lt;&gt;1,NOT(ISNUMBER(E2083)),AND(C2083&lt;&gt;"Receipt",C2083&lt;&gt;"Shipment",C2083&lt;&gt;"Consumption",C2083&lt;&gt;"Adjustment",C2083&lt;&gt;"Production")),"CHECK INPUTS",IF(OR(AND(C2083="Receipt",E2083&lt;=0),AND(OR(C2083="Shipment",C2083="Consumption"),E2083&gt;=0),E2083=0),"CHECK SIGN","OK")))</f>
      </c>
    </row>
    <row r="2084">
      <c r="A2084" s="174"/>
      <c r="B2084" s="175"/>
      <c r="C2084" s="175"/>
      <c r="D2084" s="175"/>
      <c r="E2084" s="176"/>
      <c r="F2084" s="175"/>
      <c r="G2084" s="104" t="str">
        <f>IF(COUNTA(A2084:F2084)=0,"",IF(OR(A2084="",NOT(ISNUMBER(A2084)),B2084="",COUNTIF('SKU Master'!$A$4:$A$253,B2084)&lt;&gt;1,NOT(ISNUMBER(E2084)),AND(C2084&lt;&gt;"Receipt",C2084&lt;&gt;"Shipment",C2084&lt;&gt;"Consumption",C2084&lt;&gt;"Adjustment",C2084&lt;&gt;"Production")),"CHECK INPUTS",IF(OR(AND(C2084="Receipt",E2084&lt;=0),AND(OR(C2084="Shipment",C2084="Consumption"),E2084&gt;=0),E2084=0),"CHECK SIGN","OK")))</f>
      </c>
    </row>
    <row r="2085">
      <c r="A2085" s="174"/>
      <c r="B2085" s="175"/>
      <c r="C2085" s="175"/>
      <c r="D2085" s="175"/>
      <c r="E2085" s="176"/>
      <c r="F2085" s="175"/>
      <c r="G2085" s="104" t="str">
        <f>IF(COUNTA(A2085:F2085)=0,"",IF(OR(A2085="",NOT(ISNUMBER(A2085)),B2085="",COUNTIF('SKU Master'!$A$4:$A$253,B2085)&lt;&gt;1,NOT(ISNUMBER(E2085)),AND(C2085&lt;&gt;"Receipt",C2085&lt;&gt;"Shipment",C2085&lt;&gt;"Consumption",C2085&lt;&gt;"Adjustment",C2085&lt;&gt;"Production")),"CHECK INPUTS",IF(OR(AND(C2085="Receipt",E2085&lt;=0),AND(OR(C2085="Shipment",C2085="Consumption"),E2085&gt;=0),E2085=0),"CHECK SIGN","OK")))</f>
      </c>
    </row>
    <row r="2086">
      <c r="A2086" s="174"/>
      <c r="B2086" s="175"/>
      <c r="C2086" s="175"/>
      <c r="D2086" s="175"/>
      <c r="E2086" s="176"/>
      <c r="F2086" s="175"/>
      <c r="G2086" s="104" t="str">
        <f>IF(COUNTA(A2086:F2086)=0,"",IF(OR(A2086="",NOT(ISNUMBER(A2086)),B2086="",COUNTIF('SKU Master'!$A$4:$A$253,B2086)&lt;&gt;1,NOT(ISNUMBER(E2086)),AND(C2086&lt;&gt;"Receipt",C2086&lt;&gt;"Shipment",C2086&lt;&gt;"Consumption",C2086&lt;&gt;"Adjustment",C2086&lt;&gt;"Production")),"CHECK INPUTS",IF(OR(AND(C2086="Receipt",E2086&lt;=0),AND(OR(C2086="Shipment",C2086="Consumption"),E2086&gt;=0),E2086=0),"CHECK SIGN","OK")))</f>
      </c>
    </row>
    <row r="2087">
      <c r="A2087" s="174"/>
      <c r="B2087" s="175"/>
      <c r="C2087" s="175"/>
      <c r="D2087" s="175"/>
      <c r="E2087" s="176"/>
      <c r="F2087" s="175"/>
      <c r="G2087" s="104" t="str">
        <f>IF(COUNTA(A2087:F2087)=0,"",IF(OR(A2087="",NOT(ISNUMBER(A2087)),B2087="",COUNTIF('SKU Master'!$A$4:$A$253,B2087)&lt;&gt;1,NOT(ISNUMBER(E2087)),AND(C2087&lt;&gt;"Receipt",C2087&lt;&gt;"Shipment",C2087&lt;&gt;"Consumption",C2087&lt;&gt;"Adjustment",C2087&lt;&gt;"Production")),"CHECK INPUTS",IF(OR(AND(C2087="Receipt",E2087&lt;=0),AND(OR(C2087="Shipment",C2087="Consumption"),E2087&gt;=0),E2087=0),"CHECK SIGN","OK")))</f>
      </c>
    </row>
    <row r="2088">
      <c r="A2088" s="174"/>
      <c r="B2088" s="175"/>
      <c r="C2088" s="175"/>
      <c r="D2088" s="175"/>
      <c r="E2088" s="176"/>
      <c r="F2088" s="175"/>
      <c r="G2088" s="104" t="str">
        <f>IF(COUNTA(A2088:F2088)=0,"",IF(OR(A2088="",NOT(ISNUMBER(A2088)),B2088="",COUNTIF('SKU Master'!$A$4:$A$253,B2088)&lt;&gt;1,NOT(ISNUMBER(E2088)),AND(C2088&lt;&gt;"Receipt",C2088&lt;&gt;"Shipment",C2088&lt;&gt;"Consumption",C2088&lt;&gt;"Adjustment",C2088&lt;&gt;"Production")),"CHECK INPUTS",IF(OR(AND(C2088="Receipt",E2088&lt;=0),AND(OR(C2088="Shipment",C2088="Consumption"),E2088&gt;=0),E2088=0),"CHECK SIGN","OK")))</f>
      </c>
    </row>
    <row r="2089">
      <c r="A2089" s="174"/>
      <c r="B2089" s="175"/>
      <c r="C2089" s="175"/>
      <c r="D2089" s="175"/>
      <c r="E2089" s="176"/>
      <c r="F2089" s="175"/>
      <c r="G2089" s="104" t="str">
        <f>IF(COUNTA(A2089:F2089)=0,"",IF(OR(A2089="",NOT(ISNUMBER(A2089)),B2089="",COUNTIF('SKU Master'!$A$4:$A$253,B2089)&lt;&gt;1,NOT(ISNUMBER(E2089)),AND(C2089&lt;&gt;"Receipt",C2089&lt;&gt;"Shipment",C2089&lt;&gt;"Consumption",C2089&lt;&gt;"Adjustment",C2089&lt;&gt;"Production")),"CHECK INPUTS",IF(OR(AND(C2089="Receipt",E2089&lt;=0),AND(OR(C2089="Shipment",C2089="Consumption"),E2089&gt;=0),E2089=0),"CHECK SIGN","OK")))</f>
      </c>
    </row>
    <row r="2090">
      <c r="A2090" s="174"/>
      <c r="B2090" s="175"/>
      <c r="C2090" s="175"/>
      <c r="D2090" s="175"/>
      <c r="E2090" s="176"/>
      <c r="F2090" s="175"/>
      <c r="G2090" s="104" t="str">
        <f>IF(COUNTA(A2090:F2090)=0,"",IF(OR(A2090="",NOT(ISNUMBER(A2090)),B2090="",COUNTIF('SKU Master'!$A$4:$A$253,B2090)&lt;&gt;1,NOT(ISNUMBER(E2090)),AND(C2090&lt;&gt;"Receipt",C2090&lt;&gt;"Shipment",C2090&lt;&gt;"Consumption",C2090&lt;&gt;"Adjustment",C2090&lt;&gt;"Production")),"CHECK INPUTS",IF(OR(AND(C2090="Receipt",E2090&lt;=0),AND(OR(C2090="Shipment",C2090="Consumption"),E2090&gt;=0),E2090=0),"CHECK SIGN","OK")))</f>
      </c>
    </row>
    <row r="2091">
      <c r="A2091" s="174"/>
      <c r="B2091" s="175"/>
      <c r="C2091" s="175"/>
      <c r="D2091" s="175"/>
      <c r="E2091" s="176"/>
      <c r="F2091" s="175"/>
      <c r="G2091" s="104" t="str">
        <f>IF(COUNTA(A2091:F2091)=0,"",IF(OR(A2091="",NOT(ISNUMBER(A2091)),B2091="",COUNTIF('SKU Master'!$A$4:$A$253,B2091)&lt;&gt;1,NOT(ISNUMBER(E2091)),AND(C2091&lt;&gt;"Receipt",C2091&lt;&gt;"Shipment",C2091&lt;&gt;"Consumption",C2091&lt;&gt;"Adjustment",C2091&lt;&gt;"Production")),"CHECK INPUTS",IF(OR(AND(C2091="Receipt",E2091&lt;=0),AND(OR(C2091="Shipment",C2091="Consumption"),E2091&gt;=0),E2091=0),"CHECK SIGN","OK")))</f>
      </c>
    </row>
    <row r="2092">
      <c r="A2092" s="174"/>
      <c r="B2092" s="175"/>
      <c r="C2092" s="175"/>
      <c r="D2092" s="175"/>
      <c r="E2092" s="176"/>
      <c r="F2092" s="175"/>
      <c r="G2092" s="104" t="str">
        <f>IF(COUNTA(A2092:F2092)=0,"",IF(OR(A2092="",NOT(ISNUMBER(A2092)),B2092="",COUNTIF('SKU Master'!$A$4:$A$253,B2092)&lt;&gt;1,NOT(ISNUMBER(E2092)),AND(C2092&lt;&gt;"Receipt",C2092&lt;&gt;"Shipment",C2092&lt;&gt;"Consumption",C2092&lt;&gt;"Adjustment",C2092&lt;&gt;"Production")),"CHECK INPUTS",IF(OR(AND(C2092="Receipt",E2092&lt;=0),AND(OR(C2092="Shipment",C2092="Consumption"),E2092&gt;=0),E2092=0),"CHECK SIGN","OK")))</f>
      </c>
    </row>
    <row r="2093">
      <c r="A2093" s="174"/>
      <c r="B2093" s="175"/>
      <c r="C2093" s="175"/>
      <c r="D2093" s="175"/>
      <c r="E2093" s="176"/>
      <c r="F2093" s="175"/>
      <c r="G2093" s="104" t="str">
        <f>IF(COUNTA(A2093:F2093)=0,"",IF(OR(A2093="",NOT(ISNUMBER(A2093)),B2093="",COUNTIF('SKU Master'!$A$4:$A$253,B2093)&lt;&gt;1,NOT(ISNUMBER(E2093)),AND(C2093&lt;&gt;"Receipt",C2093&lt;&gt;"Shipment",C2093&lt;&gt;"Consumption",C2093&lt;&gt;"Adjustment",C2093&lt;&gt;"Production")),"CHECK INPUTS",IF(OR(AND(C2093="Receipt",E2093&lt;=0),AND(OR(C2093="Shipment",C2093="Consumption"),E2093&gt;=0),E2093=0),"CHECK SIGN","OK")))</f>
      </c>
    </row>
    <row r="2094">
      <c r="A2094" s="174"/>
      <c r="B2094" s="175"/>
      <c r="C2094" s="175"/>
      <c r="D2094" s="175"/>
      <c r="E2094" s="176"/>
      <c r="F2094" s="175"/>
      <c r="G2094" s="104" t="str">
        <f>IF(COUNTA(A2094:F2094)=0,"",IF(OR(A2094="",NOT(ISNUMBER(A2094)),B2094="",COUNTIF('SKU Master'!$A$4:$A$253,B2094)&lt;&gt;1,NOT(ISNUMBER(E2094)),AND(C2094&lt;&gt;"Receipt",C2094&lt;&gt;"Shipment",C2094&lt;&gt;"Consumption",C2094&lt;&gt;"Adjustment",C2094&lt;&gt;"Production")),"CHECK INPUTS",IF(OR(AND(C2094="Receipt",E2094&lt;=0),AND(OR(C2094="Shipment",C2094="Consumption"),E2094&gt;=0),E2094=0),"CHECK SIGN","OK")))</f>
      </c>
    </row>
    <row r="2095">
      <c r="A2095" s="174"/>
      <c r="B2095" s="175"/>
      <c r="C2095" s="175"/>
      <c r="D2095" s="175"/>
      <c r="E2095" s="176"/>
      <c r="F2095" s="175"/>
      <c r="G2095" s="104" t="str">
        <f>IF(COUNTA(A2095:F2095)=0,"",IF(OR(A2095="",NOT(ISNUMBER(A2095)),B2095="",COUNTIF('SKU Master'!$A$4:$A$253,B2095)&lt;&gt;1,NOT(ISNUMBER(E2095)),AND(C2095&lt;&gt;"Receipt",C2095&lt;&gt;"Shipment",C2095&lt;&gt;"Consumption",C2095&lt;&gt;"Adjustment",C2095&lt;&gt;"Production")),"CHECK INPUTS",IF(OR(AND(C2095="Receipt",E2095&lt;=0),AND(OR(C2095="Shipment",C2095="Consumption"),E2095&gt;=0),E2095=0),"CHECK SIGN","OK")))</f>
      </c>
    </row>
    <row r="2096">
      <c r="A2096" s="174"/>
      <c r="B2096" s="175"/>
      <c r="C2096" s="175"/>
      <c r="D2096" s="175"/>
      <c r="E2096" s="176"/>
      <c r="F2096" s="175"/>
      <c r="G2096" s="104" t="str">
        <f>IF(COUNTA(A2096:F2096)=0,"",IF(OR(A2096="",NOT(ISNUMBER(A2096)),B2096="",COUNTIF('SKU Master'!$A$4:$A$253,B2096)&lt;&gt;1,NOT(ISNUMBER(E2096)),AND(C2096&lt;&gt;"Receipt",C2096&lt;&gt;"Shipment",C2096&lt;&gt;"Consumption",C2096&lt;&gt;"Adjustment",C2096&lt;&gt;"Production")),"CHECK INPUTS",IF(OR(AND(C2096="Receipt",E2096&lt;=0),AND(OR(C2096="Shipment",C2096="Consumption"),E2096&gt;=0),E2096=0),"CHECK SIGN","OK")))</f>
      </c>
    </row>
    <row r="2097">
      <c r="A2097" s="174"/>
      <c r="B2097" s="175"/>
      <c r="C2097" s="175"/>
      <c r="D2097" s="175"/>
      <c r="E2097" s="176"/>
      <c r="F2097" s="175"/>
      <c r="G2097" s="104" t="str">
        <f>IF(COUNTA(A2097:F2097)=0,"",IF(OR(A2097="",NOT(ISNUMBER(A2097)),B2097="",COUNTIF('SKU Master'!$A$4:$A$253,B2097)&lt;&gt;1,NOT(ISNUMBER(E2097)),AND(C2097&lt;&gt;"Receipt",C2097&lt;&gt;"Shipment",C2097&lt;&gt;"Consumption",C2097&lt;&gt;"Adjustment",C2097&lt;&gt;"Production")),"CHECK INPUTS",IF(OR(AND(C2097="Receipt",E2097&lt;=0),AND(OR(C2097="Shipment",C2097="Consumption"),E2097&gt;=0),E2097=0),"CHECK SIGN","OK")))</f>
      </c>
    </row>
    <row r="2098">
      <c r="A2098" s="174"/>
      <c r="B2098" s="175"/>
      <c r="C2098" s="175"/>
      <c r="D2098" s="175"/>
      <c r="E2098" s="176"/>
      <c r="F2098" s="175"/>
      <c r="G2098" s="104" t="str">
        <f>IF(COUNTA(A2098:F2098)=0,"",IF(OR(A2098="",NOT(ISNUMBER(A2098)),B2098="",COUNTIF('SKU Master'!$A$4:$A$253,B2098)&lt;&gt;1,NOT(ISNUMBER(E2098)),AND(C2098&lt;&gt;"Receipt",C2098&lt;&gt;"Shipment",C2098&lt;&gt;"Consumption",C2098&lt;&gt;"Adjustment",C2098&lt;&gt;"Production")),"CHECK INPUTS",IF(OR(AND(C2098="Receipt",E2098&lt;=0),AND(OR(C2098="Shipment",C2098="Consumption"),E2098&gt;=0),E2098=0),"CHECK SIGN","OK")))</f>
      </c>
    </row>
    <row r="2099">
      <c r="A2099" s="174"/>
      <c r="B2099" s="175"/>
      <c r="C2099" s="175"/>
      <c r="D2099" s="175"/>
      <c r="E2099" s="176"/>
      <c r="F2099" s="175"/>
      <c r="G2099" s="104" t="str">
        <f>IF(COUNTA(A2099:F2099)=0,"",IF(OR(A2099="",NOT(ISNUMBER(A2099)),B2099="",COUNTIF('SKU Master'!$A$4:$A$253,B2099)&lt;&gt;1,NOT(ISNUMBER(E2099)),AND(C2099&lt;&gt;"Receipt",C2099&lt;&gt;"Shipment",C2099&lt;&gt;"Consumption",C2099&lt;&gt;"Adjustment",C2099&lt;&gt;"Production")),"CHECK INPUTS",IF(OR(AND(C2099="Receipt",E2099&lt;=0),AND(OR(C2099="Shipment",C2099="Consumption"),E2099&gt;=0),E2099=0),"CHECK SIGN","OK")))</f>
      </c>
    </row>
    <row r="2100">
      <c r="A2100" s="174"/>
      <c r="B2100" s="175"/>
      <c r="C2100" s="175"/>
      <c r="D2100" s="175"/>
      <c r="E2100" s="176"/>
      <c r="F2100" s="175"/>
      <c r="G2100" s="104" t="str">
        <f>IF(COUNTA(A2100:F2100)=0,"",IF(OR(A2100="",NOT(ISNUMBER(A2100)),B2100="",COUNTIF('SKU Master'!$A$4:$A$253,B2100)&lt;&gt;1,NOT(ISNUMBER(E2100)),AND(C2100&lt;&gt;"Receipt",C2100&lt;&gt;"Shipment",C2100&lt;&gt;"Consumption",C2100&lt;&gt;"Adjustment",C2100&lt;&gt;"Production")),"CHECK INPUTS",IF(OR(AND(C2100="Receipt",E2100&lt;=0),AND(OR(C2100="Shipment",C2100="Consumption"),E2100&gt;=0),E2100=0),"CHECK SIGN","OK")))</f>
      </c>
    </row>
    <row r="2101">
      <c r="A2101" s="174"/>
      <c r="B2101" s="175"/>
      <c r="C2101" s="175"/>
      <c r="D2101" s="175"/>
      <c r="E2101" s="176"/>
      <c r="F2101" s="175"/>
      <c r="G2101" s="104" t="str">
        <f>IF(COUNTA(A2101:F2101)=0,"",IF(OR(A2101="",NOT(ISNUMBER(A2101)),B2101="",COUNTIF('SKU Master'!$A$4:$A$253,B2101)&lt;&gt;1,NOT(ISNUMBER(E2101)),AND(C2101&lt;&gt;"Receipt",C2101&lt;&gt;"Shipment",C2101&lt;&gt;"Consumption",C2101&lt;&gt;"Adjustment",C2101&lt;&gt;"Production")),"CHECK INPUTS",IF(OR(AND(C2101="Receipt",E2101&lt;=0),AND(OR(C2101="Shipment",C2101="Consumption"),E2101&gt;=0),E2101=0),"CHECK SIGN","OK")))</f>
      </c>
    </row>
    <row r="2102">
      <c r="A2102" s="174"/>
      <c r="B2102" s="175"/>
      <c r="C2102" s="175"/>
      <c r="D2102" s="175"/>
      <c r="E2102" s="176"/>
      <c r="F2102" s="175"/>
      <c r="G2102" s="104" t="str">
        <f>IF(COUNTA(A2102:F2102)=0,"",IF(OR(A2102="",NOT(ISNUMBER(A2102)),B2102="",COUNTIF('SKU Master'!$A$4:$A$253,B2102)&lt;&gt;1,NOT(ISNUMBER(E2102)),AND(C2102&lt;&gt;"Receipt",C2102&lt;&gt;"Shipment",C2102&lt;&gt;"Consumption",C2102&lt;&gt;"Adjustment",C2102&lt;&gt;"Production")),"CHECK INPUTS",IF(OR(AND(C2102="Receipt",E2102&lt;=0),AND(OR(C2102="Shipment",C2102="Consumption"),E2102&gt;=0),E2102=0),"CHECK SIGN","OK")))</f>
      </c>
    </row>
    <row r="2103">
      <c r="A2103" s="174"/>
      <c r="B2103" s="175"/>
      <c r="C2103" s="175"/>
      <c r="D2103" s="175"/>
      <c r="E2103" s="176"/>
      <c r="F2103" s="175"/>
      <c r="G2103" s="104" t="str">
        <f>IF(COUNTA(A2103:F2103)=0,"",IF(OR(A2103="",NOT(ISNUMBER(A2103)),B2103="",COUNTIF('SKU Master'!$A$4:$A$253,B2103)&lt;&gt;1,NOT(ISNUMBER(E2103)),AND(C2103&lt;&gt;"Receipt",C2103&lt;&gt;"Shipment",C2103&lt;&gt;"Consumption",C2103&lt;&gt;"Adjustment",C2103&lt;&gt;"Production")),"CHECK INPUTS",IF(OR(AND(C2103="Receipt",E2103&lt;=0),AND(OR(C2103="Shipment",C2103="Consumption"),E2103&gt;=0),E2103=0),"CHECK SIGN","OK")))</f>
      </c>
    </row>
    <row r="2104">
      <c r="A2104" s="174"/>
      <c r="B2104" s="175"/>
      <c r="C2104" s="175"/>
      <c r="D2104" s="175"/>
      <c r="E2104" s="176"/>
      <c r="F2104" s="175"/>
      <c r="G2104" s="104" t="str">
        <f>IF(COUNTA(A2104:F2104)=0,"",IF(OR(A2104="",NOT(ISNUMBER(A2104)),B2104="",COUNTIF('SKU Master'!$A$4:$A$253,B2104)&lt;&gt;1,NOT(ISNUMBER(E2104)),AND(C2104&lt;&gt;"Receipt",C2104&lt;&gt;"Shipment",C2104&lt;&gt;"Consumption",C2104&lt;&gt;"Adjustment",C2104&lt;&gt;"Production")),"CHECK INPUTS",IF(OR(AND(C2104="Receipt",E2104&lt;=0),AND(OR(C2104="Shipment",C2104="Consumption"),E2104&gt;=0),E2104=0),"CHECK SIGN","OK")))</f>
      </c>
    </row>
    <row r="2105">
      <c r="A2105" s="174"/>
      <c r="B2105" s="175"/>
      <c r="C2105" s="175"/>
      <c r="D2105" s="175"/>
      <c r="E2105" s="176"/>
      <c r="F2105" s="175"/>
      <c r="G2105" s="104" t="str">
        <f>IF(COUNTA(A2105:F2105)=0,"",IF(OR(A2105="",NOT(ISNUMBER(A2105)),B2105="",COUNTIF('SKU Master'!$A$4:$A$253,B2105)&lt;&gt;1,NOT(ISNUMBER(E2105)),AND(C2105&lt;&gt;"Receipt",C2105&lt;&gt;"Shipment",C2105&lt;&gt;"Consumption",C2105&lt;&gt;"Adjustment",C2105&lt;&gt;"Production")),"CHECK INPUTS",IF(OR(AND(C2105="Receipt",E2105&lt;=0),AND(OR(C2105="Shipment",C2105="Consumption"),E2105&gt;=0),E2105=0),"CHECK SIGN","OK")))</f>
      </c>
    </row>
    <row r="2106">
      <c r="A2106" s="174"/>
      <c r="B2106" s="175"/>
      <c r="C2106" s="175"/>
      <c r="D2106" s="175"/>
      <c r="E2106" s="176"/>
      <c r="F2106" s="175"/>
      <c r="G2106" s="104" t="str">
        <f>IF(COUNTA(A2106:F2106)=0,"",IF(OR(A2106="",NOT(ISNUMBER(A2106)),B2106="",COUNTIF('SKU Master'!$A$4:$A$253,B2106)&lt;&gt;1,NOT(ISNUMBER(E2106)),AND(C2106&lt;&gt;"Receipt",C2106&lt;&gt;"Shipment",C2106&lt;&gt;"Consumption",C2106&lt;&gt;"Adjustment",C2106&lt;&gt;"Production")),"CHECK INPUTS",IF(OR(AND(C2106="Receipt",E2106&lt;=0),AND(OR(C2106="Shipment",C2106="Consumption"),E2106&gt;=0),E2106=0),"CHECK SIGN","OK")))</f>
      </c>
    </row>
    <row r="2107">
      <c r="A2107" s="174"/>
      <c r="B2107" s="175"/>
      <c r="C2107" s="175"/>
      <c r="D2107" s="175"/>
      <c r="E2107" s="176"/>
      <c r="F2107" s="175"/>
      <c r="G2107" s="104" t="str">
        <f>IF(COUNTA(A2107:F2107)=0,"",IF(OR(A2107="",NOT(ISNUMBER(A2107)),B2107="",COUNTIF('SKU Master'!$A$4:$A$253,B2107)&lt;&gt;1,NOT(ISNUMBER(E2107)),AND(C2107&lt;&gt;"Receipt",C2107&lt;&gt;"Shipment",C2107&lt;&gt;"Consumption",C2107&lt;&gt;"Adjustment",C2107&lt;&gt;"Production")),"CHECK INPUTS",IF(OR(AND(C2107="Receipt",E2107&lt;=0),AND(OR(C2107="Shipment",C2107="Consumption"),E2107&gt;=0),E2107=0),"CHECK SIGN","OK")))</f>
      </c>
    </row>
    <row r="2108">
      <c r="A2108" s="174"/>
      <c r="B2108" s="175"/>
      <c r="C2108" s="175"/>
      <c r="D2108" s="175"/>
      <c r="E2108" s="176"/>
      <c r="F2108" s="175"/>
      <c r="G2108" s="104" t="str">
        <f>IF(COUNTA(A2108:F2108)=0,"",IF(OR(A2108="",NOT(ISNUMBER(A2108)),B2108="",COUNTIF('SKU Master'!$A$4:$A$253,B2108)&lt;&gt;1,NOT(ISNUMBER(E2108)),AND(C2108&lt;&gt;"Receipt",C2108&lt;&gt;"Shipment",C2108&lt;&gt;"Consumption",C2108&lt;&gt;"Adjustment",C2108&lt;&gt;"Production")),"CHECK INPUTS",IF(OR(AND(C2108="Receipt",E2108&lt;=0),AND(OR(C2108="Shipment",C2108="Consumption"),E2108&gt;=0),E2108=0),"CHECK SIGN","OK")))</f>
      </c>
    </row>
    <row r="2109">
      <c r="A2109" s="174"/>
      <c r="B2109" s="175"/>
      <c r="C2109" s="175"/>
      <c r="D2109" s="175"/>
      <c r="E2109" s="176"/>
      <c r="F2109" s="175"/>
      <c r="G2109" s="104" t="str">
        <f>IF(COUNTA(A2109:F2109)=0,"",IF(OR(A2109="",NOT(ISNUMBER(A2109)),B2109="",COUNTIF('SKU Master'!$A$4:$A$253,B2109)&lt;&gt;1,NOT(ISNUMBER(E2109)),AND(C2109&lt;&gt;"Receipt",C2109&lt;&gt;"Shipment",C2109&lt;&gt;"Consumption",C2109&lt;&gt;"Adjustment",C2109&lt;&gt;"Production")),"CHECK INPUTS",IF(OR(AND(C2109="Receipt",E2109&lt;=0),AND(OR(C2109="Shipment",C2109="Consumption"),E2109&gt;=0),E2109=0),"CHECK SIGN","OK")))</f>
      </c>
    </row>
    <row r="2110">
      <c r="A2110" s="174"/>
      <c r="B2110" s="175"/>
      <c r="C2110" s="175"/>
      <c r="D2110" s="175"/>
      <c r="E2110" s="176"/>
      <c r="F2110" s="175"/>
      <c r="G2110" s="104" t="str">
        <f>IF(COUNTA(A2110:F2110)=0,"",IF(OR(A2110="",NOT(ISNUMBER(A2110)),B2110="",COUNTIF('SKU Master'!$A$4:$A$253,B2110)&lt;&gt;1,NOT(ISNUMBER(E2110)),AND(C2110&lt;&gt;"Receipt",C2110&lt;&gt;"Shipment",C2110&lt;&gt;"Consumption",C2110&lt;&gt;"Adjustment",C2110&lt;&gt;"Production")),"CHECK INPUTS",IF(OR(AND(C2110="Receipt",E2110&lt;=0),AND(OR(C2110="Shipment",C2110="Consumption"),E2110&gt;=0),E2110=0),"CHECK SIGN","OK")))</f>
      </c>
    </row>
    <row r="2111">
      <c r="A2111" s="174"/>
      <c r="B2111" s="175"/>
      <c r="C2111" s="175"/>
      <c r="D2111" s="175"/>
      <c r="E2111" s="176"/>
      <c r="F2111" s="175"/>
      <c r="G2111" s="104" t="str">
        <f>IF(COUNTA(A2111:F2111)=0,"",IF(OR(A2111="",NOT(ISNUMBER(A2111)),B2111="",COUNTIF('SKU Master'!$A$4:$A$253,B2111)&lt;&gt;1,NOT(ISNUMBER(E2111)),AND(C2111&lt;&gt;"Receipt",C2111&lt;&gt;"Shipment",C2111&lt;&gt;"Consumption",C2111&lt;&gt;"Adjustment",C2111&lt;&gt;"Production")),"CHECK INPUTS",IF(OR(AND(C2111="Receipt",E2111&lt;=0),AND(OR(C2111="Shipment",C2111="Consumption"),E2111&gt;=0),E2111=0),"CHECK SIGN","OK")))</f>
      </c>
    </row>
    <row r="2112">
      <c r="A2112" s="174"/>
      <c r="B2112" s="175"/>
      <c r="C2112" s="175"/>
      <c r="D2112" s="175"/>
      <c r="E2112" s="176"/>
      <c r="F2112" s="175"/>
      <c r="G2112" s="104" t="str">
        <f>IF(COUNTA(A2112:F2112)=0,"",IF(OR(A2112="",NOT(ISNUMBER(A2112)),B2112="",COUNTIF('SKU Master'!$A$4:$A$253,B2112)&lt;&gt;1,NOT(ISNUMBER(E2112)),AND(C2112&lt;&gt;"Receipt",C2112&lt;&gt;"Shipment",C2112&lt;&gt;"Consumption",C2112&lt;&gt;"Adjustment",C2112&lt;&gt;"Production")),"CHECK INPUTS",IF(OR(AND(C2112="Receipt",E2112&lt;=0),AND(OR(C2112="Shipment",C2112="Consumption"),E2112&gt;=0),E2112=0),"CHECK SIGN","OK")))</f>
      </c>
    </row>
    <row r="2113">
      <c r="A2113" s="174"/>
      <c r="B2113" s="175"/>
      <c r="C2113" s="175"/>
      <c r="D2113" s="175"/>
      <c r="E2113" s="176"/>
      <c r="F2113" s="175"/>
      <c r="G2113" s="104" t="str">
        <f>IF(COUNTA(A2113:F2113)=0,"",IF(OR(A2113="",NOT(ISNUMBER(A2113)),B2113="",COUNTIF('SKU Master'!$A$4:$A$253,B2113)&lt;&gt;1,NOT(ISNUMBER(E2113)),AND(C2113&lt;&gt;"Receipt",C2113&lt;&gt;"Shipment",C2113&lt;&gt;"Consumption",C2113&lt;&gt;"Adjustment",C2113&lt;&gt;"Production")),"CHECK INPUTS",IF(OR(AND(C2113="Receipt",E2113&lt;=0),AND(OR(C2113="Shipment",C2113="Consumption"),E2113&gt;=0),E2113=0),"CHECK SIGN","OK")))</f>
      </c>
    </row>
    <row r="2114">
      <c r="A2114" s="174"/>
      <c r="B2114" s="175"/>
      <c r="C2114" s="175"/>
      <c r="D2114" s="175"/>
      <c r="E2114" s="176"/>
      <c r="F2114" s="175"/>
      <c r="G2114" s="104" t="str">
        <f>IF(COUNTA(A2114:F2114)=0,"",IF(OR(A2114="",NOT(ISNUMBER(A2114)),B2114="",COUNTIF('SKU Master'!$A$4:$A$253,B2114)&lt;&gt;1,NOT(ISNUMBER(E2114)),AND(C2114&lt;&gt;"Receipt",C2114&lt;&gt;"Shipment",C2114&lt;&gt;"Consumption",C2114&lt;&gt;"Adjustment",C2114&lt;&gt;"Production")),"CHECK INPUTS",IF(OR(AND(C2114="Receipt",E2114&lt;=0),AND(OR(C2114="Shipment",C2114="Consumption"),E2114&gt;=0),E2114=0),"CHECK SIGN","OK")))</f>
      </c>
    </row>
    <row r="2115">
      <c r="A2115" s="174"/>
      <c r="B2115" s="175"/>
      <c r="C2115" s="175"/>
      <c r="D2115" s="175"/>
      <c r="E2115" s="176"/>
      <c r="F2115" s="175"/>
      <c r="G2115" s="104" t="str">
        <f>IF(COUNTA(A2115:F2115)=0,"",IF(OR(A2115="",NOT(ISNUMBER(A2115)),B2115="",COUNTIF('SKU Master'!$A$4:$A$253,B2115)&lt;&gt;1,NOT(ISNUMBER(E2115)),AND(C2115&lt;&gt;"Receipt",C2115&lt;&gt;"Shipment",C2115&lt;&gt;"Consumption",C2115&lt;&gt;"Adjustment",C2115&lt;&gt;"Production")),"CHECK INPUTS",IF(OR(AND(C2115="Receipt",E2115&lt;=0),AND(OR(C2115="Shipment",C2115="Consumption"),E2115&gt;=0),E2115=0),"CHECK SIGN","OK")))</f>
      </c>
    </row>
    <row r="2116">
      <c r="A2116" s="174"/>
      <c r="B2116" s="175"/>
      <c r="C2116" s="175"/>
      <c r="D2116" s="175"/>
      <c r="E2116" s="176"/>
      <c r="F2116" s="175"/>
      <c r="G2116" s="104" t="str">
        <f>IF(COUNTA(A2116:F2116)=0,"",IF(OR(A2116="",NOT(ISNUMBER(A2116)),B2116="",COUNTIF('SKU Master'!$A$4:$A$253,B2116)&lt;&gt;1,NOT(ISNUMBER(E2116)),AND(C2116&lt;&gt;"Receipt",C2116&lt;&gt;"Shipment",C2116&lt;&gt;"Consumption",C2116&lt;&gt;"Adjustment",C2116&lt;&gt;"Production")),"CHECK INPUTS",IF(OR(AND(C2116="Receipt",E2116&lt;=0),AND(OR(C2116="Shipment",C2116="Consumption"),E2116&gt;=0),E2116=0),"CHECK SIGN","OK")))</f>
      </c>
    </row>
    <row r="2117">
      <c r="A2117" s="174"/>
      <c r="B2117" s="175"/>
      <c r="C2117" s="175"/>
      <c r="D2117" s="175"/>
      <c r="E2117" s="176"/>
      <c r="F2117" s="175"/>
      <c r="G2117" s="104" t="str">
        <f>IF(COUNTA(A2117:F2117)=0,"",IF(OR(A2117="",NOT(ISNUMBER(A2117)),B2117="",COUNTIF('SKU Master'!$A$4:$A$253,B2117)&lt;&gt;1,NOT(ISNUMBER(E2117)),AND(C2117&lt;&gt;"Receipt",C2117&lt;&gt;"Shipment",C2117&lt;&gt;"Consumption",C2117&lt;&gt;"Adjustment",C2117&lt;&gt;"Production")),"CHECK INPUTS",IF(OR(AND(C2117="Receipt",E2117&lt;=0),AND(OR(C2117="Shipment",C2117="Consumption"),E2117&gt;=0),E2117=0),"CHECK SIGN","OK")))</f>
      </c>
    </row>
    <row r="2118">
      <c r="A2118" s="174"/>
      <c r="B2118" s="175"/>
      <c r="C2118" s="175"/>
      <c r="D2118" s="175"/>
      <c r="E2118" s="176"/>
      <c r="F2118" s="175"/>
      <c r="G2118" s="104" t="str">
        <f>IF(COUNTA(A2118:F2118)=0,"",IF(OR(A2118="",NOT(ISNUMBER(A2118)),B2118="",COUNTIF('SKU Master'!$A$4:$A$253,B2118)&lt;&gt;1,NOT(ISNUMBER(E2118)),AND(C2118&lt;&gt;"Receipt",C2118&lt;&gt;"Shipment",C2118&lt;&gt;"Consumption",C2118&lt;&gt;"Adjustment",C2118&lt;&gt;"Production")),"CHECK INPUTS",IF(OR(AND(C2118="Receipt",E2118&lt;=0),AND(OR(C2118="Shipment",C2118="Consumption"),E2118&gt;=0),E2118=0),"CHECK SIGN","OK")))</f>
      </c>
    </row>
    <row r="2119">
      <c r="A2119" s="174"/>
      <c r="B2119" s="175"/>
      <c r="C2119" s="175"/>
      <c r="D2119" s="175"/>
      <c r="E2119" s="176"/>
      <c r="F2119" s="175"/>
      <c r="G2119" s="104" t="str">
        <f>IF(COUNTA(A2119:F2119)=0,"",IF(OR(A2119="",NOT(ISNUMBER(A2119)),B2119="",COUNTIF('SKU Master'!$A$4:$A$253,B2119)&lt;&gt;1,NOT(ISNUMBER(E2119)),AND(C2119&lt;&gt;"Receipt",C2119&lt;&gt;"Shipment",C2119&lt;&gt;"Consumption",C2119&lt;&gt;"Adjustment",C2119&lt;&gt;"Production")),"CHECK INPUTS",IF(OR(AND(C2119="Receipt",E2119&lt;=0),AND(OR(C2119="Shipment",C2119="Consumption"),E2119&gt;=0),E2119=0),"CHECK SIGN","OK")))</f>
      </c>
    </row>
    <row r="2120">
      <c r="A2120" s="174"/>
      <c r="B2120" s="175"/>
      <c r="C2120" s="175"/>
      <c r="D2120" s="175"/>
      <c r="E2120" s="176"/>
      <c r="F2120" s="175"/>
      <c r="G2120" s="104" t="str">
        <f>IF(COUNTA(A2120:F2120)=0,"",IF(OR(A2120="",NOT(ISNUMBER(A2120)),B2120="",COUNTIF('SKU Master'!$A$4:$A$253,B2120)&lt;&gt;1,NOT(ISNUMBER(E2120)),AND(C2120&lt;&gt;"Receipt",C2120&lt;&gt;"Shipment",C2120&lt;&gt;"Consumption",C2120&lt;&gt;"Adjustment",C2120&lt;&gt;"Production")),"CHECK INPUTS",IF(OR(AND(C2120="Receipt",E2120&lt;=0),AND(OR(C2120="Shipment",C2120="Consumption"),E2120&gt;=0),E2120=0),"CHECK SIGN","OK")))</f>
      </c>
    </row>
    <row r="2121">
      <c r="A2121" s="174"/>
      <c r="B2121" s="175"/>
      <c r="C2121" s="175"/>
      <c r="D2121" s="175"/>
      <c r="E2121" s="176"/>
      <c r="F2121" s="175"/>
      <c r="G2121" s="104" t="str">
        <f>IF(COUNTA(A2121:F2121)=0,"",IF(OR(A2121="",NOT(ISNUMBER(A2121)),B2121="",COUNTIF('SKU Master'!$A$4:$A$253,B2121)&lt;&gt;1,NOT(ISNUMBER(E2121)),AND(C2121&lt;&gt;"Receipt",C2121&lt;&gt;"Shipment",C2121&lt;&gt;"Consumption",C2121&lt;&gt;"Adjustment",C2121&lt;&gt;"Production")),"CHECK INPUTS",IF(OR(AND(C2121="Receipt",E2121&lt;=0),AND(OR(C2121="Shipment",C2121="Consumption"),E2121&gt;=0),E2121=0),"CHECK SIGN","OK")))</f>
      </c>
    </row>
    <row r="2122">
      <c r="A2122" s="174"/>
      <c r="B2122" s="175"/>
      <c r="C2122" s="175"/>
      <c r="D2122" s="175"/>
      <c r="E2122" s="176"/>
      <c r="F2122" s="175"/>
      <c r="G2122" s="104" t="str">
        <f>IF(COUNTA(A2122:F2122)=0,"",IF(OR(A2122="",NOT(ISNUMBER(A2122)),B2122="",COUNTIF('SKU Master'!$A$4:$A$253,B2122)&lt;&gt;1,NOT(ISNUMBER(E2122)),AND(C2122&lt;&gt;"Receipt",C2122&lt;&gt;"Shipment",C2122&lt;&gt;"Consumption",C2122&lt;&gt;"Adjustment",C2122&lt;&gt;"Production")),"CHECK INPUTS",IF(OR(AND(C2122="Receipt",E2122&lt;=0),AND(OR(C2122="Shipment",C2122="Consumption"),E2122&gt;=0),E2122=0),"CHECK SIGN","OK")))</f>
      </c>
    </row>
    <row r="2123">
      <c r="A2123" s="174"/>
      <c r="B2123" s="175"/>
      <c r="C2123" s="175"/>
      <c r="D2123" s="175"/>
      <c r="E2123" s="176"/>
      <c r="F2123" s="175"/>
      <c r="G2123" s="104" t="str">
        <f>IF(COUNTA(A2123:F2123)=0,"",IF(OR(A2123="",NOT(ISNUMBER(A2123)),B2123="",COUNTIF('SKU Master'!$A$4:$A$253,B2123)&lt;&gt;1,NOT(ISNUMBER(E2123)),AND(C2123&lt;&gt;"Receipt",C2123&lt;&gt;"Shipment",C2123&lt;&gt;"Consumption",C2123&lt;&gt;"Adjustment",C2123&lt;&gt;"Production")),"CHECK INPUTS",IF(OR(AND(C2123="Receipt",E2123&lt;=0),AND(OR(C2123="Shipment",C2123="Consumption"),E2123&gt;=0),E2123=0),"CHECK SIGN","OK")))</f>
      </c>
    </row>
    <row r="2124">
      <c r="A2124" s="174"/>
      <c r="B2124" s="175"/>
      <c r="C2124" s="175"/>
      <c r="D2124" s="175"/>
      <c r="E2124" s="176"/>
      <c r="F2124" s="175"/>
      <c r="G2124" s="104" t="str">
        <f>IF(COUNTA(A2124:F2124)=0,"",IF(OR(A2124="",NOT(ISNUMBER(A2124)),B2124="",COUNTIF('SKU Master'!$A$4:$A$253,B2124)&lt;&gt;1,NOT(ISNUMBER(E2124)),AND(C2124&lt;&gt;"Receipt",C2124&lt;&gt;"Shipment",C2124&lt;&gt;"Consumption",C2124&lt;&gt;"Adjustment",C2124&lt;&gt;"Production")),"CHECK INPUTS",IF(OR(AND(C2124="Receipt",E2124&lt;=0),AND(OR(C2124="Shipment",C2124="Consumption"),E2124&gt;=0),E2124=0),"CHECK SIGN","OK")))</f>
      </c>
    </row>
    <row r="2125">
      <c r="A2125" s="174"/>
      <c r="B2125" s="175"/>
      <c r="C2125" s="175"/>
      <c r="D2125" s="175"/>
      <c r="E2125" s="176"/>
      <c r="F2125" s="175"/>
      <c r="G2125" s="104" t="str">
        <f>IF(COUNTA(A2125:F2125)=0,"",IF(OR(A2125="",NOT(ISNUMBER(A2125)),B2125="",COUNTIF('SKU Master'!$A$4:$A$253,B2125)&lt;&gt;1,NOT(ISNUMBER(E2125)),AND(C2125&lt;&gt;"Receipt",C2125&lt;&gt;"Shipment",C2125&lt;&gt;"Consumption",C2125&lt;&gt;"Adjustment",C2125&lt;&gt;"Production")),"CHECK INPUTS",IF(OR(AND(C2125="Receipt",E2125&lt;=0),AND(OR(C2125="Shipment",C2125="Consumption"),E2125&gt;=0),E2125=0),"CHECK SIGN","OK")))</f>
      </c>
    </row>
    <row r="2126">
      <c r="A2126" s="174"/>
      <c r="B2126" s="175"/>
      <c r="C2126" s="175"/>
      <c r="D2126" s="175"/>
      <c r="E2126" s="176"/>
      <c r="F2126" s="175"/>
      <c r="G2126" s="104" t="str">
        <f>IF(COUNTA(A2126:F2126)=0,"",IF(OR(A2126="",NOT(ISNUMBER(A2126)),B2126="",COUNTIF('SKU Master'!$A$4:$A$253,B2126)&lt;&gt;1,NOT(ISNUMBER(E2126)),AND(C2126&lt;&gt;"Receipt",C2126&lt;&gt;"Shipment",C2126&lt;&gt;"Consumption",C2126&lt;&gt;"Adjustment",C2126&lt;&gt;"Production")),"CHECK INPUTS",IF(OR(AND(C2126="Receipt",E2126&lt;=0),AND(OR(C2126="Shipment",C2126="Consumption"),E2126&gt;=0),E2126=0),"CHECK SIGN","OK")))</f>
      </c>
    </row>
    <row r="2127">
      <c r="A2127" s="174"/>
      <c r="B2127" s="175"/>
      <c r="C2127" s="175"/>
      <c r="D2127" s="175"/>
      <c r="E2127" s="176"/>
      <c r="F2127" s="175"/>
      <c r="G2127" s="104" t="str">
        <f>IF(COUNTA(A2127:F2127)=0,"",IF(OR(A2127="",NOT(ISNUMBER(A2127)),B2127="",COUNTIF('SKU Master'!$A$4:$A$253,B2127)&lt;&gt;1,NOT(ISNUMBER(E2127)),AND(C2127&lt;&gt;"Receipt",C2127&lt;&gt;"Shipment",C2127&lt;&gt;"Consumption",C2127&lt;&gt;"Adjustment",C2127&lt;&gt;"Production")),"CHECK INPUTS",IF(OR(AND(C2127="Receipt",E2127&lt;=0),AND(OR(C2127="Shipment",C2127="Consumption"),E2127&gt;=0),E2127=0),"CHECK SIGN","OK")))</f>
      </c>
    </row>
    <row r="2128">
      <c r="A2128" s="174"/>
      <c r="B2128" s="175"/>
      <c r="C2128" s="175"/>
      <c r="D2128" s="175"/>
      <c r="E2128" s="176"/>
      <c r="F2128" s="175"/>
      <c r="G2128" s="104" t="str">
        <f>IF(COUNTA(A2128:F2128)=0,"",IF(OR(A2128="",NOT(ISNUMBER(A2128)),B2128="",COUNTIF('SKU Master'!$A$4:$A$253,B2128)&lt;&gt;1,NOT(ISNUMBER(E2128)),AND(C2128&lt;&gt;"Receipt",C2128&lt;&gt;"Shipment",C2128&lt;&gt;"Consumption",C2128&lt;&gt;"Adjustment",C2128&lt;&gt;"Production")),"CHECK INPUTS",IF(OR(AND(C2128="Receipt",E2128&lt;=0),AND(OR(C2128="Shipment",C2128="Consumption"),E2128&gt;=0),E2128=0),"CHECK SIGN","OK")))</f>
      </c>
    </row>
    <row r="2129">
      <c r="A2129" s="174"/>
      <c r="B2129" s="175"/>
      <c r="C2129" s="175"/>
      <c r="D2129" s="175"/>
      <c r="E2129" s="176"/>
      <c r="F2129" s="175"/>
      <c r="G2129" s="104" t="str">
        <f>IF(COUNTA(A2129:F2129)=0,"",IF(OR(A2129="",NOT(ISNUMBER(A2129)),B2129="",COUNTIF('SKU Master'!$A$4:$A$253,B2129)&lt;&gt;1,NOT(ISNUMBER(E2129)),AND(C2129&lt;&gt;"Receipt",C2129&lt;&gt;"Shipment",C2129&lt;&gt;"Consumption",C2129&lt;&gt;"Adjustment",C2129&lt;&gt;"Production")),"CHECK INPUTS",IF(OR(AND(C2129="Receipt",E2129&lt;=0),AND(OR(C2129="Shipment",C2129="Consumption"),E2129&gt;=0),E2129=0),"CHECK SIGN","OK")))</f>
      </c>
    </row>
    <row r="2130">
      <c r="A2130" s="174"/>
      <c r="B2130" s="175"/>
      <c r="C2130" s="175"/>
      <c r="D2130" s="175"/>
      <c r="E2130" s="176"/>
      <c r="F2130" s="175"/>
      <c r="G2130" s="104" t="str">
        <f>IF(COUNTA(A2130:F2130)=0,"",IF(OR(A2130="",NOT(ISNUMBER(A2130)),B2130="",COUNTIF('SKU Master'!$A$4:$A$253,B2130)&lt;&gt;1,NOT(ISNUMBER(E2130)),AND(C2130&lt;&gt;"Receipt",C2130&lt;&gt;"Shipment",C2130&lt;&gt;"Consumption",C2130&lt;&gt;"Adjustment",C2130&lt;&gt;"Production")),"CHECK INPUTS",IF(OR(AND(C2130="Receipt",E2130&lt;=0),AND(OR(C2130="Shipment",C2130="Consumption"),E2130&gt;=0),E2130=0),"CHECK SIGN","OK")))</f>
      </c>
    </row>
    <row r="2131">
      <c r="A2131" s="174"/>
      <c r="B2131" s="175"/>
      <c r="C2131" s="175"/>
      <c r="D2131" s="175"/>
      <c r="E2131" s="176"/>
      <c r="F2131" s="175"/>
      <c r="G2131" s="104" t="str">
        <f>IF(COUNTA(A2131:F2131)=0,"",IF(OR(A2131="",NOT(ISNUMBER(A2131)),B2131="",COUNTIF('SKU Master'!$A$4:$A$253,B2131)&lt;&gt;1,NOT(ISNUMBER(E2131)),AND(C2131&lt;&gt;"Receipt",C2131&lt;&gt;"Shipment",C2131&lt;&gt;"Consumption",C2131&lt;&gt;"Adjustment",C2131&lt;&gt;"Production")),"CHECK INPUTS",IF(OR(AND(C2131="Receipt",E2131&lt;=0),AND(OR(C2131="Shipment",C2131="Consumption"),E2131&gt;=0),E2131=0),"CHECK SIGN","OK")))</f>
      </c>
    </row>
    <row r="2132">
      <c r="A2132" s="174"/>
      <c r="B2132" s="175"/>
      <c r="C2132" s="175"/>
      <c r="D2132" s="175"/>
      <c r="E2132" s="176"/>
      <c r="F2132" s="175"/>
      <c r="G2132" s="104" t="str">
        <f>IF(COUNTA(A2132:F2132)=0,"",IF(OR(A2132="",NOT(ISNUMBER(A2132)),B2132="",COUNTIF('SKU Master'!$A$4:$A$253,B2132)&lt;&gt;1,NOT(ISNUMBER(E2132)),AND(C2132&lt;&gt;"Receipt",C2132&lt;&gt;"Shipment",C2132&lt;&gt;"Consumption",C2132&lt;&gt;"Adjustment",C2132&lt;&gt;"Production")),"CHECK INPUTS",IF(OR(AND(C2132="Receipt",E2132&lt;=0),AND(OR(C2132="Shipment",C2132="Consumption"),E2132&gt;=0),E2132=0),"CHECK SIGN","OK")))</f>
      </c>
    </row>
    <row r="2133">
      <c r="A2133" s="174"/>
      <c r="B2133" s="175"/>
      <c r="C2133" s="175"/>
      <c r="D2133" s="175"/>
      <c r="E2133" s="176"/>
      <c r="F2133" s="175"/>
      <c r="G2133" s="104" t="str">
        <f>IF(COUNTA(A2133:F2133)=0,"",IF(OR(A2133="",NOT(ISNUMBER(A2133)),B2133="",COUNTIF('SKU Master'!$A$4:$A$253,B2133)&lt;&gt;1,NOT(ISNUMBER(E2133)),AND(C2133&lt;&gt;"Receipt",C2133&lt;&gt;"Shipment",C2133&lt;&gt;"Consumption",C2133&lt;&gt;"Adjustment",C2133&lt;&gt;"Production")),"CHECK INPUTS",IF(OR(AND(C2133="Receipt",E2133&lt;=0),AND(OR(C2133="Shipment",C2133="Consumption"),E2133&gt;=0),E2133=0),"CHECK SIGN","OK")))</f>
      </c>
    </row>
    <row r="2134">
      <c r="A2134" s="174"/>
      <c r="B2134" s="175"/>
      <c r="C2134" s="175"/>
      <c r="D2134" s="175"/>
      <c r="E2134" s="176"/>
      <c r="F2134" s="175"/>
      <c r="G2134" s="104" t="str">
        <f>IF(COUNTA(A2134:F2134)=0,"",IF(OR(A2134="",NOT(ISNUMBER(A2134)),B2134="",COUNTIF('SKU Master'!$A$4:$A$253,B2134)&lt;&gt;1,NOT(ISNUMBER(E2134)),AND(C2134&lt;&gt;"Receipt",C2134&lt;&gt;"Shipment",C2134&lt;&gt;"Consumption",C2134&lt;&gt;"Adjustment",C2134&lt;&gt;"Production")),"CHECK INPUTS",IF(OR(AND(C2134="Receipt",E2134&lt;=0),AND(OR(C2134="Shipment",C2134="Consumption"),E2134&gt;=0),E2134=0),"CHECK SIGN","OK")))</f>
      </c>
    </row>
    <row r="2135">
      <c r="A2135" s="174"/>
      <c r="B2135" s="175"/>
      <c r="C2135" s="175"/>
      <c r="D2135" s="175"/>
      <c r="E2135" s="176"/>
      <c r="F2135" s="175"/>
      <c r="G2135" s="104" t="str">
        <f>IF(COUNTA(A2135:F2135)=0,"",IF(OR(A2135="",NOT(ISNUMBER(A2135)),B2135="",COUNTIF('SKU Master'!$A$4:$A$253,B2135)&lt;&gt;1,NOT(ISNUMBER(E2135)),AND(C2135&lt;&gt;"Receipt",C2135&lt;&gt;"Shipment",C2135&lt;&gt;"Consumption",C2135&lt;&gt;"Adjustment",C2135&lt;&gt;"Production")),"CHECK INPUTS",IF(OR(AND(C2135="Receipt",E2135&lt;=0),AND(OR(C2135="Shipment",C2135="Consumption"),E2135&gt;=0),E2135=0),"CHECK SIGN","OK")))</f>
      </c>
    </row>
    <row r="2136">
      <c r="A2136" s="174"/>
      <c r="B2136" s="175"/>
      <c r="C2136" s="175"/>
      <c r="D2136" s="175"/>
      <c r="E2136" s="176"/>
      <c r="F2136" s="175"/>
      <c r="G2136" s="104" t="str">
        <f>IF(COUNTA(A2136:F2136)=0,"",IF(OR(A2136="",NOT(ISNUMBER(A2136)),B2136="",COUNTIF('SKU Master'!$A$4:$A$253,B2136)&lt;&gt;1,NOT(ISNUMBER(E2136)),AND(C2136&lt;&gt;"Receipt",C2136&lt;&gt;"Shipment",C2136&lt;&gt;"Consumption",C2136&lt;&gt;"Adjustment",C2136&lt;&gt;"Production")),"CHECK INPUTS",IF(OR(AND(C2136="Receipt",E2136&lt;=0),AND(OR(C2136="Shipment",C2136="Consumption"),E2136&gt;=0),E2136=0),"CHECK SIGN","OK")))</f>
      </c>
    </row>
    <row r="2137">
      <c r="A2137" s="174"/>
      <c r="B2137" s="175"/>
      <c r="C2137" s="175"/>
      <c r="D2137" s="175"/>
      <c r="E2137" s="176"/>
      <c r="F2137" s="175"/>
      <c r="G2137" s="104" t="str">
        <f>IF(COUNTA(A2137:F2137)=0,"",IF(OR(A2137="",NOT(ISNUMBER(A2137)),B2137="",COUNTIF('SKU Master'!$A$4:$A$253,B2137)&lt;&gt;1,NOT(ISNUMBER(E2137)),AND(C2137&lt;&gt;"Receipt",C2137&lt;&gt;"Shipment",C2137&lt;&gt;"Consumption",C2137&lt;&gt;"Adjustment",C2137&lt;&gt;"Production")),"CHECK INPUTS",IF(OR(AND(C2137="Receipt",E2137&lt;=0),AND(OR(C2137="Shipment",C2137="Consumption"),E2137&gt;=0),E2137=0),"CHECK SIGN","OK")))</f>
      </c>
    </row>
    <row r="2138">
      <c r="A2138" s="174"/>
      <c r="B2138" s="175"/>
      <c r="C2138" s="175"/>
      <c r="D2138" s="175"/>
      <c r="E2138" s="176"/>
      <c r="F2138" s="175"/>
      <c r="G2138" s="104" t="str">
        <f>IF(COUNTA(A2138:F2138)=0,"",IF(OR(A2138="",NOT(ISNUMBER(A2138)),B2138="",COUNTIF('SKU Master'!$A$4:$A$253,B2138)&lt;&gt;1,NOT(ISNUMBER(E2138)),AND(C2138&lt;&gt;"Receipt",C2138&lt;&gt;"Shipment",C2138&lt;&gt;"Consumption",C2138&lt;&gt;"Adjustment",C2138&lt;&gt;"Production")),"CHECK INPUTS",IF(OR(AND(C2138="Receipt",E2138&lt;=0),AND(OR(C2138="Shipment",C2138="Consumption"),E2138&gt;=0),E2138=0),"CHECK SIGN","OK")))</f>
      </c>
    </row>
    <row r="2139">
      <c r="A2139" s="174"/>
      <c r="B2139" s="175"/>
      <c r="C2139" s="175"/>
      <c r="D2139" s="175"/>
      <c r="E2139" s="176"/>
      <c r="F2139" s="175"/>
      <c r="G2139" s="104" t="str">
        <f>IF(COUNTA(A2139:F2139)=0,"",IF(OR(A2139="",NOT(ISNUMBER(A2139)),B2139="",COUNTIF('SKU Master'!$A$4:$A$253,B2139)&lt;&gt;1,NOT(ISNUMBER(E2139)),AND(C2139&lt;&gt;"Receipt",C2139&lt;&gt;"Shipment",C2139&lt;&gt;"Consumption",C2139&lt;&gt;"Adjustment",C2139&lt;&gt;"Production")),"CHECK INPUTS",IF(OR(AND(C2139="Receipt",E2139&lt;=0),AND(OR(C2139="Shipment",C2139="Consumption"),E2139&gt;=0),E2139=0),"CHECK SIGN","OK")))</f>
      </c>
    </row>
    <row r="2140">
      <c r="A2140" s="174"/>
      <c r="B2140" s="175"/>
      <c r="C2140" s="175"/>
      <c r="D2140" s="175"/>
      <c r="E2140" s="176"/>
      <c r="F2140" s="175"/>
      <c r="G2140" s="104" t="str">
        <f>IF(COUNTA(A2140:F2140)=0,"",IF(OR(A2140="",NOT(ISNUMBER(A2140)),B2140="",COUNTIF('SKU Master'!$A$4:$A$253,B2140)&lt;&gt;1,NOT(ISNUMBER(E2140)),AND(C2140&lt;&gt;"Receipt",C2140&lt;&gt;"Shipment",C2140&lt;&gt;"Consumption",C2140&lt;&gt;"Adjustment",C2140&lt;&gt;"Production")),"CHECK INPUTS",IF(OR(AND(C2140="Receipt",E2140&lt;=0),AND(OR(C2140="Shipment",C2140="Consumption"),E2140&gt;=0),E2140=0),"CHECK SIGN","OK")))</f>
      </c>
    </row>
    <row r="2141">
      <c r="A2141" s="174"/>
      <c r="B2141" s="175"/>
      <c r="C2141" s="175"/>
      <c r="D2141" s="175"/>
      <c r="E2141" s="176"/>
      <c r="F2141" s="175"/>
      <c r="G2141" s="104" t="str">
        <f>IF(COUNTA(A2141:F2141)=0,"",IF(OR(A2141="",NOT(ISNUMBER(A2141)),B2141="",COUNTIF('SKU Master'!$A$4:$A$253,B2141)&lt;&gt;1,NOT(ISNUMBER(E2141)),AND(C2141&lt;&gt;"Receipt",C2141&lt;&gt;"Shipment",C2141&lt;&gt;"Consumption",C2141&lt;&gt;"Adjustment",C2141&lt;&gt;"Production")),"CHECK INPUTS",IF(OR(AND(C2141="Receipt",E2141&lt;=0),AND(OR(C2141="Shipment",C2141="Consumption"),E2141&gt;=0),E2141=0),"CHECK SIGN","OK")))</f>
      </c>
    </row>
    <row r="2142">
      <c r="A2142" s="174"/>
      <c r="B2142" s="175"/>
      <c r="C2142" s="175"/>
      <c r="D2142" s="175"/>
      <c r="E2142" s="176"/>
      <c r="F2142" s="175"/>
      <c r="G2142" s="104" t="str">
        <f>IF(COUNTA(A2142:F2142)=0,"",IF(OR(A2142="",NOT(ISNUMBER(A2142)),B2142="",COUNTIF('SKU Master'!$A$4:$A$253,B2142)&lt;&gt;1,NOT(ISNUMBER(E2142)),AND(C2142&lt;&gt;"Receipt",C2142&lt;&gt;"Shipment",C2142&lt;&gt;"Consumption",C2142&lt;&gt;"Adjustment",C2142&lt;&gt;"Production")),"CHECK INPUTS",IF(OR(AND(C2142="Receipt",E2142&lt;=0),AND(OR(C2142="Shipment",C2142="Consumption"),E2142&gt;=0),E2142=0),"CHECK SIGN","OK")))</f>
      </c>
    </row>
    <row r="2143">
      <c r="A2143" s="174"/>
      <c r="B2143" s="175"/>
      <c r="C2143" s="175"/>
      <c r="D2143" s="175"/>
      <c r="E2143" s="176"/>
      <c r="F2143" s="175"/>
      <c r="G2143" s="104" t="str">
        <f>IF(COUNTA(A2143:F2143)=0,"",IF(OR(A2143="",NOT(ISNUMBER(A2143)),B2143="",COUNTIF('SKU Master'!$A$4:$A$253,B2143)&lt;&gt;1,NOT(ISNUMBER(E2143)),AND(C2143&lt;&gt;"Receipt",C2143&lt;&gt;"Shipment",C2143&lt;&gt;"Consumption",C2143&lt;&gt;"Adjustment",C2143&lt;&gt;"Production")),"CHECK INPUTS",IF(OR(AND(C2143="Receipt",E2143&lt;=0),AND(OR(C2143="Shipment",C2143="Consumption"),E2143&gt;=0),E2143=0),"CHECK SIGN","OK")))</f>
      </c>
    </row>
    <row r="2144">
      <c r="A2144" s="174"/>
      <c r="B2144" s="175"/>
      <c r="C2144" s="175"/>
      <c r="D2144" s="175"/>
      <c r="E2144" s="176"/>
      <c r="F2144" s="175"/>
      <c r="G2144" s="104" t="str">
        <f>IF(COUNTA(A2144:F2144)=0,"",IF(OR(A2144="",NOT(ISNUMBER(A2144)),B2144="",COUNTIF('SKU Master'!$A$4:$A$253,B2144)&lt;&gt;1,NOT(ISNUMBER(E2144)),AND(C2144&lt;&gt;"Receipt",C2144&lt;&gt;"Shipment",C2144&lt;&gt;"Consumption",C2144&lt;&gt;"Adjustment",C2144&lt;&gt;"Production")),"CHECK INPUTS",IF(OR(AND(C2144="Receipt",E2144&lt;=0),AND(OR(C2144="Shipment",C2144="Consumption"),E2144&gt;=0),E2144=0),"CHECK SIGN","OK")))</f>
      </c>
    </row>
    <row r="2145">
      <c r="A2145" s="174"/>
      <c r="B2145" s="175"/>
      <c r="C2145" s="175"/>
      <c r="D2145" s="175"/>
      <c r="E2145" s="176"/>
      <c r="F2145" s="175"/>
      <c r="G2145" s="104" t="str">
        <f>IF(COUNTA(A2145:F2145)=0,"",IF(OR(A2145="",NOT(ISNUMBER(A2145)),B2145="",COUNTIF('SKU Master'!$A$4:$A$253,B2145)&lt;&gt;1,NOT(ISNUMBER(E2145)),AND(C2145&lt;&gt;"Receipt",C2145&lt;&gt;"Shipment",C2145&lt;&gt;"Consumption",C2145&lt;&gt;"Adjustment",C2145&lt;&gt;"Production")),"CHECK INPUTS",IF(OR(AND(C2145="Receipt",E2145&lt;=0),AND(OR(C2145="Shipment",C2145="Consumption"),E2145&gt;=0),E2145=0),"CHECK SIGN","OK")))</f>
      </c>
    </row>
    <row r="2146">
      <c r="A2146" s="174"/>
      <c r="B2146" s="175"/>
      <c r="C2146" s="175"/>
      <c r="D2146" s="175"/>
      <c r="E2146" s="176"/>
      <c r="F2146" s="175"/>
      <c r="G2146" s="104" t="str">
        <f>IF(COUNTA(A2146:F2146)=0,"",IF(OR(A2146="",NOT(ISNUMBER(A2146)),B2146="",COUNTIF('SKU Master'!$A$4:$A$253,B2146)&lt;&gt;1,NOT(ISNUMBER(E2146)),AND(C2146&lt;&gt;"Receipt",C2146&lt;&gt;"Shipment",C2146&lt;&gt;"Consumption",C2146&lt;&gt;"Adjustment",C2146&lt;&gt;"Production")),"CHECK INPUTS",IF(OR(AND(C2146="Receipt",E2146&lt;=0),AND(OR(C2146="Shipment",C2146="Consumption"),E2146&gt;=0),E2146=0),"CHECK SIGN","OK")))</f>
      </c>
    </row>
    <row r="2147">
      <c r="A2147" s="174"/>
      <c r="B2147" s="175"/>
      <c r="C2147" s="175"/>
      <c r="D2147" s="175"/>
      <c r="E2147" s="176"/>
      <c r="F2147" s="175"/>
      <c r="G2147" s="104" t="str">
        <f>IF(COUNTA(A2147:F2147)=0,"",IF(OR(A2147="",NOT(ISNUMBER(A2147)),B2147="",COUNTIF('SKU Master'!$A$4:$A$253,B2147)&lt;&gt;1,NOT(ISNUMBER(E2147)),AND(C2147&lt;&gt;"Receipt",C2147&lt;&gt;"Shipment",C2147&lt;&gt;"Consumption",C2147&lt;&gt;"Adjustment",C2147&lt;&gt;"Production")),"CHECK INPUTS",IF(OR(AND(C2147="Receipt",E2147&lt;=0),AND(OR(C2147="Shipment",C2147="Consumption"),E2147&gt;=0),E2147=0),"CHECK SIGN","OK")))</f>
      </c>
    </row>
    <row r="2148">
      <c r="A2148" s="174"/>
      <c r="B2148" s="175"/>
      <c r="C2148" s="175"/>
      <c r="D2148" s="175"/>
      <c r="E2148" s="176"/>
      <c r="F2148" s="175"/>
      <c r="G2148" s="104" t="str">
        <f>IF(COUNTA(A2148:F2148)=0,"",IF(OR(A2148="",NOT(ISNUMBER(A2148)),B2148="",COUNTIF('SKU Master'!$A$4:$A$253,B2148)&lt;&gt;1,NOT(ISNUMBER(E2148)),AND(C2148&lt;&gt;"Receipt",C2148&lt;&gt;"Shipment",C2148&lt;&gt;"Consumption",C2148&lt;&gt;"Adjustment",C2148&lt;&gt;"Production")),"CHECK INPUTS",IF(OR(AND(C2148="Receipt",E2148&lt;=0),AND(OR(C2148="Shipment",C2148="Consumption"),E2148&gt;=0),E2148=0),"CHECK SIGN","OK")))</f>
      </c>
    </row>
    <row r="2149">
      <c r="A2149" s="174"/>
      <c r="B2149" s="175"/>
      <c r="C2149" s="175"/>
      <c r="D2149" s="175"/>
      <c r="E2149" s="176"/>
      <c r="F2149" s="175"/>
      <c r="G2149" s="104" t="str">
        <f>IF(COUNTA(A2149:F2149)=0,"",IF(OR(A2149="",NOT(ISNUMBER(A2149)),B2149="",COUNTIF('SKU Master'!$A$4:$A$253,B2149)&lt;&gt;1,NOT(ISNUMBER(E2149)),AND(C2149&lt;&gt;"Receipt",C2149&lt;&gt;"Shipment",C2149&lt;&gt;"Consumption",C2149&lt;&gt;"Adjustment",C2149&lt;&gt;"Production")),"CHECK INPUTS",IF(OR(AND(C2149="Receipt",E2149&lt;=0),AND(OR(C2149="Shipment",C2149="Consumption"),E2149&gt;=0),E2149=0),"CHECK SIGN","OK")))</f>
      </c>
    </row>
    <row r="2150">
      <c r="A2150" s="174"/>
      <c r="B2150" s="175"/>
      <c r="C2150" s="175"/>
      <c r="D2150" s="175"/>
      <c r="E2150" s="176"/>
      <c r="F2150" s="175"/>
      <c r="G2150" s="104" t="str">
        <f>IF(COUNTA(A2150:F2150)=0,"",IF(OR(A2150="",NOT(ISNUMBER(A2150)),B2150="",COUNTIF('SKU Master'!$A$4:$A$253,B2150)&lt;&gt;1,NOT(ISNUMBER(E2150)),AND(C2150&lt;&gt;"Receipt",C2150&lt;&gt;"Shipment",C2150&lt;&gt;"Consumption",C2150&lt;&gt;"Adjustment",C2150&lt;&gt;"Production")),"CHECK INPUTS",IF(OR(AND(C2150="Receipt",E2150&lt;=0),AND(OR(C2150="Shipment",C2150="Consumption"),E2150&gt;=0),E2150=0),"CHECK SIGN","OK")))</f>
      </c>
    </row>
    <row r="2151">
      <c r="A2151" s="174"/>
      <c r="B2151" s="175"/>
      <c r="C2151" s="175"/>
      <c r="D2151" s="175"/>
      <c r="E2151" s="176"/>
      <c r="F2151" s="175"/>
      <c r="G2151" s="104" t="str">
        <f>IF(COUNTA(A2151:F2151)=0,"",IF(OR(A2151="",NOT(ISNUMBER(A2151)),B2151="",COUNTIF('SKU Master'!$A$4:$A$253,B2151)&lt;&gt;1,NOT(ISNUMBER(E2151)),AND(C2151&lt;&gt;"Receipt",C2151&lt;&gt;"Shipment",C2151&lt;&gt;"Consumption",C2151&lt;&gt;"Adjustment",C2151&lt;&gt;"Production")),"CHECK INPUTS",IF(OR(AND(C2151="Receipt",E2151&lt;=0),AND(OR(C2151="Shipment",C2151="Consumption"),E2151&gt;=0),E2151=0),"CHECK SIGN","OK")))</f>
      </c>
    </row>
    <row r="2152">
      <c r="A2152" s="174"/>
      <c r="B2152" s="175"/>
      <c r="C2152" s="175"/>
      <c r="D2152" s="175"/>
      <c r="E2152" s="176"/>
      <c r="F2152" s="175"/>
      <c r="G2152" s="104" t="str">
        <f>IF(COUNTA(A2152:F2152)=0,"",IF(OR(A2152="",NOT(ISNUMBER(A2152)),B2152="",COUNTIF('SKU Master'!$A$4:$A$253,B2152)&lt;&gt;1,NOT(ISNUMBER(E2152)),AND(C2152&lt;&gt;"Receipt",C2152&lt;&gt;"Shipment",C2152&lt;&gt;"Consumption",C2152&lt;&gt;"Adjustment",C2152&lt;&gt;"Production")),"CHECK INPUTS",IF(OR(AND(C2152="Receipt",E2152&lt;=0),AND(OR(C2152="Shipment",C2152="Consumption"),E2152&gt;=0),E2152=0),"CHECK SIGN","OK")))</f>
      </c>
    </row>
    <row r="2153">
      <c r="A2153" s="174"/>
      <c r="B2153" s="175"/>
      <c r="C2153" s="175"/>
      <c r="D2153" s="175"/>
      <c r="E2153" s="176"/>
      <c r="F2153" s="175"/>
      <c r="G2153" s="104" t="str">
        <f>IF(COUNTA(A2153:F2153)=0,"",IF(OR(A2153="",NOT(ISNUMBER(A2153)),B2153="",COUNTIF('SKU Master'!$A$4:$A$253,B2153)&lt;&gt;1,NOT(ISNUMBER(E2153)),AND(C2153&lt;&gt;"Receipt",C2153&lt;&gt;"Shipment",C2153&lt;&gt;"Consumption",C2153&lt;&gt;"Adjustment",C2153&lt;&gt;"Production")),"CHECK INPUTS",IF(OR(AND(C2153="Receipt",E2153&lt;=0),AND(OR(C2153="Shipment",C2153="Consumption"),E2153&gt;=0),E2153=0),"CHECK SIGN","OK")))</f>
      </c>
    </row>
    <row r="2154">
      <c r="A2154" s="174"/>
      <c r="B2154" s="175"/>
      <c r="C2154" s="175"/>
      <c r="D2154" s="175"/>
      <c r="E2154" s="176"/>
      <c r="F2154" s="175"/>
      <c r="G2154" s="104" t="str">
        <f>IF(COUNTA(A2154:F2154)=0,"",IF(OR(A2154="",NOT(ISNUMBER(A2154)),B2154="",COUNTIF('SKU Master'!$A$4:$A$253,B2154)&lt;&gt;1,NOT(ISNUMBER(E2154)),AND(C2154&lt;&gt;"Receipt",C2154&lt;&gt;"Shipment",C2154&lt;&gt;"Consumption",C2154&lt;&gt;"Adjustment",C2154&lt;&gt;"Production")),"CHECK INPUTS",IF(OR(AND(C2154="Receipt",E2154&lt;=0),AND(OR(C2154="Shipment",C2154="Consumption"),E2154&gt;=0),E2154=0),"CHECK SIGN","OK")))</f>
      </c>
    </row>
    <row r="2155">
      <c r="A2155" s="174"/>
      <c r="B2155" s="175"/>
      <c r="C2155" s="175"/>
      <c r="D2155" s="175"/>
      <c r="E2155" s="176"/>
      <c r="F2155" s="175"/>
      <c r="G2155" s="104" t="str">
        <f>IF(COUNTA(A2155:F2155)=0,"",IF(OR(A2155="",NOT(ISNUMBER(A2155)),B2155="",COUNTIF('SKU Master'!$A$4:$A$253,B2155)&lt;&gt;1,NOT(ISNUMBER(E2155)),AND(C2155&lt;&gt;"Receipt",C2155&lt;&gt;"Shipment",C2155&lt;&gt;"Consumption",C2155&lt;&gt;"Adjustment",C2155&lt;&gt;"Production")),"CHECK INPUTS",IF(OR(AND(C2155="Receipt",E2155&lt;=0),AND(OR(C2155="Shipment",C2155="Consumption"),E2155&gt;=0),E2155=0),"CHECK SIGN","OK")))</f>
      </c>
    </row>
    <row r="2156">
      <c r="A2156" s="174"/>
      <c r="B2156" s="175"/>
      <c r="C2156" s="175"/>
      <c r="D2156" s="175"/>
      <c r="E2156" s="176"/>
      <c r="F2156" s="175"/>
      <c r="G2156" s="104" t="str">
        <f>IF(COUNTA(A2156:F2156)=0,"",IF(OR(A2156="",NOT(ISNUMBER(A2156)),B2156="",COUNTIF('SKU Master'!$A$4:$A$253,B2156)&lt;&gt;1,NOT(ISNUMBER(E2156)),AND(C2156&lt;&gt;"Receipt",C2156&lt;&gt;"Shipment",C2156&lt;&gt;"Consumption",C2156&lt;&gt;"Adjustment",C2156&lt;&gt;"Production")),"CHECK INPUTS",IF(OR(AND(C2156="Receipt",E2156&lt;=0),AND(OR(C2156="Shipment",C2156="Consumption"),E2156&gt;=0),E2156=0),"CHECK SIGN","OK")))</f>
      </c>
    </row>
    <row r="2157">
      <c r="A2157" s="174"/>
      <c r="B2157" s="175"/>
      <c r="C2157" s="175"/>
      <c r="D2157" s="175"/>
      <c r="E2157" s="176"/>
      <c r="F2157" s="175"/>
      <c r="G2157" s="104" t="str">
        <f>IF(COUNTA(A2157:F2157)=0,"",IF(OR(A2157="",NOT(ISNUMBER(A2157)),B2157="",COUNTIF('SKU Master'!$A$4:$A$253,B2157)&lt;&gt;1,NOT(ISNUMBER(E2157)),AND(C2157&lt;&gt;"Receipt",C2157&lt;&gt;"Shipment",C2157&lt;&gt;"Consumption",C2157&lt;&gt;"Adjustment",C2157&lt;&gt;"Production")),"CHECK INPUTS",IF(OR(AND(C2157="Receipt",E2157&lt;=0),AND(OR(C2157="Shipment",C2157="Consumption"),E2157&gt;=0),E2157=0),"CHECK SIGN","OK")))</f>
      </c>
    </row>
    <row r="2158">
      <c r="A2158" s="174"/>
      <c r="B2158" s="175"/>
      <c r="C2158" s="175"/>
      <c r="D2158" s="175"/>
      <c r="E2158" s="176"/>
      <c r="F2158" s="175"/>
      <c r="G2158" s="104" t="str">
        <f>IF(COUNTA(A2158:F2158)=0,"",IF(OR(A2158="",NOT(ISNUMBER(A2158)),B2158="",COUNTIF('SKU Master'!$A$4:$A$253,B2158)&lt;&gt;1,NOT(ISNUMBER(E2158)),AND(C2158&lt;&gt;"Receipt",C2158&lt;&gt;"Shipment",C2158&lt;&gt;"Consumption",C2158&lt;&gt;"Adjustment",C2158&lt;&gt;"Production")),"CHECK INPUTS",IF(OR(AND(C2158="Receipt",E2158&lt;=0),AND(OR(C2158="Shipment",C2158="Consumption"),E2158&gt;=0),E2158=0),"CHECK SIGN","OK")))</f>
      </c>
    </row>
    <row r="2159">
      <c r="A2159" s="174"/>
      <c r="B2159" s="175"/>
      <c r="C2159" s="175"/>
      <c r="D2159" s="175"/>
      <c r="E2159" s="176"/>
      <c r="F2159" s="175"/>
      <c r="G2159" s="104" t="str">
        <f>IF(COUNTA(A2159:F2159)=0,"",IF(OR(A2159="",NOT(ISNUMBER(A2159)),B2159="",COUNTIF('SKU Master'!$A$4:$A$253,B2159)&lt;&gt;1,NOT(ISNUMBER(E2159)),AND(C2159&lt;&gt;"Receipt",C2159&lt;&gt;"Shipment",C2159&lt;&gt;"Consumption",C2159&lt;&gt;"Adjustment",C2159&lt;&gt;"Production")),"CHECK INPUTS",IF(OR(AND(C2159="Receipt",E2159&lt;=0),AND(OR(C2159="Shipment",C2159="Consumption"),E2159&gt;=0),E2159=0),"CHECK SIGN","OK")))</f>
      </c>
    </row>
    <row r="2160">
      <c r="A2160" s="174"/>
      <c r="B2160" s="175"/>
      <c r="C2160" s="175"/>
      <c r="D2160" s="175"/>
      <c r="E2160" s="176"/>
      <c r="F2160" s="175"/>
      <c r="G2160" s="104" t="str">
        <f>IF(COUNTA(A2160:F2160)=0,"",IF(OR(A2160="",NOT(ISNUMBER(A2160)),B2160="",COUNTIF('SKU Master'!$A$4:$A$253,B2160)&lt;&gt;1,NOT(ISNUMBER(E2160)),AND(C2160&lt;&gt;"Receipt",C2160&lt;&gt;"Shipment",C2160&lt;&gt;"Consumption",C2160&lt;&gt;"Adjustment",C2160&lt;&gt;"Production")),"CHECK INPUTS",IF(OR(AND(C2160="Receipt",E2160&lt;=0),AND(OR(C2160="Shipment",C2160="Consumption"),E2160&gt;=0),E2160=0),"CHECK SIGN","OK")))</f>
      </c>
    </row>
    <row r="2161">
      <c r="A2161" s="174"/>
      <c r="B2161" s="175"/>
      <c r="C2161" s="175"/>
      <c r="D2161" s="175"/>
      <c r="E2161" s="176"/>
      <c r="F2161" s="175"/>
      <c r="G2161" s="104" t="str">
        <f>IF(COUNTA(A2161:F2161)=0,"",IF(OR(A2161="",NOT(ISNUMBER(A2161)),B2161="",COUNTIF('SKU Master'!$A$4:$A$253,B2161)&lt;&gt;1,NOT(ISNUMBER(E2161)),AND(C2161&lt;&gt;"Receipt",C2161&lt;&gt;"Shipment",C2161&lt;&gt;"Consumption",C2161&lt;&gt;"Adjustment",C2161&lt;&gt;"Production")),"CHECK INPUTS",IF(OR(AND(C2161="Receipt",E2161&lt;=0),AND(OR(C2161="Shipment",C2161="Consumption"),E2161&gt;=0),E2161=0),"CHECK SIGN","OK")))</f>
      </c>
    </row>
    <row r="2162">
      <c r="A2162" s="174"/>
      <c r="B2162" s="175"/>
      <c r="C2162" s="175"/>
      <c r="D2162" s="175"/>
      <c r="E2162" s="176"/>
      <c r="F2162" s="175"/>
      <c r="G2162" s="104" t="str">
        <f>IF(COUNTA(A2162:F2162)=0,"",IF(OR(A2162="",NOT(ISNUMBER(A2162)),B2162="",COUNTIF('SKU Master'!$A$4:$A$253,B2162)&lt;&gt;1,NOT(ISNUMBER(E2162)),AND(C2162&lt;&gt;"Receipt",C2162&lt;&gt;"Shipment",C2162&lt;&gt;"Consumption",C2162&lt;&gt;"Adjustment",C2162&lt;&gt;"Production")),"CHECK INPUTS",IF(OR(AND(C2162="Receipt",E2162&lt;=0),AND(OR(C2162="Shipment",C2162="Consumption"),E2162&gt;=0),E2162=0),"CHECK SIGN","OK")))</f>
      </c>
    </row>
    <row r="2163">
      <c r="A2163" s="174"/>
      <c r="B2163" s="175"/>
      <c r="C2163" s="175"/>
      <c r="D2163" s="175"/>
      <c r="E2163" s="176"/>
      <c r="F2163" s="175"/>
      <c r="G2163" s="104" t="str">
        <f>IF(COUNTA(A2163:F2163)=0,"",IF(OR(A2163="",NOT(ISNUMBER(A2163)),B2163="",COUNTIF('SKU Master'!$A$4:$A$253,B2163)&lt;&gt;1,NOT(ISNUMBER(E2163)),AND(C2163&lt;&gt;"Receipt",C2163&lt;&gt;"Shipment",C2163&lt;&gt;"Consumption",C2163&lt;&gt;"Adjustment",C2163&lt;&gt;"Production")),"CHECK INPUTS",IF(OR(AND(C2163="Receipt",E2163&lt;=0),AND(OR(C2163="Shipment",C2163="Consumption"),E2163&gt;=0),E2163=0),"CHECK SIGN","OK")))</f>
      </c>
    </row>
    <row r="2164">
      <c r="A2164" s="174"/>
      <c r="B2164" s="175"/>
      <c r="C2164" s="175"/>
      <c r="D2164" s="175"/>
      <c r="E2164" s="176"/>
      <c r="F2164" s="175"/>
      <c r="G2164" s="104" t="str">
        <f>IF(COUNTA(A2164:F2164)=0,"",IF(OR(A2164="",NOT(ISNUMBER(A2164)),B2164="",COUNTIF('SKU Master'!$A$4:$A$253,B2164)&lt;&gt;1,NOT(ISNUMBER(E2164)),AND(C2164&lt;&gt;"Receipt",C2164&lt;&gt;"Shipment",C2164&lt;&gt;"Consumption",C2164&lt;&gt;"Adjustment",C2164&lt;&gt;"Production")),"CHECK INPUTS",IF(OR(AND(C2164="Receipt",E2164&lt;=0),AND(OR(C2164="Shipment",C2164="Consumption"),E2164&gt;=0),E2164=0),"CHECK SIGN","OK")))</f>
      </c>
    </row>
    <row r="2165">
      <c r="A2165" s="174"/>
      <c r="B2165" s="175"/>
      <c r="C2165" s="175"/>
      <c r="D2165" s="175"/>
      <c r="E2165" s="176"/>
      <c r="F2165" s="175"/>
      <c r="G2165" s="104" t="str">
        <f>IF(COUNTA(A2165:F2165)=0,"",IF(OR(A2165="",NOT(ISNUMBER(A2165)),B2165="",COUNTIF('SKU Master'!$A$4:$A$253,B2165)&lt;&gt;1,NOT(ISNUMBER(E2165)),AND(C2165&lt;&gt;"Receipt",C2165&lt;&gt;"Shipment",C2165&lt;&gt;"Consumption",C2165&lt;&gt;"Adjustment",C2165&lt;&gt;"Production")),"CHECK INPUTS",IF(OR(AND(C2165="Receipt",E2165&lt;=0),AND(OR(C2165="Shipment",C2165="Consumption"),E2165&gt;=0),E2165=0),"CHECK SIGN","OK")))</f>
      </c>
    </row>
    <row r="2166">
      <c r="A2166" s="174"/>
      <c r="B2166" s="175"/>
      <c r="C2166" s="175"/>
      <c r="D2166" s="175"/>
      <c r="E2166" s="176"/>
      <c r="F2166" s="175"/>
      <c r="G2166" s="104" t="str">
        <f>IF(COUNTA(A2166:F2166)=0,"",IF(OR(A2166="",NOT(ISNUMBER(A2166)),B2166="",COUNTIF('SKU Master'!$A$4:$A$253,B2166)&lt;&gt;1,NOT(ISNUMBER(E2166)),AND(C2166&lt;&gt;"Receipt",C2166&lt;&gt;"Shipment",C2166&lt;&gt;"Consumption",C2166&lt;&gt;"Adjustment",C2166&lt;&gt;"Production")),"CHECK INPUTS",IF(OR(AND(C2166="Receipt",E2166&lt;=0),AND(OR(C2166="Shipment",C2166="Consumption"),E2166&gt;=0),E2166=0),"CHECK SIGN","OK")))</f>
      </c>
    </row>
    <row r="2167">
      <c r="A2167" s="174"/>
      <c r="B2167" s="175"/>
      <c r="C2167" s="175"/>
      <c r="D2167" s="175"/>
      <c r="E2167" s="176"/>
      <c r="F2167" s="175"/>
      <c r="G2167" s="104" t="str">
        <f>IF(COUNTA(A2167:F2167)=0,"",IF(OR(A2167="",NOT(ISNUMBER(A2167)),B2167="",COUNTIF('SKU Master'!$A$4:$A$253,B2167)&lt;&gt;1,NOT(ISNUMBER(E2167)),AND(C2167&lt;&gt;"Receipt",C2167&lt;&gt;"Shipment",C2167&lt;&gt;"Consumption",C2167&lt;&gt;"Adjustment",C2167&lt;&gt;"Production")),"CHECK INPUTS",IF(OR(AND(C2167="Receipt",E2167&lt;=0),AND(OR(C2167="Shipment",C2167="Consumption"),E2167&gt;=0),E2167=0),"CHECK SIGN","OK")))</f>
      </c>
    </row>
    <row r="2168">
      <c r="A2168" s="174"/>
      <c r="B2168" s="175"/>
      <c r="C2168" s="175"/>
      <c r="D2168" s="175"/>
      <c r="E2168" s="176"/>
      <c r="F2168" s="175"/>
      <c r="G2168" s="104" t="str">
        <f>IF(COUNTA(A2168:F2168)=0,"",IF(OR(A2168="",NOT(ISNUMBER(A2168)),B2168="",COUNTIF('SKU Master'!$A$4:$A$253,B2168)&lt;&gt;1,NOT(ISNUMBER(E2168)),AND(C2168&lt;&gt;"Receipt",C2168&lt;&gt;"Shipment",C2168&lt;&gt;"Consumption",C2168&lt;&gt;"Adjustment",C2168&lt;&gt;"Production")),"CHECK INPUTS",IF(OR(AND(C2168="Receipt",E2168&lt;=0),AND(OR(C2168="Shipment",C2168="Consumption"),E2168&gt;=0),E2168=0),"CHECK SIGN","OK")))</f>
      </c>
    </row>
    <row r="2169">
      <c r="A2169" s="174"/>
      <c r="B2169" s="175"/>
      <c r="C2169" s="175"/>
      <c r="D2169" s="175"/>
      <c r="E2169" s="176"/>
      <c r="F2169" s="175"/>
      <c r="G2169" s="104" t="str">
        <f>IF(COUNTA(A2169:F2169)=0,"",IF(OR(A2169="",NOT(ISNUMBER(A2169)),B2169="",COUNTIF('SKU Master'!$A$4:$A$253,B2169)&lt;&gt;1,NOT(ISNUMBER(E2169)),AND(C2169&lt;&gt;"Receipt",C2169&lt;&gt;"Shipment",C2169&lt;&gt;"Consumption",C2169&lt;&gt;"Adjustment",C2169&lt;&gt;"Production")),"CHECK INPUTS",IF(OR(AND(C2169="Receipt",E2169&lt;=0),AND(OR(C2169="Shipment",C2169="Consumption"),E2169&gt;=0),E2169=0),"CHECK SIGN","OK")))</f>
      </c>
    </row>
    <row r="2170">
      <c r="A2170" s="174"/>
      <c r="B2170" s="175"/>
      <c r="C2170" s="175"/>
      <c r="D2170" s="175"/>
      <c r="E2170" s="176"/>
      <c r="F2170" s="175"/>
      <c r="G2170" s="104" t="str">
        <f>IF(COUNTA(A2170:F2170)=0,"",IF(OR(A2170="",NOT(ISNUMBER(A2170)),B2170="",COUNTIF('SKU Master'!$A$4:$A$253,B2170)&lt;&gt;1,NOT(ISNUMBER(E2170)),AND(C2170&lt;&gt;"Receipt",C2170&lt;&gt;"Shipment",C2170&lt;&gt;"Consumption",C2170&lt;&gt;"Adjustment",C2170&lt;&gt;"Production")),"CHECK INPUTS",IF(OR(AND(C2170="Receipt",E2170&lt;=0),AND(OR(C2170="Shipment",C2170="Consumption"),E2170&gt;=0),E2170=0),"CHECK SIGN","OK")))</f>
      </c>
    </row>
    <row r="2171">
      <c r="A2171" s="174"/>
      <c r="B2171" s="175"/>
      <c r="C2171" s="175"/>
      <c r="D2171" s="175"/>
      <c r="E2171" s="176"/>
      <c r="F2171" s="175"/>
      <c r="G2171" s="104" t="str">
        <f>IF(COUNTA(A2171:F2171)=0,"",IF(OR(A2171="",NOT(ISNUMBER(A2171)),B2171="",COUNTIF('SKU Master'!$A$4:$A$253,B2171)&lt;&gt;1,NOT(ISNUMBER(E2171)),AND(C2171&lt;&gt;"Receipt",C2171&lt;&gt;"Shipment",C2171&lt;&gt;"Consumption",C2171&lt;&gt;"Adjustment",C2171&lt;&gt;"Production")),"CHECK INPUTS",IF(OR(AND(C2171="Receipt",E2171&lt;=0),AND(OR(C2171="Shipment",C2171="Consumption"),E2171&gt;=0),E2171=0),"CHECK SIGN","OK")))</f>
      </c>
    </row>
    <row r="2172">
      <c r="A2172" s="174"/>
      <c r="B2172" s="175"/>
      <c r="C2172" s="175"/>
      <c r="D2172" s="175"/>
      <c r="E2172" s="176"/>
      <c r="F2172" s="175"/>
      <c r="G2172" s="104" t="str">
        <f>IF(COUNTA(A2172:F2172)=0,"",IF(OR(A2172="",NOT(ISNUMBER(A2172)),B2172="",COUNTIF('SKU Master'!$A$4:$A$253,B2172)&lt;&gt;1,NOT(ISNUMBER(E2172)),AND(C2172&lt;&gt;"Receipt",C2172&lt;&gt;"Shipment",C2172&lt;&gt;"Consumption",C2172&lt;&gt;"Adjustment",C2172&lt;&gt;"Production")),"CHECK INPUTS",IF(OR(AND(C2172="Receipt",E2172&lt;=0),AND(OR(C2172="Shipment",C2172="Consumption"),E2172&gt;=0),E2172=0),"CHECK SIGN","OK")))</f>
      </c>
    </row>
    <row r="2173">
      <c r="A2173" s="174"/>
      <c r="B2173" s="175"/>
      <c r="C2173" s="175"/>
      <c r="D2173" s="175"/>
      <c r="E2173" s="176"/>
      <c r="F2173" s="175"/>
      <c r="G2173" s="104" t="str">
        <f>IF(COUNTA(A2173:F2173)=0,"",IF(OR(A2173="",NOT(ISNUMBER(A2173)),B2173="",COUNTIF('SKU Master'!$A$4:$A$253,B2173)&lt;&gt;1,NOT(ISNUMBER(E2173)),AND(C2173&lt;&gt;"Receipt",C2173&lt;&gt;"Shipment",C2173&lt;&gt;"Consumption",C2173&lt;&gt;"Adjustment",C2173&lt;&gt;"Production")),"CHECK INPUTS",IF(OR(AND(C2173="Receipt",E2173&lt;=0),AND(OR(C2173="Shipment",C2173="Consumption"),E2173&gt;=0),E2173=0),"CHECK SIGN","OK")))</f>
      </c>
    </row>
    <row r="2174">
      <c r="A2174" s="174"/>
      <c r="B2174" s="175"/>
      <c r="C2174" s="175"/>
      <c r="D2174" s="175"/>
      <c r="E2174" s="176"/>
      <c r="F2174" s="175"/>
      <c r="G2174" s="104" t="str">
        <f>IF(COUNTA(A2174:F2174)=0,"",IF(OR(A2174="",NOT(ISNUMBER(A2174)),B2174="",COUNTIF('SKU Master'!$A$4:$A$253,B2174)&lt;&gt;1,NOT(ISNUMBER(E2174)),AND(C2174&lt;&gt;"Receipt",C2174&lt;&gt;"Shipment",C2174&lt;&gt;"Consumption",C2174&lt;&gt;"Adjustment",C2174&lt;&gt;"Production")),"CHECK INPUTS",IF(OR(AND(C2174="Receipt",E2174&lt;=0),AND(OR(C2174="Shipment",C2174="Consumption"),E2174&gt;=0),E2174=0),"CHECK SIGN","OK")))</f>
      </c>
    </row>
    <row r="2175">
      <c r="A2175" s="174"/>
      <c r="B2175" s="175"/>
      <c r="C2175" s="175"/>
      <c r="D2175" s="175"/>
      <c r="E2175" s="176"/>
      <c r="F2175" s="175"/>
      <c r="G2175" s="104" t="str">
        <f>IF(COUNTA(A2175:F2175)=0,"",IF(OR(A2175="",NOT(ISNUMBER(A2175)),B2175="",COUNTIF('SKU Master'!$A$4:$A$253,B2175)&lt;&gt;1,NOT(ISNUMBER(E2175)),AND(C2175&lt;&gt;"Receipt",C2175&lt;&gt;"Shipment",C2175&lt;&gt;"Consumption",C2175&lt;&gt;"Adjustment",C2175&lt;&gt;"Production")),"CHECK INPUTS",IF(OR(AND(C2175="Receipt",E2175&lt;=0),AND(OR(C2175="Shipment",C2175="Consumption"),E2175&gt;=0),E2175=0),"CHECK SIGN","OK")))</f>
      </c>
    </row>
    <row r="2176">
      <c r="A2176" s="174"/>
      <c r="B2176" s="175"/>
      <c r="C2176" s="175"/>
      <c r="D2176" s="175"/>
      <c r="E2176" s="176"/>
      <c r="F2176" s="175"/>
      <c r="G2176" s="104" t="str">
        <f>IF(COUNTA(A2176:F2176)=0,"",IF(OR(A2176="",NOT(ISNUMBER(A2176)),B2176="",COUNTIF('SKU Master'!$A$4:$A$253,B2176)&lt;&gt;1,NOT(ISNUMBER(E2176)),AND(C2176&lt;&gt;"Receipt",C2176&lt;&gt;"Shipment",C2176&lt;&gt;"Consumption",C2176&lt;&gt;"Adjustment",C2176&lt;&gt;"Production")),"CHECK INPUTS",IF(OR(AND(C2176="Receipt",E2176&lt;=0),AND(OR(C2176="Shipment",C2176="Consumption"),E2176&gt;=0),E2176=0),"CHECK SIGN","OK")))</f>
      </c>
    </row>
    <row r="2177">
      <c r="A2177" s="174"/>
      <c r="B2177" s="175"/>
      <c r="C2177" s="175"/>
      <c r="D2177" s="175"/>
      <c r="E2177" s="176"/>
      <c r="F2177" s="175"/>
      <c r="G2177" s="104" t="str">
        <f>IF(COUNTA(A2177:F2177)=0,"",IF(OR(A2177="",NOT(ISNUMBER(A2177)),B2177="",COUNTIF('SKU Master'!$A$4:$A$253,B2177)&lt;&gt;1,NOT(ISNUMBER(E2177)),AND(C2177&lt;&gt;"Receipt",C2177&lt;&gt;"Shipment",C2177&lt;&gt;"Consumption",C2177&lt;&gt;"Adjustment",C2177&lt;&gt;"Production")),"CHECK INPUTS",IF(OR(AND(C2177="Receipt",E2177&lt;=0),AND(OR(C2177="Shipment",C2177="Consumption"),E2177&gt;=0),E2177=0),"CHECK SIGN","OK")))</f>
      </c>
    </row>
    <row r="2178">
      <c r="A2178" s="174"/>
      <c r="B2178" s="175"/>
      <c r="C2178" s="175"/>
      <c r="D2178" s="175"/>
      <c r="E2178" s="176"/>
      <c r="F2178" s="175"/>
      <c r="G2178" s="104" t="str">
        <f>IF(COUNTA(A2178:F2178)=0,"",IF(OR(A2178="",NOT(ISNUMBER(A2178)),B2178="",COUNTIF('SKU Master'!$A$4:$A$253,B2178)&lt;&gt;1,NOT(ISNUMBER(E2178)),AND(C2178&lt;&gt;"Receipt",C2178&lt;&gt;"Shipment",C2178&lt;&gt;"Consumption",C2178&lt;&gt;"Adjustment",C2178&lt;&gt;"Production")),"CHECK INPUTS",IF(OR(AND(C2178="Receipt",E2178&lt;=0),AND(OR(C2178="Shipment",C2178="Consumption"),E2178&gt;=0),E2178=0),"CHECK SIGN","OK")))</f>
      </c>
    </row>
    <row r="2179">
      <c r="A2179" s="174"/>
      <c r="B2179" s="175"/>
      <c r="C2179" s="175"/>
      <c r="D2179" s="175"/>
      <c r="E2179" s="176"/>
      <c r="F2179" s="175"/>
      <c r="G2179" s="104" t="str">
        <f>IF(COUNTA(A2179:F2179)=0,"",IF(OR(A2179="",NOT(ISNUMBER(A2179)),B2179="",COUNTIF('SKU Master'!$A$4:$A$253,B2179)&lt;&gt;1,NOT(ISNUMBER(E2179)),AND(C2179&lt;&gt;"Receipt",C2179&lt;&gt;"Shipment",C2179&lt;&gt;"Consumption",C2179&lt;&gt;"Adjustment",C2179&lt;&gt;"Production")),"CHECK INPUTS",IF(OR(AND(C2179="Receipt",E2179&lt;=0),AND(OR(C2179="Shipment",C2179="Consumption"),E2179&gt;=0),E2179=0),"CHECK SIGN","OK")))</f>
      </c>
    </row>
    <row r="2180">
      <c r="A2180" s="174"/>
      <c r="B2180" s="175"/>
      <c r="C2180" s="175"/>
      <c r="D2180" s="175"/>
      <c r="E2180" s="176"/>
      <c r="F2180" s="175"/>
      <c r="G2180" s="104" t="str">
        <f>IF(COUNTA(A2180:F2180)=0,"",IF(OR(A2180="",NOT(ISNUMBER(A2180)),B2180="",COUNTIF('SKU Master'!$A$4:$A$253,B2180)&lt;&gt;1,NOT(ISNUMBER(E2180)),AND(C2180&lt;&gt;"Receipt",C2180&lt;&gt;"Shipment",C2180&lt;&gt;"Consumption",C2180&lt;&gt;"Adjustment",C2180&lt;&gt;"Production")),"CHECK INPUTS",IF(OR(AND(C2180="Receipt",E2180&lt;=0),AND(OR(C2180="Shipment",C2180="Consumption"),E2180&gt;=0),E2180=0),"CHECK SIGN","OK")))</f>
      </c>
    </row>
    <row r="2181">
      <c r="A2181" s="174"/>
      <c r="B2181" s="175"/>
      <c r="C2181" s="175"/>
      <c r="D2181" s="175"/>
      <c r="E2181" s="176"/>
      <c r="F2181" s="175"/>
      <c r="G2181" s="104" t="str">
        <f>IF(COUNTA(A2181:F2181)=0,"",IF(OR(A2181="",NOT(ISNUMBER(A2181)),B2181="",COUNTIF('SKU Master'!$A$4:$A$253,B2181)&lt;&gt;1,NOT(ISNUMBER(E2181)),AND(C2181&lt;&gt;"Receipt",C2181&lt;&gt;"Shipment",C2181&lt;&gt;"Consumption",C2181&lt;&gt;"Adjustment",C2181&lt;&gt;"Production")),"CHECK INPUTS",IF(OR(AND(C2181="Receipt",E2181&lt;=0),AND(OR(C2181="Shipment",C2181="Consumption"),E2181&gt;=0),E2181=0),"CHECK SIGN","OK")))</f>
      </c>
    </row>
    <row r="2182">
      <c r="A2182" s="174"/>
      <c r="B2182" s="175"/>
      <c r="C2182" s="175"/>
      <c r="D2182" s="175"/>
      <c r="E2182" s="176"/>
      <c r="F2182" s="175"/>
      <c r="G2182" s="104" t="str">
        <f>IF(COUNTA(A2182:F2182)=0,"",IF(OR(A2182="",NOT(ISNUMBER(A2182)),B2182="",COUNTIF('SKU Master'!$A$4:$A$253,B2182)&lt;&gt;1,NOT(ISNUMBER(E2182)),AND(C2182&lt;&gt;"Receipt",C2182&lt;&gt;"Shipment",C2182&lt;&gt;"Consumption",C2182&lt;&gt;"Adjustment",C2182&lt;&gt;"Production")),"CHECK INPUTS",IF(OR(AND(C2182="Receipt",E2182&lt;=0),AND(OR(C2182="Shipment",C2182="Consumption"),E2182&gt;=0),E2182=0),"CHECK SIGN","OK")))</f>
      </c>
    </row>
    <row r="2183">
      <c r="A2183" s="174"/>
      <c r="B2183" s="175"/>
      <c r="C2183" s="175"/>
      <c r="D2183" s="175"/>
      <c r="E2183" s="176"/>
      <c r="F2183" s="175"/>
      <c r="G2183" s="104" t="str">
        <f>IF(COUNTA(A2183:F2183)=0,"",IF(OR(A2183="",NOT(ISNUMBER(A2183)),B2183="",COUNTIF('SKU Master'!$A$4:$A$253,B2183)&lt;&gt;1,NOT(ISNUMBER(E2183)),AND(C2183&lt;&gt;"Receipt",C2183&lt;&gt;"Shipment",C2183&lt;&gt;"Consumption",C2183&lt;&gt;"Adjustment",C2183&lt;&gt;"Production")),"CHECK INPUTS",IF(OR(AND(C2183="Receipt",E2183&lt;=0),AND(OR(C2183="Shipment",C2183="Consumption"),E2183&gt;=0),E2183=0),"CHECK SIGN","OK")))</f>
      </c>
    </row>
    <row r="2184">
      <c r="A2184" s="174"/>
      <c r="B2184" s="175"/>
      <c r="C2184" s="175"/>
      <c r="D2184" s="175"/>
      <c r="E2184" s="176"/>
      <c r="F2184" s="175"/>
      <c r="G2184" s="104" t="str">
        <f>IF(COUNTA(A2184:F2184)=0,"",IF(OR(A2184="",NOT(ISNUMBER(A2184)),B2184="",COUNTIF('SKU Master'!$A$4:$A$253,B2184)&lt;&gt;1,NOT(ISNUMBER(E2184)),AND(C2184&lt;&gt;"Receipt",C2184&lt;&gt;"Shipment",C2184&lt;&gt;"Consumption",C2184&lt;&gt;"Adjustment",C2184&lt;&gt;"Production")),"CHECK INPUTS",IF(OR(AND(C2184="Receipt",E2184&lt;=0),AND(OR(C2184="Shipment",C2184="Consumption"),E2184&gt;=0),E2184=0),"CHECK SIGN","OK")))</f>
      </c>
    </row>
    <row r="2185">
      <c r="A2185" s="174"/>
      <c r="B2185" s="175"/>
      <c r="C2185" s="175"/>
      <c r="D2185" s="175"/>
      <c r="E2185" s="176"/>
      <c r="F2185" s="175"/>
      <c r="G2185" s="104" t="str">
        <f>IF(COUNTA(A2185:F2185)=0,"",IF(OR(A2185="",NOT(ISNUMBER(A2185)),B2185="",COUNTIF('SKU Master'!$A$4:$A$253,B2185)&lt;&gt;1,NOT(ISNUMBER(E2185)),AND(C2185&lt;&gt;"Receipt",C2185&lt;&gt;"Shipment",C2185&lt;&gt;"Consumption",C2185&lt;&gt;"Adjustment",C2185&lt;&gt;"Production")),"CHECK INPUTS",IF(OR(AND(C2185="Receipt",E2185&lt;=0),AND(OR(C2185="Shipment",C2185="Consumption"),E2185&gt;=0),E2185=0),"CHECK SIGN","OK")))</f>
      </c>
    </row>
    <row r="2186">
      <c r="A2186" s="174"/>
      <c r="B2186" s="175"/>
      <c r="C2186" s="175"/>
      <c r="D2186" s="175"/>
      <c r="E2186" s="176"/>
      <c r="F2186" s="175"/>
      <c r="G2186" s="104" t="str">
        <f>IF(COUNTA(A2186:F2186)=0,"",IF(OR(A2186="",NOT(ISNUMBER(A2186)),B2186="",COUNTIF('SKU Master'!$A$4:$A$253,B2186)&lt;&gt;1,NOT(ISNUMBER(E2186)),AND(C2186&lt;&gt;"Receipt",C2186&lt;&gt;"Shipment",C2186&lt;&gt;"Consumption",C2186&lt;&gt;"Adjustment",C2186&lt;&gt;"Production")),"CHECK INPUTS",IF(OR(AND(C2186="Receipt",E2186&lt;=0),AND(OR(C2186="Shipment",C2186="Consumption"),E2186&gt;=0),E2186=0),"CHECK SIGN","OK")))</f>
      </c>
    </row>
    <row r="2187">
      <c r="A2187" s="174"/>
      <c r="B2187" s="175"/>
      <c r="C2187" s="175"/>
      <c r="D2187" s="175"/>
      <c r="E2187" s="176"/>
      <c r="F2187" s="175"/>
      <c r="G2187" s="104" t="str">
        <f>IF(COUNTA(A2187:F2187)=0,"",IF(OR(A2187="",NOT(ISNUMBER(A2187)),B2187="",COUNTIF('SKU Master'!$A$4:$A$253,B2187)&lt;&gt;1,NOT(ISNUMBER(E2187)),AND(C2187&lt;&gt;"Receipt",C2187&lt;&gt;"Shipment",C2187&lt;&gt;"Consumption",C2187&lt;&gt;"Adjustment",C2187&lt;&gt;"Production")),"CHECK INPUTS",IF(OR(AND(C2187="Receipt",E2187&lt;=0),AND(OR(C2187="Shipment",C2187="Consumption"),E2187&gt;=0),E2187=0),"CHECK SIGN","OK")))</f>
      </c>
    </row>
    <row r="2188">
      <c r="A2188" s="174"/>
      <c r="B2188" s="175"/>
      <c r="C2188" s="175"/>
      <c r="D2188" s="175"/>
      <c r="E2188" s="176"/>
      <c r="F2188" s="175"/>
      <c r="G2188" s="104" t="str">
        <f>IF(COUNTA(A2188:F2188)=0,"",IF(OR(A2188="",NOT(ISNUMBER(A2188)),B2188="",COUNTIF('SKU Master'!$A$4:$A$253,B2188)&lt;&gt;1,NOT(ISNUMBER(E2188)),AND(C2188&lt;&gt;"Receipt",C2188&lt;&gt;"Shipment",C2188&lt;&gt;"Consumption",C2188&lt;&gt;"Adjustment",C2188&lt;&gt;"Production")),"CHECK INPUTS",IF(OR(AND(C2188="Receipt",E2188&lt;=0),AND(OR(C2188="Shipment",C2188="Consumption"),E2188&gt;=0),E2188=0),"CHECK SIGN","OK")))</f>
      </c>
    </row>
    <row r="2189">
      <c r="A2189" s="174"/>
      <c r="B2189" s="175"/>
      <c r="C2189" s="175"/>
      <c r="D2189" s="175"/>
      <c r="E2189" s="176"/>
      <c r="F2189" s="175"/>
      <c r="G2189" s="104" t="str">
        <f>IF(COUNTA(A2189:F2189)=0,"",IF(OR(A2189="",NOT(ISNUMBER(A2189)),B2189="",COUNTIF('SKU Master'!$A$4:$A$253,B2189)&lt;&gt;1,NOT(ISNUMBER(E2189)),AND(C2189&lt;&gt;"Receipt",C2189&lt;&gt;"Shipment",C2189&lt;&gt;"Consumption",C2189&lt;&gt;"Adjustment",C2189&lt;&gt;"Production")),"CHECK INPUTS",IF(OR(AND(C2189="Receipt",E2189&lt;=0),AND(OR(C2189="Shipment",C2189="Consumption"),E2189&gt;=0),E2189=0),"CHECK SIGN","OK")))</f>
      </c>
    </row>
    <row r="2190">
      <c r="A2190" s="174"/>
      <c r="B2190" s="175"/>
      <c r="C2190" s="175"/>
      <c r="D2190" s="175"/>
      <c r="E2190" s="176"/>
      <c r="F2190" s="175"/>
      <c r="G2190" s="104" t="str">
        <f>IF(COUNTA(A2190:F2190)=0,"",IF(OR(A2190="",NOT(ISNUMBER(A2190)),B2190="",COUNTIF('SKU Master'!$A$4:$A$253,B2190)&lt;&gt;1,NOT(ISNUMBER(E2190)),AND(C2190&lt;&gt;"Receipt",C2190&lt;&gt;"Shipment",C2190&lt;&gt;"Consumption",C2190&lt;&gt;"Adjustment",C2190&lt;&gt;"Production")),"CHECK INPUTS",IF(OR(AND(C2190="Receipt",E2190&lt;=0),AND(OR(C2190="Shipment",C2190="Consumption"),E2190&gt;=0),E2190=0),"CHECK SIGN","OK")))</f>
      </c>
    </row>
    <row r="2191">
      <c r="A2191" s="174"/>
      <c r="B2191" s="175"/>
      <c r="C2191" s="175"/>
      <c r="D2191" s="175"/>
      <c r="E2191" s="176"/>
      <c r="F2191" s="175"/>
      <c r="G2191" s="104" t="str">
        <f>IF(COUNTA(A2191:F2191)=0,"",IF(OR(A2191="",NOT(ISNUMBER(A2191)),B2191="",COUNTIF('SKU Master'!$A$4:$A$253,B2191)&lt;&gt;1,NOT(ISNUMBER(E2191)),AND(C2191&lt;&gt;"Receipt",C2191&lt;&gt;"Shipment",C2191&lt;&gt;"Consumption",C2191&lt;&gt;"Adjustment",C2191&lt;&gt;"Production")),"CHECK INPUTS",IF(OR(AND(C2191="Receipt",E2191&lt;=0),AND(OR(C2191="Shipment",C2191="Consumption"),E2191&gt;=0),E2191=0),"CHECK SIGN","OK")))</f>
      </c>
    </row>
    <row r="2192">
      <c r="A2192" s="174"/>
      <c r="B2192" s="175"/>
      <c r="C2192" s="175"/>
      <c r="D2192" s="175"/>
      <c r="E2192" s="176"/>
      <c r="F2192" s="175"/>
      <c r="G2192" s="104" t="str">
        <f>IF(COUNTA(A2192:F2192)=0,"",IF(OR(A2192="",NOT(ISNUMBER(A2192)),B2192="",COUNTIF('SKU Master'!$A$4:$A$253,B2192)&lt;&gt;1,NOT(ISNUMBER(E2192)),AND(C2192&lt;&gt;"Receipt",C2192&lt;&gt;"Shipment",C2192&lt;&gt;"Consumption",C2192&lt;&gt;"Adjustment",C2192&lt;&gt;"Production")),"CHECK INPUTS",IF(OR(AND(C2192="Receipt",E2192&lt;=0),AND(OR(C2192="Shipment",C2192="Consumption"),E2192&gt;=0),E2192=0),"CHECK SIGN","OK")))</f>
      </c>
    </row>
    <row r="2193">
      <c r="A2193" s="174"/>
      <c r="B2193" s="175"/>
      <c r="C2193" s="175"/>
      <c r="D2193" s="175"/>
      <c r="E2193" s="176"/>
      <c r="F2193" s="175"/>
      <c r="G2193" s="104" t="str">
        <f>IF(COUNTA(A2193:F2193)=0,"",IF(OR(A2193="",NOT(ISNUMBER(A2193)),B2193="",COUNTIF('SKU Master'!$A$4:$A$253,B2193)&lt;&gt;1,NOT(ISNUMBER(E2193)),AND(C2193&lt;&gt;"Receipt",C2193&lt;&gt;"Shipment",C2193&lt;&gt;"Consumption",C2193&lt;&gt;"Adjustment",C2193&lt;&gt;"Production")),"CHECK INPUTS",IF(OR(AND(C2193="Receipt",E2193&lt;=0),AND(OR(C2193="Shipment",C2193="Consumption"),E2193&gt;=0),E2193=0),"CHECK SIGN","OK")))</f>
      </c>
    </row>
    <row r="2194">
      <c r="A2194" s="174"/>
      <c r="B2194" s="175"/>
      <c r="C2194" s="175"/>
      <c r="D2194" s="175"/>
      <c r="E2194" s="176"/>
      <c r="F2194" s="175"/>
      <c r="G2194" s="104" t="str">
        <f>IF(COUNTA(A2194:F2194)=0,"",IF(OR(A2194="",NOT(ISNUMBER(A2194)),B2194="",COUNTIF('SKU Master'!$A$4:$A$253,B2194)&lt;&gt;1,NOT(ISNUMBER(E2194)),AND(C2194&lt;&gt;"Receipt",C2194&lt;&gt;"Shipment",C2194&lt;&gt;"Consumption",C2194&lt;&gt;"Adjustment",C2194&lt;&gt;"Production")),"CHECK INPUTS",IF(OR(AND(C2194="Receipt",E2194&lt;=0),AND(OR(C2194="Shipment",C2194="Consumption"),E2194&gt;=0),E2194=0),"CHECK SIGN","OK")))</f>
      </c>
    </row>
    <row r="2195">
      <c r="A2195" s="174"/>
      <c r="B2195" s="175"/>
      <c r="C2195" s="175"/>
      <c r="D2195" s="175"/>
      <c r="E2195" s="176"/>
      <c r="F2195" s="175"/>
      <c r="G2195" s="104" t="str">
        <f>IF(COUNTA(A2195:F2195)=0,"",IF(OR(A2195="",NOT(ISNUMBER(A2195)),B2195="",COUNTIF('SKU Master'!$A$4:$A$253,B2195)&lt;&gt;1,NOT(ISNUMBER(E2195)),AND(C2195&lt;&gt;"Receipt",C2195&lt;&gt;"Shipment",C2195&lt;&gt;"Consumption",C2195&lt;&gt;"Adjustment",C2195&lt;&gt;"Production")),"CHECK INPUTS",IF(OR(AND(C2195="Receipt",E2195&lt;=0),AND(OR(C2195="Shipment",C2195="Consumption"),E2195&gt;=0),E2195=0),"CHECK SIGN","OK")))</f>
      </c>
    </row>
    <row r="2196">
      <c r="A2196" s="174"/>
      <c r="B2196" s="175"/>
      <c r="C2196" s="175"/>
      <c r="D2196" s="175"/>
      <c r="E2196" s="176"/>
      <c r="F2196" s="175"/>
      <c r="G2196" s="104" t="str">
        <f>IF(COUNTA(A2196:F2196)=0,"",IF(OR(A2196="",NOT(ISNUMBER(A2196)),B2196="",COUNTIF('SKU Master'!$A$4:$A$253,B2196)&lt;&gt;1,NOT(ISNUMBER(E2196)),AND(C2196&lt;&gt;"Receipt",C2196&lt;&gt;"Shipment",C2196&lt;&gt;"Consumption",C2196&lt;&gt;"Adjustment",C2196&lt;&gt;"Production")),"CHECK INPUTS",IF(OR(AND(C2196="Receipt",E2196&lt;=0),AND(OR(C2196="Shipment",C2196="Consumption"),E2196&gt;=0),E2196=0),"CHECK SIGN","OK")))</f>
      </c>
    </row>
    <row r="2197">
      <c r="A2197" s="174"/>
      <c r="B2197" s="175"/>
      <c r="C2197" s="175"/>
      <c r="D2197" s="175"/>
      <c r="E2197" s="176"/>
      <c r="F2197" s="175"/>
      <c r="G2197" s="104" t="str">
        <f>IF(COUNTA(A2197:F2197)=0,"",IF(OR(A2197="",NOT(ISNUMBER(A2197)),B2197="",COUNTIF('SKU Master'!$A$4:$A$253,B2197)&lt;&gt;1,NOT(ISNUMBER(E2197)),AND(C2197&lt;&gt;"Receipt",C2197&lt;&gt;"Shipment",C2197&lt;&gt;"Consumption",C2197&lt;&gt;"Adjustment",C2197&lt;&gt;"Production")),"CHECK INPUTS",IF(OR(AND(C2197="Receipt",E2197&lt;=0),AND(OR(C2197="Shipment",C2197="Consumption"),E2197&gt;=0),E2197=0),"CHECK SIGN","OK")))</f>
      </c>
    </row>
    <row r="2198">
      <c r="A2198" s="174"/>
      <c r="B2198" s="175"/>
      <c r="C2198" s="175"/>
      <c r="D2198" s="175"/>
      <c r="E2198" s="176"/>
      <c r="F2198" s="175"/>
      <c r="G2198" s="104" t="str">
        <f>IF(COUNTA(A2198:F2198)=0,"",IF(OR(A2198="",NOT(ISNUMBER(A2198)),B2198="",COUNTIF('SKU Master'!$A$4:$A$253,B2198)&lt;&gt;1,NOT(ISNUMBER(E2198)),AND(C2198&lt;&gt;"Receipt",C2198&lt;&gt;"Shipment",C2198&lt;&gt;"Consumption",C2198&lt;&gt;"Adjustment",C2198&lt;&gt;"Production")),"CHECK INPUTS",IF(OR(AND(C2198="Receipt",E2198&lt;=0),AND(OR(C2198="Shipment",C2198="Consumption"),E2198&gt;=0),E2198=0),"CHECK SIGN","OK")))</f>
      </c>
    </row>
    <row r="2199">
      <c r="A2199" s="174"/>
      <c r="B2199" s="175"/>
      <c r="C2199" s="175"/>
      <c r="D2199" s="175"/>
      <c r="E2199" s="176"/>
      <c r="F2199" s="175"/>
      <c r="G2199" s="104" t="str">
        <f>IF(COUNTA(A2199:F2199)=0,"",IF(OR(A2199="",NOT(ISNUMBER(A2199)),B2199="",COUNTIF('SKU Master'!$A$4:$A$253,B2199)&lt;&gt;1,NOT(ISNUMBER(E2199)),AND(C2199&lt;&gt;"Receipt",C2199&lt;&gt;"Shipment",C2199&lt;&gt;"Consumption",C2199&lt;&gt;"Adjustment",C2199&lt;&gt;"Production")),"CHECK INPUTS",IF(OR(AND(C2199="Receipt",E2199&lt;=0),AND(OR(C2199="Shipment",C2199="Consumption"),E2199&gt;=0),E2199=0),"CHECK SIGN","OK")))</f>
      </c>
    </row>
    <row r="2200">
      <c r="A2200" s="174"/>
      <c r="B2200" s="175"/>
      <c r="C2200" s="175"/>
      <c r="D2200" s="175"/>
      <c r="E2200" s="176"/>
      <c r="F2200" s="175"/>
      <c r="G2200" s="104" t="str">
        <f>IF(COUNTA(A2200:F2200)=0,"",IF(OR(A2200="",NOT(ISNUMBER(A2200)),B2200="",COUNTIF('SKU Master'!$A$4:$A$253,B2200)&lt;&gt;1,NOT(ISNUMBER(E2200)),AND(C2200&lt;&gt;"Receipt",C2200&lt;&gt;"Shipment",C2200&lt;&gt;"Consumption",C2200&lt;&gt;"Adjustment",C2200&lt;&gt;"Production")),"CHECK INPUTS",IF(OR(AND(C2200="Receipt",E2200&lt;=0),AND(OR(C2200="Shipment",C2200="Consumption"),E2200&gt;=0),E2200=0),"CHECK SIGN","OK")))</f>
      </c>
    </row>
    <row r="2201">
      <c r="A2201" s="174"/>
      <c r="B2201" s="175"/>
      <c r="C2201" s="175"/>
      <c r="D2201" s="175"/>
      <c r="E2201" s="176"/>
      <c r="F2201" s="175"/>
      <c r="G2201" s="104" t="str">
        <f>IF(COUNTA(A2201:F2201)=0,"",IF(OR(A2201="",NOT(ISNUMBER(A2201)),B2201="",COUNTIF('SKU Master'!$A$4:$A$253,B2201)&lt;&gt;1,NOT(ISNUMBER(E2201)),AND(C2201&lt;&gt;"Receipt",C2201&lt;&gt;"Shipment",C2201&lt;&gt;"Consumption",C2201&lt;&gt;"Adjustment",C2201&lt;&gt;"Production")),"CHECK INPUTS",IF(OR(AND(C2201="Receipt",E2201&lt;=0),AND(OR(C2201="Shipment",C2201="Consumption"),E2201&gt;=0),E2201=0),"CHECK SIGN","OK")))</f>
      </c>
    </row>
    <row r="2202">
      <c r="A2202" s="174"/>
      <c r="B2202" s="175"/>
      <c r="C2202" s="175"/>
      <c r="D2202" s="175"/>
      <c r="E2202" s="176"/>
      <c r="F2202" s="175"/>
      <c r="G2202" s="104" t="str">
        <f>IF(COUNTA(A2202:F2202)=0,"",IF(OR(A2202="",NOT(ISNUMBER(A2202)),B2202="",COUNTIF('SKU Master'!$A$4:$A$253,B2202)&lt;&gt;1,NOT(ISNUMBER(E2202)),AND(C2202&lt;&gt;"Receipt",C2202&lt;&gt;"Shipment",C2202&lt;&gt;"Consumption",C2202&lt;&gt;"Adjustment",C2202&lt;&gt;"Production")),"CHECK INPUTS",IF(OR(AND(C2202="Receipt",E2202&lt;=0),AND(OR(C2202="Shipment",C2202="Consumption"),E2202&gt;=0),E2202=0),"CHECK SIGN","OK")))</f>
      </c>
    </row>
    <row r="2203">
      <c r="A2203" s="174"/>
      <c r="B2203" s="175"/>
      <c r="C2203" s="175"/>
      <c r="D2203" s="175"/>
      <c r="E2203" s="176"/>
      <c r="F2203" s="175"/>
      <c r="G2203" s="104" t="str">
        <f>IF(COUNTA(A2203:F2203)=0,"",IF(OR(A2203="",NOT(ISNUMBER(A2203)),B2203="",COUNTIF('SKU Master'!$A$4:$A$253,B2203)&lt;&gt;1,NOT(ISNUMBER(E2203)),AND(C2203&lt;&gt;"Receipt",C2203&lt;&gt;"Shipment",C2203&lt;&gt;"Consumption",C2203&lt;&gt;"Adjustment",C2203&lt;&gt;"Production")),"CHECK INPUTS",IF(OR(AND(C2203="Receipt",E2203&lt;=0),AND(OR(C2203="Shipment",C2203="Consumption"),E2203&gt;=0),E2203=0),"CHECK SIGN","OK")))</f>
      </c>
    </row>
    <row r="2204">
      <c r="A2204" s="174"/>
      <c r="B2204" s="175"/>
      <c r="C2204" s="175"/>
      <c r="D2204" s="175"/>
      <c r="E2204" s="176"/>
      <c r="F2204" s="175"/>
      <c r="G2204" s="104" t="str">
        <f>IF(COUNTA(A2204:F2204)=0,"",IF(OR(A2204="",NOT(ISNUMBER(A2204)),B2204="",COUNTIF('SKU Master'!$A$4:$A$253,B2204)&lt;&gt;1,NOT(ISNUMBER(E2204)),AND(C2204&lt;&gt;"Receipt",C2204&lt;&gt;"Shipment",C2204&lt;&gt;"Consumption",C2204&lt;&gt;"Adjustment",C2204&lt;&gt;"Production")),"CHECK INPUTS",IF(OR(AND(C2204="Receipt",E2204&lt;=0),AND(OR(C2204="Shipment",C2204="Consumption"),E2204&gt;=0),E2204=0),"CHECK SIGN","OK")))</f>
      </c>
    </row>
    <row r="2205">
      <c r="A2205" s="174"/>
      <c r="B2205" s="175"/>
      <c r="C2205" s="175"/>
      <c r="D2205" s="175"/>
      <c r="E2205" s="176"/>
      <c r="F2205" s="175"/>
      <c r="G2205" s="104" t="str">
        <f>IF(COUNTA(A2205:F2205)=0,"",IF(OR(A2205="",NOT(ISNUMBER(A2205)),B2205="",COUNTIF('SKU Master'!$A$4:$A$253,B2205)&lt;&gt;1,NOT(ISNUMBER(E2205)),AND(C2205&lt;&gt;"Receipt",C2205&lt;&gt;"Shipment",C2205&lt;&gt;"Consumption",C2205&lt;&gt;"Adjustment",C2205&lt;&gt;"Production")),"CHECK INPUTS",IF(OR(AND(C2205="Receipt",E2205&lt;=0),AND(OR(C2205="Shipment",C2205="Consumption"),E2205&gt;=0),E2205=0),"CHECK SIGN","OK")))</f>
      </c>
    </row>
    <row r="2206">
      <c r="A2206" s="174"/>
      <c r="B2206" s="175"/>
      <c r="C2206" s="175"/>
      <c r="D2206" s="175"/>
      <c r="E2206" s="176"/>
      <c r="F2206" s="175"/>
      <c r="G2206" s="104" t="str">
        <f>IF(COUNTA(A2206:F2206)=0,"",IF(OR(A2206="",NOT(ISNUMBER(A2206)),B2206="",COUNTIF('SKU Master'!$A$4:$A$253,B2206)&lt;&gt;1,NOT(ISNUMBER(E2206)),AND(C2206&lt;&gt;"Receipt",C2206&lt;&gt;"Shipment",C2206&lt;&gt;"Consumption",C2206&lt;&gt;"Adjustment",C2206&lt;&gt;"Production")),"CHECK INPUTS",IF(OR(AND(C2206="Receipt",E2206&lt;=0),AND(OR(C2206="Shipment",C2206="Consumption"),E2206&gt;=0),E2206=0),"CHECK SIGN","OK")))</f>
      </c>
    </row>
    <row r="2207">
      <c r="A2207" s="174"/>
      <c r="B2207" s="175"/>
      <c r="C2207" s="175"/>
      <c r="D2207" s="175"/>
      <c r="E2207" s="176"/>
      <c r="F2207" s="175"/>
      <c r="G2207" s="104" t="str">
        <f>IF(COUNTA(A2207:F2207)=0,"",IF(OR(A2207="",NOT(ISNUMBER(A2207)),B2207="",COUNTIF('SKU Master'!$A$4:$A$253,B2207)&lt;&gt;1,NOT(ISNUMBER(E2207)),AND(C2207&lt;&gt;"Receipt",C2207&lt;&gt;"Shipment",C2207&lt;&gt;"Consumption",C2207&lt;&gt;"Adjustment",C2207&lt;&gt;"Production")),"CHECK INPUTS",IF(OR(AND(C2207="Receipt",E2207&lt;=0),AND(OR(C2207="Shipment",C2207="Consumption"),E2207&gt;=0),E2207=0),"CHECK SIGN","OK")))</f>
      </c>
    </row>
    <row r="2208">
      <c r="A2208" s="174"/>
      <c r="B2208" s="175"/>
      <c r="C2208" s="175"/>
      <c r="D2208" s="175"/>
      <c r="E2208" s="176"/>
      <c r="F2208" s="175"/>
      <c r="G2208" s="104" t="str">
        <f>IF(COUNTA(A2208:F2208)=0,"",IF(OR(A2208="",NOT(ISNUMBER(A2208)),B2208="",COUNTIF('SKU Master'!$A$4:$A$253,B2208)&lt;&gt;1,NOT(ISNUMBER(E2208)),AND(C2208&lt;&gt;"Receipt",C2208&lt;&gt;"Shipment",C2208&lt;&gt;"Consumption",C2208&lt;&gt;"Adjustment",C2208&lt;&gt;"Production")),"CHECK INPUTS",IF(OR(AND(C2208="Receipt",E2208&lt;=0),AND(OR(C2208="Shipment",C2208="Consumption"),E2208&gt;=0),E2208=0),"CHECK SIGN","OK")))</f>
      </c>
    </row>
    <row r="2209">
      <c r="A2209" s="174"/>
      <c r="B2209" s="175"/>
      <c r="C2209" s="175"/>
      <c r="D2209" s="175"/>
      <c r="E2209" s="176"/>
      <c r="F2209" s="175"/>
      <c r="G2209" s="104" t="str">
        <f>IF(COUNTA(A2209:F2209)=0,"",IF(OR(A2209="",NOT(ISNUMBER(A2209)),B2209="",COUNTIF('SKU Master'!$A$4:$A$253,B2209)&lt;&gt;1,NOT(ISNUMBER(E2209)),AND(C2209&lt;&gt;"Receipt",C2209&lt;&gt;"Shipment",C2209&lt;&gt;"Consumption",C2209&lt;&gt;"Adjustment",C2209&lt;&gt;"Production")),"CHECK INPUTS",IF(OR(AND(C2209="Receipt",E2209&lt;=0),AND(OR(C2209="Shipment",C2209="Consumption"),E2209&gt;=0),E2209=0),"CHECK SIGN","OK")))</f>
      </c>
    </row>
    <row r="2210">
      <c r="A2210" s="174"/>
      <c r="B2210" s="175"/>
      <c r="C2210" s="175"/>
      <c r="D2210" s="175"/>
      <c r="E2210" s="176"/>
      <c r="F2210" s="175"/>
      <c r="G2210" s="104" t="str">
        <f>IF(COUNTA(A2210:F2210)=0,"",IF(OR(A2210="",NOT(ISNUMBER(A2210)),B2210="",COUNTIF('SKU Master'!$A$4:$A$253,B2210)&lt;&gt;1,NOT(ISNUMBER(E2210)),AND(C2210&lt;&gt;"Receipt",C2210&lt;&gt;"Shipment",C2210&lt;&gt;"Consumption",C2210&lt;&gt;"Adjustment",C2210&lt;&gt;"Production")),"CHECK INPUTS",IF(OR(AND(C2210="Receipt",E2210&lt;=0),AND(OR(C2210="Shipment",C2210="Consumption"),E2210&gt;=0),E2210=0),"CHECK SIGN","OK")))</f>
      </c>
    </row>
    <row r="2211">
      <c r="A2211" s="174"/>
      <c r="B2211" s="175"/>
      <c r="C2211" s="175"/>
      <c r="D2211" s="175"/>
      <c r="E2211" s="176"/>
      <c r="F2211" s="175"/>
      <c r="G2211" s="104" t="str">
        <f>IF(COUNTA(A2211:F2211)=0,"",IF(OR(A2211="",NOT(ISNUMBER(A2211)),B2211="",COUNTIF('SKU Master'!$A$4:$A$253,B2211)&lt;&gt;1,NOT(ISNUMBER(E2211)),AND(C2211&lt;&gt;"Receipt",C2211&lt;&gt;"Shipment",C2211&lt;&gt;"Consumption",C2211&lt;&gt;"Adjustment",C2211&lt;&gt;"Production")),"CHECK INPUTS",IF(OR(AND(C2211="Receipt",E2211&lt;=0),AND(OR(C2211="Shipment",C2211="Consumption"),E2211&gt;=0),E2211=0),"CHECK SIGN","OK")))</f>
      </c>
    </row>
    <row r="2212">
      <c r="A2212" s="174"/>
      <c r="B2212" s="175"/>
      <c r="C2212" s="175"/>
      <c r="D2212" s="175"/>
      <c r="E2212" s="176"/>
      <c r="F2212" s="175"/>
      <c r="G2212" s="104" t="str">
        <f>IF(COUNTA(A2212:F2212)=0,"",IF(OR(A2212="",NOT(ISNUMBER(A2212)),B2212="",COUNTIF('SKU Master'!$A$4:$A$253,B2212)&lt;&gt;1,NOT(ISNUMBER(E2212)),AND(C2212&lt;&gt;"Receipt",C2212&lt;&gt;"Shipment",C2212&lt;&gt;"Consumption",C2212&lt;&gt;"Adjustment",C2212&lt;&gt;"Production")),"CHECK INPUTS",IF(OR(AND(C2212="Receipt",E2212&lt;=0),AND(OR(C2212="Shipment",C2212="Consumption"),E2212&gt;=0),E2212=0),"CHECK SIGN","OK")))</f>
      </c>
    </row>
    <row r="2213">
      <c r="A2213" s="174"/>
      <c r="B2213" s="175"/>
      <c r="C2213" s="175"/>
      <c r="D2213" s="175"/>
      <c r="E2213" s="176"/>
      <c r="F2213" s="175"/>
      <c r="G2213" s="104" t="str">
        <f>IF(COUNTA(A2213:F2213)=0,"",IF(OR(A2213="",NOT(ISNUMBER(A2213)),B2213="",COUNTIF('SKU Master'!$A$4:$A$253,B2213)&lt;&gt;1,NOT(ISNUMBER(E2213)),AND(C2213&lt;&gt;"Receipt",C2213&lt;&gt;"Shipment",C2213&lt;&gt;"Consumption",C2213&lt;&gt;"Adjustment",C2213&lt;&gt;"Production")),"CHECK INPUTS",IF(OR(AND(C2213="Receipt",E2213&lt;=0),AND(OR(C2213="Shipment",C2213="Consumption"),E2213&gt;=0),E2213=0),"CHECK SIGN","OK")))</f>
      </c>
    </row>
    <row r="2214">
      <c r="A2214" s="174"/>
      <c r="B2214" s="175"/>
      <c r="C2214" s="175"/>
      <c r="D2214" s="175"/>
      <c r="E2214" s="176"/>
      <c r="F2214" s="175"/>
      <c r="G2214" s="104" t="str">
        <f>IF(COUNTA(A2214:F2214)=0,"",IF(OR(A2214="",NOT(ISNUMBER(A2214)),B2214="",COUNTIF('SKU Master'!$A$4:$A$253,B2214)&lt;&gt;1,NOT(ISNUMBER(E2214)),AND(C2214&lt;&gt;"Receipt",C2214&lt;&gt;"Shipment",C2214&lt;&gt;"Consumption",C2214&lt;&gt;"Adjustment",C2214&lt;&gt;"Production")),"CHECK INPUTS",IF(OR(AND(C2214="Receipt",E2214&lt;=0),AND(OR(C2214="Shipment",C2214="Consumption"),E2214&gt;=0),E2214=0),"CHECK SIGN","OK")))</f>
      </c>
    </row>
    <row r="2215">
      <c r="A2215" s="174"/>
      <c r="B2215" s="175"/>
      <c r="C2215" s="175"/>
      <c r="D2215" s="175"/>
      <c r="E2215" s="176"/>
      <c r="F2215" s="175"/>
      <c r="G2215" s="104" t="str">
        <f>IF(COUNTA(A2215:F2215)=0,"",IF(OR(A2215="",NOT(ISNUMBER(A2215)),B2215="",COUNTIF('SKU Master'!$A$4:$A$253,B2215)&lt;&gt;1,NOT(ISNUMBER(E2215)),AND(C2215&lt;&gt;"Receipt",C2215&lt;&gt;"Shipment",C2215&lt;&gt;"Consumption",C2215&lt;&gt;"Adjustment",C2215&lt;&gt;"Production")),"CHECK INPUTS",IF(OR(AND(C2215="Receipt",E2215&lt;=0),AND(OR(C2215="Shipment",C2215="Consumption"),E2215&gt;=0),E2215=0),"CHECK SIGN","OK")))</f>
      </c>
    </row>
    <row r="2216">
      <c r="A2216" s="174"/>
      <c r="B2216" s="175"/>
      <c r="C2216" s="175"/>
      <c r="D2216" s="175"/>
      <c r="E2216" s="176"/>
      <c r="F2216" s="175"/>
      <c r="G2216" s="104" t="str">
        <f>IF(COUNTA(A2216:F2216)=0,"",IF(OR(A2216="",NOT(ISNUMBER(A2216)),B2216="",COUNTIF('SKU Master'!$A$4:$A$253,B2216)&lt;&gt;1,NOT(ISNUMBER(E2216)),AND(C2216&lt;&gt;"Receipt",C2216&lt;&gt;"Shipment",C2216&lt;&gt;"Consumption",C2216&lt;&gt;"Adjustment",C2216&lt;&gt;"Production")),"CHECK INPUTS",IF(OR(AND(C2216="Receipt",E2216&lt;=0),AND(OR(C2216="Shipment",C2216="Consumption"),E2216&gt;=0),E2216=0),"CHECK SIGN","OK")))</f>
      </c>
    </row>
    <row r="2217">
      <c r="A2217" s="174"/>
      <c r="B2217" s="175"/>
      <c r="C2217" s="175"/>
      <c r="D2217" s="175"/>
      <c r="E2217" s="176"/>
      <c r="F2217" s="175"/>
      <c r="G2217" s="104" t="str">
        <f>IF(COUNTA(A2217:F2217)=0,"",IF(OR(A2217="",NOT(ISNUMBER(A2217)),B2217="",COUNTIF('SKU Master'!$A$4:$A$253,B2217)&lt;&gt;1,NOT(ISNUMBER(E2217)),AND(C2217&lt;&gt;"Receipt",C2217&lt;&gt;"Shipment",C2217&lt;&gt;"Consumption",C2217&lt;&gt;"Adjustment",C2217&lt;&gt;"Production")),"CHECK INPUTS",IF(OR(AND(C2217="Receipt",E2217&lt;=0),AND(OR(C2217="Shipment",C2217="Consumption"),E2217&gt;=0),E2217=0),"CHECK SIGN","OK")))</f>
      </c>
    </row>
    <row r="2218">
      <c r="A2218" s="174"/>
      <c r="B2218" s="175"/>
      <c r="C2218" s="175"/>
      <c r="D2218" s="175"/>
      <c r="E2218" s="176"/>
      <c r="F2218" s="175"/>
      <c r="G2218" s="104" t="str">
        <f>IF(COUNTA(A2218:F2218)=0,"",IF(OR(A2218="",NOT(ISNUMBER(A2218)),B2218="",COUNTIF('SKU Master'!$A$4:$A$253,B2218)&lt;&gt;1,NOT(ISNUMBER(E2218)),AND(C2218&lt;&gt;"Receipt",C2218&lt;&gt;"Shipment",C2218&lt;&gt;"Consumption",C2218&lt;&gt;"Adjustment",C2218&lt;&gt;"Production")),"CHECK INPUTS",IF(OR(AND(C2218="Receipt",E2218&lt;=0),AND(OR(C2218="Shipment",C2218="Consumption"),E2218&gt;=0),E2218=0),"CHECK SIGN","OK")))</f>
      </c>
    </row>
    <row r="2219">
      <c r="A2219" s="174"/>
      <c r="B2219" s="175"/>
      <c r="C2219" s="175"/>
      <c r="D2219" s="175"/>
      <c r="E2219" s="176"/>
      <c r="F2219" s="175"/>
      <c r="G2219" s="104" t="str">
        <f>IF(COUNTA(A2219:F2219)=0,"",IF(OR(A2219="",NOT(ISNUMBER(A2219)),B2219="",COUNTIF('SKU Master'!$A$4:$A$253,B2219)&lt;&gt;1,NOT(ISNUMBER(E2219)),AND(C2219&lt;&gt;"Receipt",C2219&lt;&gt;"Shipment",C2219&lt;&gt;"Consumption",C2219&lt;&gt;"Adjustment",C2219&lt;&gt;"Production")),"CHECK INPUTS",IF(OR(AND(C2219="Receipt",E2219&lt;=0),AND(OR(C2219="Shipment",C2219="Consumption"),E2219&gt;=0),E2219=0),"CHECK SIGN","OK")))</f>
      </c>
    </row>
    <row r="2220">
      <c r="A2220" s="174"/>
      <c r="B2220" s="175"/>
      <c r="C2220" s="175"/>
      <c r="D2220" s="175"/>
      <c r="E2220" s="176"/>
      <c r="F2220" s="175"/>
      <c r="G2220" s="104" t="str">
        <f>IF(COUNTA(A2220:F2220)=0,"",IF(OR(A2220="",NOT(ISNUMBER(A2220)),B2220="",COUNTIF('SKU Master'!$A$4:$A$253,B2220)&lt;&gt;1,NOT(ISNUMBER(E2220)),AND(C2220&lt;&gt;"Receipt",C2220&lt;&gt;"Shipment",C2220&lt;&gt;"Consumption",C2220&lt;&gt;"Adjustment",C2220&lt;&gt;"Production")),"CHECK INPUTS",IF(OR(AND(C2220="Receipt",E2220&lt;=0),AND(OR(C2220="Shipment",C2220="Consumption"),E2220&gt;=0),E2220=0),"CHECK SIGN","OK")))</f>
      </c>
    </row>
    <row r="2221">
      <c r="A2221" s="174"/>
      <c r="B2221" s="175"/>
      <c r="C2221" s="175"/>
      <c r="D2221" s="175"/>
      <c r="E2221" s="176"/>
      <c r="F2221" s="175"/>
      <c r="G2221" s="104" t="str">
        <f>IF(COUNTA(A2221:F2221)=0,"",IF(OR(A2221="",NOT(ISNUMBER(A2221)),B2221="",COUNTIF('SKU Master'!$A$4:$A$253,B2221)&lt;&gt;1,NOT(ISNUMBER(E2221)),AND(C2221&lt;&gt;"Receipt",C2221&lt;&gt;"Shipment",C2221&lt;&gt;"Consumption",C2221&lt;&gt;"Adjustment",C2221&lt;&gt;"Production")),"CHECK INPUTS",IF(OR(AND(C2221="Receipt",E2221&lt;=0),AND(OR(C2221="Shipment",C2221="Consumption"),E2221&gt;=0),E2221=0),"CHECK SIGN","OK")))</f>
      </c>
    </row>
    <row r="2222">
      <c r="A2222" s="174"/>
      <c r="B2222" s="175"/>
      <c r="C2222" s="175"/>
      <c r="D2222" s="175"/>
      <c r="E2222" s="176"/>
      <c r="F2222" s="175"/>
      <c r="G2222" s="104" t="str">
        <f>IF(COUNTA(A2222:F2222)=0,"",IF(OR(A2222="",NOT(ISNUMBER(A2222)),B2222="",COUNTIF('SKU Master'!$A$4:$A$253,B2222)&lt;&gt;1,NOT(ISNUMBER(E2222)),AND(C2222&lt;&gt;"Receipt",C2222&lt;&gt;"Shipment",C2222&lt;&gt;"Consumption",C2222&lt;&gt;"Adjustment",C2222&lt;&gt;"Production")),"CHECK INPUTS",IF(OR(AND(C2222="Receipt",E2222&lt;=0),AND(OR(C2222="Shipment",C2222="Consumption"),E2222&gt;=0),E2222=0),"CHECK SIGN","OK")))</f>
      </c>
    </row>
    <row r="2223">
      <c r="A2223" s="174"/>
      <c r="B2223" s="175"/>
      <c r="C2223" s="175"/>
      <c r="D2223" s="175"/>
      <c r="E2223" s="176"/>
      <c r="F2223" s="175"/>
      <c r="G2223" s="104" t="str">
        <f>IF(COUNTA(A2223:F2223)=0,"",IF(OR(A2223="",NOT(ISNUMBER(A2223)),B2223="",COUNTIF('SKU Master'!$A$4:$A$253,B2223)&lt;&gt;1,NOT(ISNUMBER(E2223)),AND(C2223&lt;&gt;"Receipt",C2223&lt;&gt;"Shipment",C2223&lt;&gt;"Consumption",C2223&lt;&gt;"Adjustment",C2223&lt;&gt;"Production")),"CHECK INPUTS",IF(OR(AND(C2223="Receipt",E2223&lt;=0),AND(OR(C2223="Shipment",C2223="Consumption"),E2223&gt;=0),E2223=0),"CHECK SIGN","OK")))</f>
      </c>
    </row>
    <row r="2224">
      <c r="A2224" s="174"/>
      <c r="B2224" s="175"/>
      <c r="C2224" s="175"/>
      <c r="D2224" s="175"/>
      <c r="E2224" s="176"/>
      <c r="F2224" s="175"/>
      <c r="G2224" s="104" t="str">
        <f>IF(COUNTA(A2224:F2224)=0,"",IF(OR(A2224="",NOT(ISNUMBER(A2224)),B2224="",COUNTIF('SKU Master'!$A$4:$A$253,B2224)&lt;&gt;1,NOT(ISNUMBER(E2224)),AND(C2224&lt;&gt;"Receipt",C2224&lt;&gt;"Shipment",C2224&lt;&gt;"Consumption",C2224&lt;&gt;"Adjustment",C2224&lt;&gt;"Production")),"CHECK INPUTS",IF(OR(AND(C2224="Receipt",E2224&lt;=0),AND(OR(C2224="Shipment",C2224="Consumption"),E2224&gt;=0),E2224=0),"CHECK SIGN","OK")))</f>
      </c>
    </row>
    <row r="2225">
      <c r="A2225" s="174"/>
      <c r="B2225" s="175"/>
      <c r="C2225" s="175"/>
      <c r="D2225" s="175"/>
      <c r="E2225" s="176"/>
      <c r="F2225" s="175"/>
      <c r="G2225" s="104" t="str">
        <f>IF(COUNTA(A2225:F2225)=0,"",IF(OR(A2225="",NOT(ISNUMBER(A2225)),B2225="",COUNTIF('SKU Master'!$A$4:$A$253,B2225)&lt;&gt;1,NOT(ISNUMBER(E2225)),AND(C2225&lt;&gt;"Receipt",C2225&lt;&gt;"Shipment",C2225&lt;&gt;"Consumption",C2225&lt;&gt;"Adjustment",C2225&lt;&gt;"Production")),"CHECK INPUTS",IF(OR(AND(C2225="Receipt",E2225&lt;=0),AND(OR(C2225="Shipment",C2225="Consumption"),E2225&gt;=0),E2225=0),"CHECK SIGN","OK")))</f>
      </c>
    </row>
    <row r="2226">
      <c r="A2226" s="174"/>
      <c r="B2226" s="175"/>
      <c r="C2226" s="175"/>
      <c r="D2226" s="175"/>
      <c r="E2226" s="176"/>
      <c r="F2226" s="175"/>
      <c r="G2226" s="104" t="str">
        <f>IF(COUNTA(A2226:F2226)=0,"",IF(OR(A2226="",NOT(ISNUMBER(A2226)),B2226="",COUNTIF('SKU Master'!$A$4:$A$253,B2226)&lt;&gt;1,NOT(ISNUMBER(E2226)),AND(C2226&lt;&gt;"Receipt",C2226&lt;&gt;"Shipment",C2226&lt;&gt;"Consumption",C2226&lt;&gt;"Adjustment",C2226&lt;&gt;"Production")),"CHECK INPUTS",IF(OR(AND(C2226="Receipt",E2226&lt;=0),AND(OR(C2226="Shipment",C2226="Consumption"),E2226&gt;=0),E2226=0),"CHECK SIGN","OK")))</f>
      </c>
    </row>
    <row r="2227">
      <c r="A2227" s="174"/>
      <c r="B2227" s="175"/>
      <c r="C2227" s="175"/>
      <c r="D2227" s="175"/>
      <c r="E2227" s="176"/>
      <c r="F2227" s="175"/>
      <c r="G2227" s="104" t="str">
        <f>IF(COUNTA(A2227:F2227)=0,"",IF(OR(A2227="",NOT(ISNUMBER(A2227)),B2227="",COUNTIF('SKU Master'!$A$4:$A$253,B2227)&lt;&gt;1,NOT(ISNUMBER(E2227)),AND(C2227&lt;&gt;"Receipt",C2227&lt;&gt;"Shipment",C2227&lt;&gt;"Consumption",C2227&lt;&gt;"Adjustment",C2227&lt;&gt;"Production")),"CHECK INPUTS",IF(OR(AND(C2227="Receipt",E2227&lt;=0),AND(OR(C2227="Shipment",C2227="Consumption"),E2227&gt;=0),E2227=0),"CHECK SIGN","OK")))</f>
      </c>
    </row>
    <row r="2228">
      <c r="A2228" s="174"/>
      <c r="B2228" s="175"/>
      <c r="C2228" s="175"/>
      <c r="D2228" s="175"/>
      <c r="E2228" s="176"/>
      <c r="F2228" s="175"/>
      <c r="G2228" s="104" t="str">
        <f>IF(COUNTA(A2228:F2228)=0,"",IF(OR(A2228="",NOT(ISNUMBER(A2228)),B2228="",COUNTIF('SKU Master'!$A$4:$A$253,B2228)&lt;&gt;1,NOT(ISNUMBER(E2228)),AND(C2228&lt;&gt;"Receipt",C2228&lt;&gt;"Shipment",C2228&lt;&gt;"Consumption",C2228&lt;&gt;"Adjustment",C2228&lt;&gt;"Production")),"CHECK INPUTS",IF(OR(AND(C2228="Receipt",E2228&lt;=0),AND(OR(C2228="Shipment",C2228="Consumption"),E2228&gt;=0),E2228=0),"CHECK SIGN","OK")))</f>
      </c>
    </row>
    <row r="2229">
      <c r="A2229" s="174"/>
      <c r="B2229" s="175"/>
      <c r="C2229" s="175"/>
      <c r="D2229" s="175"/>
      <c r="E2229" s="176"/>
      <c r="F2229" s="175"/>
      <c r="G2229" s="104" t="str">
        <f>IF(COUNTA(A2229:F2229)=0,"",IF(OR(A2229="",NOT(ISNUMBER(A2229)),B2229="",COUNTIF('SKU Master'!$A$4:$A$253,B2229)&lt;&gt;1,NOT(ISNUMBER(E2229)),AND(C2229&lt;&gt;"Receipt",C2229&lt;&gt;"Shipment",C2229&lt;&gt;"Consumption",C2229&lt;&gt;"Adjustment",C2229&lt;&gt;"Production")),"CHECK INPUTS",IF(OR(AND(C2229="Receipt",E2229&lt;=0),AND(OR(C2229="Shipment",C2229="Consumption"),E2229&gt;=0),E2229=0),"CHECK SIGN","OK")))</f>
      </c>
    </row>
    <row r="2230">
      <c r="A2230" s="174"/>
      <c r="B2230" s="175"/>
      <c r="C2230" s="175"/>
      <c r="D2230" s="175"/>
      <c r="E2230" s="176"/>
      <c r="F2230" s="175"/>
      <c r="G2230" s="104" t="str">
        <f>IF(COUNTA(A2230:F2230)=0,"",IF(OR(A2230="",NOT(ISNUMBER(A2230)),B2230="",COUNTIF('SKU Master'!$A$4:$A$253,B2230)&lt;&gt;1,NOT(ISNUMBER(E2230)),AND(C2230&lt;&gt;"Receipt",C2230&lt;&gt;"Shipment",C2230&lt;&gt;"Consumption",C2230&lt;&gt;"Adjustment",C2230&lt;&gt;"Production")),"CHECK INPUTS",IF(OR(AND(C2230="Receipt",E2230&lt;=0),AND(OR(C2230="Shipment",C2230="Consumption"),E2230&gt;=0),E2230=0),"CHECK SIGN","OK")))</f>
      </c>
    </row>
    <row r="2231">
      <c r="A2231" s="174"/>
      <c r="B2231" s="175"/>
      <c r="C2231" s="175"/>
      <c r="D2231" s="175"/>
      <c r="E2231" s="176"/>
      <c r="F2231" s="175"/>
      <c r="G2231" s="104" t="str">
        <f>IF(COUNTA(A2231:F2231)=0,"",IF(OR(A2231="",NOT(ISNUMBER(A2231)),B2231="",COUNTIF('SKU Master'!$A$4:$A$253,B2231)&lt;&gt;1,NOT(ISNUMBER(E2231)),AND(C2231&lt;&gt;"Receipt",C2231&lt;&gt;"Shipment",C2231&lt;&gt;"Consumption",C2231&lt;&gt;"Adjustment",C2231&lt;&gt;"Production")),"CHECK INPUTS",IF(OR(AND(C2231="Receipt",E2231&lt;=0),AND(OR(C2231="Shipment",C2231="Consumption"),E2231&gt;=0),E2231=0),"CHECK SIGN","OK")))</f>
      </c>
    </row>
    <row r="2232">
      <c r="A2232" s="174"/>
      <c r="B2232" s="175"/>
      <c r="C2232" s="175"/>
      <c r="D2232" s="175"/>
      <c r="E2232" s="176"/>
      <c r="F2232" s="175"/>
      <c r="G2232" s="104" t="str">
        <f>IF(COUNTA(A2232:F2232)=0,"",IF(OR(A2232="",NOT(ISNUMBER(A2232)),B2232="",COUNTIF('SKU Master'!$A$4:$A$253,B2232)&lt;&gt;1,NOT(ISNUMBER(E2232)),AND(C2232&lt;&gt;"Receipt",C2232&lt;&gt;"Shipment",C2232&lt;&gt;"Consumption",C2232&lt;&gt;"Adjustment",C2232&lt;&gt;"Production")),"CHECK INPUTS",IF(OR(AND(C2232="Receipt",E2232&lt;=0),AND(OR(C2232="Shipment",C2232="Consumption"),E2232&gt;=0),E2232=0),"CHECK SIGN","OK")))</f>
      </c>
    </row>
    <row r="2233">
      <c r="A2233" s="174"/>
      <c r="B2233" s="175"/>
      <c r="C2233" s="175"/>
      <c r="D2233" s="175"/>
      <c r="E2233" s="176"/>
      <c r="F2233" s="175"/>
      <c r="G2233" s="104" t="str">
        <f>IF(COUNTA(A2233:F2233)=0,"",IF(OR(A2233="",NOT(ISNUMBER(A2233)),B2233="",COUNTIF('SKU Master'!$A$4:$A$253,B2233)&lt;&gt;1,NOT(ISNUMBER(E2233)),AND(C2233&lt;&gt;"Receipt",C2233&lt;&gt;"Shipment",C2233&lt;&gt;"Consumption",C2233&lt;&gt;"Adjustment",C2233&lt;&gt;"Production")),"CHECK INPUTS",IF(OR(AND(C2233="Receipt",E2233&lt;=0),AND(OR(C2233="Shipment",C2233="Consumption"),E2233&gt;=0),E2233=0),"CHECK SIGN","OK")))</f>
      </c>
    </row>
    <row r="2234">
      <c r="A2234" s="174"/>
      <c r="B2234" s="175"/>
      <c r="C2234" s="175"/>
      <c r="D2234" s="175"/>
      <c r="E2234" s="176"/>
      <c r="F2234" s="175"/>
      <c r="G2234" s="104" t="str">
        <f>IF(COUNTA(A2234:F2234)=0,"",IF(OR(A2234="",NOT(ISNUMBER(A2234)),B2234="",COUNTIF('SKU Master'!$A$4:$A$253,B2234)&lt;&gt;1,NOT(ISNUMBER(E2234)),AND(C2234&lt;&gt;"Receipt",C2234&lt;&gt;"Shipment",C2234&lt;&gt;"Consumption",C2234&lt;&gt;"Adjustment",C2234&lt;&gt;"Production")),"CHECK INPUTS",IF(OR(AND(C2234="Receipt",E2234&lt;=0),AND(OR(C2234="Shipment",C2234="Consumption"),E2234&gt;=0),E2234=0),"CHECK SIGN","OK")))</f>
      </c>
    </row>
    <row r="2235">
      <c r="A2235" s="174"/>
      <c r="B2235" s="175"/>
      <c r="C2235" s="175"/>
      <c r="D2235" s="175"/>
      <c r="E2235" s="176"/>
      <c r="F2235" s="175"/>
      <c r="G2235" s="104" t="str">
        <f>IF(COUNTA(A2235:F2235)=0,"",IF(OR(A2235="",NOT(ISNUMBER(A2235)),B2235="",COUNTIF('SKU Master'!$A$4:$A$253,B2235)&lt;&gt;1,NOT(ISNUMBER(E2235)),AND(C2235&lt;&gt;"Receipt",C2235&lt;&gt;"Shipment",C2235&lt;&gt;"Consumption",C2235&lt;&gt;"Adjustment",C2235&lt;&gt;"Production")),"CHECK INPUTS",IF(OR(AND(C2235="Receipt",E2235&lt;=0),AND(OR(C2235="Shipment",C2235="Consumption"),E2235&gt;=0),E2235=0),"CHECK SIGN","OK")))</f>
      </c>
    </row>
    <row r="2236">
      <c r="A2236" s="174"/>
      <c r="B2236" s="175"/>
      <c r="C2236" s="175"/>
      <c r="D2236" s="175"/>
      <c r="E2236" s="176"/>
      <c r="F2236" s="175"/>
      <c r="G2236" s="104" t="str">
        <f>IF(COUNTA(A2236:F2236)=0,"",IF(OR(A2236="",NOT(ISNUMBER(A2236)),B2236="",COUNTIF('SKU Master'!$A$4:$A$253,B2236)&lt;&gt;1,NOT(ISNUMBER(E2236)),AND(C2236&lt;&gt;"Receipt",C2236&lt;&gt;"Shipment",C2236&lt;&gt;"Consumption",C2236&lt;&gt;"Adjustment",C2236&lt;&gt;"Production")),"CHECK INPUTS",IF(OR(AND(C2236="Receipt",E2236&lt;=0),AND(OR(C2236="Shipment",C2236="Consumption"),E2236&gt;=0),E2236=0),"CHECK SIGN","OK")))</f>
      </c>
    </row>
    <row r="2237">
      <c r="A2237" s="174"/>
      <c r="B2237" s="175"/>
      <c r="C2237" s="175"/>
      <c r="D2237" s="175"/>
      <c r="E2237" s="176"/>
      <c r="F2237" s="175"/>
      <c r="G2237" s="104" t="str">
        <f>IF(COUNTA(A2237:F2237)=0,"",IF(OR(A2237="",NOT(ISNUMBER(A2237)),B2237="",COUNTIF('SKU Master'!$A$4:$A$253,B2237)&lt;&gt;1,NOT(ISNUMBER(E2237)),AND(C2237&lt;&gt;"Receipt",C2237&lt;&gt;"Shipment",C2237&lt;&gt;"Consumption",C2237&lt;&gt;"Adjustment",C2237&lt;&gt;"Production")),"CHECK INPUTS",IF(OR(AND(C2237="Receipt",E2237&lt;=0),AND(OR(C2237="Shipment",C2237="Consumption"),E2237&gt;=0),E2237=0),"CHECK SIGN","OK")))</f>
      </c>
    </row>
    <row r="2238">
      <c r="A2238" s="174"/>
      <c r="B2238" s="175"/>
      <c r="C2238" s="175"/>
      <c r="D2238" s="175"/>
      <c r="E2238" s="176"/>
      <c r="F2238" s="175"/>
      <c r="G2238" s="104" t="str">
        <f>IF(COUNTA(A2238:F2238)=0,"",IF(OR(A2238="",NOT(ISNUMBER(A2238)),B2238="",COUNTIF('SKU Master'!$A$4:$A$253,B2238)&lt;&gt;1,NOT(ISNUMBER(E2238)),AND(C2238&lt;&gt;"Receipt",C2238&lt;&gt;"Shipment",C2238&lt;&gt;"Consumption",C2238&lt;&gt;"Adjustment",C2238&lt;&gt;"Production")),"CHECK INPUTS",IF(OR(AND(C2238="Receipt",E2238&lt;=0),AND(OR(C2238="Shipment",C2238="Consumption"),E2238&gt;=0),E2238=0),"CHECK SIGN","OK")))</f>
      </c>
    </row>
    <row r="2239">
      <c r="A2239" s="174"/>
      <c r="B2239" s="175"/>
      <c r="C2239" s="175"/>
      <c r="D2239" s="175"/>
      <c r="E2239" s="176"/>
      <c r="F2239" s="175"/>
      <c r="G2239" s="104" t="str">
        <f>IF(COUNTA(A2239:F2239)=0,"",IF(OR(A2239="",NOT(ISNUMBER(A2239)),B2239="",COUNTIF('SKU Master'!$A$4:$A$253,B2239)&lt;&gt;1,NOT(ISNUMBER(E2239)),AND(C2239&lt;&gt;"Receipt",C2239&lt;&gt;"Shipment",C2239&lt;&gt;"Consumption",C2239&lt;&gt;"Adjustment",C2239&lt;&gt;"Production")),"CHECK INPUTS",IF(OR(AND(C2239="Receipt",E2239&lt;=0),AND(OR(C2239="Shipment",C2239="Consumption"),E2239&gt;=0),E2239=0),"CHECK SIGN","OK")))</f>
      </c>
    </row>
    <row r="2240">
      <c r="A2240" s="174"/>
      <c r="B2240" s="175"/>
      <c r="C2240" s="175"/>
      <c r="D2240" s="175"/>
      <c r="E2240" s="176"/>
      <c r="F2240" s="175"/>
      <c r="G2240" s="104" t="str">
        <f>IF(COUNTA(A2240:F2240)=0,"",IF(OR(A2240="",NOT(ISNUMBER(A2240)),B2240="",COUNTIF('SKU Master'!$A$4:$A$253,B2240)&lt;&gt;1,NOT(ISNUMBER(E2240)),AND(C2240&lt;&gt;"Receipt",C2240&lt;&gt;"Shipment",C2240&lt;&gt;"Consumption",C2240&lt;&gt;"Adjustment",C2240&lt;&gt;"Production")),"CHECK INPUTS",IF(OR(AND(C2240="Receipt",E2240&lt;=0),AND(OR(C2240="Shipment",C2240="Consumption"),E2240&gt;=0),E2240=0),"CHECK SIGN","OK")))</f>
      </c>
    </row>
    <row r="2241">
      <c r="A2241" s="174"/>
      <c r="B2241" s="175"/>
      <c r="C2241" s="175"/>
      <c r="D2241" s="175"/>
      <c r="E2241" s="176"/>
      <c r="F2241" s="175"/>
      <c r="G2241" s="104" t="str">
        <f>IF(COUNTA(A2241:F2241)=0,"",IF(OR(A2241="",NOT(ISNUMBER(A2241)),B2241="",COUNTIF('SKU Master'!$A$4:$A$253,B2241)&lt;&gt;1,NOT(ISNUMBER(E2241)),AND(C2241&lt;&gt;"Receipt",C2241&lt;&gt;"Shipment",C2241&lt;&gt;"Consumption",C2241&lt;&gt;"Adjustment",C2241&lt;&gt;"Production")),"CHECK INPUTS",IF(OR(AND(C2241="Receipt",E2241&lt;=0),AND(OR(C2241="Shipment",C2241="Consumption"),E2241&gt;=0),E2241=0),"CHECK SIGN","OK")))</f>
      </c>
    </row>
    <row r="2242">
      <c r="A2242" s="174"/>
      <c r="B2242" s="175"/>
      <c r="C2242" s="175"/>
      <c r="D2242" s="175"/>
      <c r="E2242" s="176"/>
      <c r="F2242" s="175"/>
      <c r="G2242" s="104" t="str">
        <f>IF(COUNTA(A2242:F2242)=0,"",IF(OR(A2242="",NOT(ISNUMBER(A2242)),B2242="",COUNTIF('SKU Master'!$A$4:$A$253,B2242)&lt;&gt;1,NOT(ISNUMBER(E2242)),AND(C2242&lt;&gt;"Receipt",C2242&lt;&gt;"Shipment",C2242&lt;&gt;"Consumption",C2242&lt;&gt;"Adjustment",C2242&lt;&gt;"Production")),"CHECK INPUTS",IF(OR(AND(C2242="Receipt",E2242&lt;=0),AND(OR(C2242="Shipment",C2242="Consumption"),E2242&gt;=0),E2242=0),"CHECK SIGN","OK")))</f>
      </c>
    </row>
    <row r="2243">
      <c r="A2243" s="174"/>
      <c r="B2243" s="175"/>
      <c r="C2243" s="175"/>
      <c r="D2243" s="175"/>
      <c r="E2243" s="176"/>
      <c r="F2243" s="175"/>
      <c r="G2243" s="104" t="str">
        <f>IF(COUNTA(A2243:F2243)=0,"",IF(OR(A2243="",NOT(ISNUMBER(A2243)),B2243="",COUNTIF('SKU Master'!$A$4:$A$253,B2243)&lt;&gt;1,NOT(ISNUMBER(E2243)),AND(C2243&lt;&gt;"Receipt",C2243&lt;&gt;"Shipment",C2243&lt;&gt;"Consumption",C2243&lt;&gt;"Adjustment",C2243&lt;&gt;"Production")),"CHECK INPUTS",IF(OR(AND(C2243="Receipt",E2243&lt;=0),AND(OR(C2243="Shipment",C2243="Consumption"),E2243&gt;=0),E2243=0),"CHECK SIGN","OK")))</f>
      </c>
    </row>
    <row r="2244">
      <c r="A2244" s="174"/>
      <c r="B2244" s="175"/>
      <c r="C2244" s="175"/>
      <c r="D2244" s="175"/>
      <c r="E2244" s="176"/>
      <c r="F2244" s="175"/>
      <c r="G2244" s="104" t="str">
        <f>IF(COUNTA(A2244:F2244)=0,"",IF(OR(A2244="",NOT(ISNUMBER(A2244)),B2244="",COUNTIF('SKU Master'!$A$4:$A$253,B2244)&lt;&gt;1,NOT(ISNUMBER(E2244)),AND(C2244&lt;&gt;"Receipt",C2244&lt;&gt;"Shipment",C2244&lt;&gt;"Consumption",C2244&lt;&gt;"Adjustment",C2244&lt;&gt;"Production")),"CHECK INPUTS",IF(OR(AND(C2244="Receipt",E2244&lt;=0),AND(OR(C2244="Shipment",C2244="Consumption"),E2244&gt;=0),E2244=0),"CHECK SIGN","OK")))</f>
      </c>
    </row>
    <row r="2245">
      <c r="A2245" s="174"/>
      <c r="B2245" s="175"/>
      <c r="C2245" s="175"/>
      <c r="D2245" s="175"/>
      <c r="E2245" s="176"/>
      <c r="F2245" s="175"/>
      <c r="G2245" s="104" t="str">
        <f>IF(COUNTA(A2245:F2245)=0,"",IF(OR(A2245="",NOT(ISNUMBER(A2245)),B2245="",COUNTIF('SKU Master'!$A$4:$A$253,B2245)&lt;&gt;1,NOT(ISNUMBER(E2245)),AND(C2245&lt;&gt;"Receipt",C2245&lt;&gt;"Shipment",C2245&lt;&gt;"Consumption",C2245&lt;&gt;"Adjustment",C2245&lt;&gt;"Production")),"CHECK INPUTS",IF(OR(AND(C2245="Receipt",E2245&lt;=0),AND(OR(C2245="Shipment",C2245="Consumption"),E2245&gt;=0),E2245=0),"CHECK SIGN","OK")))</f>
      </c>
    </row>
    <row r="2246">
      <c r="A2246" s="174"/>
      <c r="B2246" s="175"/>
      <c r="C2246" s="175"/>
      <c r="D2246" s="175"/>
      <c r="E2246" s="176"/>
      <c r="F2246" s="175"/>
      <c r="G2246" s="104" t="str">
        <f>IF(COUNTA(A2246:F2246)=0,"",IF(OR(A2246="",NOT(ISNUMBER(A2246)),B2246="",COUNTIF('SKU Master'!$A$4:$A$253,B2246)&lt;&gt;1,NOT(ISNUMBER(E2246)),AND(C2246&lt;&gt;"Receipt",C2246&lt;&gt;"Shipment",C2246&lt;&gt;"Consumption",C2246&lt;&gt;"Adjustment",C2246&lt;&gt;"Production")),"CHECK INPUTS",IF(OR(AND(C2246="Receipt",E2246&lt;=0),AND(OR(C2246="Shipment",C2246="Consumption"),E2246&gt;=0),E2246=0),"CHECK SIGN","OK")))</f>
      </c>
    </row>
    <row r="2247">
      <c r="A2247" s="174"/>
      <c r="B2247" s="175"/>
      <c r="C2247" s="175"/>
      <c r="D2247" s="175"/>
      <c r="E2247" s="176"/>
      <c r="F2247" s="175"/>
      <c r="G2247" s="104" t="str">
        <f>IF(COUNTA(A2247:F2247)=0,"",IF(OR(A2247="",NOT(ISNUMBER(A2247)),B2247="",COUNTIF('SKU Master'!$A$4:$A$253,B2247)&lt;&gt;1,NOT(ISNUMBER(E2247)),AND(C2247&lt;&gt;"Receipt",C2247&lt;&gt;"Shipment",C2247&lt;&gt;"Consumption",C2247&lt;&gt;"Adjustment",C2247&lt;&gt;"Production")),"CHECK INPUTS",IF(OR(AND(C2247="Receipt",E2247&lt;=0),AND(OR(C2247="Shipment",C2247="Consumption"),E2247&gt;=0),E2247=0),"CHECK SIGN","OK")))</f>
      </c>
    </row>
    <row r="2248">
      <c r="A2248" s="174"/>
      <c r="B2248" s="175"/>
      <c r="C2248" s="175"/>
      <c r="D2248" s="175"/>
      <c r="E2248" s="176"/>
      <c r="F2248" s="175"/>
      <c r="G2248" s="104" t="str">
        <f>IF(COUNTA(A2248:F2248)=0,"",IF(OR(A2248="",NOT(ISNUMBER(A2248)),B2248="",COUNTIF('SKU Master'!$A$4:$A$253,B2248)&lt;&gt;1,NOT(ISNUMBER(E2248)),AND(C2248&lt;&gt;"Receipt",C2248&lt;&gt;"Shipment",C2248&lt;&gt;"Consumption",C2248&lt;&gt;"Adjustment",C2248&lt;&gt;"Production")),"CHECK INPUTS",IF(OR(AND(C2248="Receipt",E2248&lt;=0),AND(OR(C2248="Shipment",C2248="Consumption"),E2248&gt;=0),E2248=0),"CHECK SIGN","OK")))</f>
      </c>
    </row>
    <row r="2249">
      <c r="A2249" s="174"/>
      <c r="B2249" s="175"/>
      <c r="C2249" s="175"/>
      <c r="D2249" s="175"/>
      <c r="E2249" s="176"/>
      <c r="F2249" s="175"/>
      <c r="G2249" s="104" t="str">
        <f>IF(COUNTA(A2249:F2249)=0,"",IF(OR(A2249="",NOT(ISNUMBER(A2249)),B2249="",COUNTIF('SKU Master'!$A$4:$A$253,B2249)&lt;&gt;1,NOT(ISNUMBER(E2249)),AND(C2249&lt;&gt;"Receipt",C2249&lt;&gt;"Shipment",C2249&lt;&gt;"Consumption",C2249&lt;&gt;"Adjustment",C2249&lt;&gt;"Production")),"CHECK INPUTS",IF(OR(AND(C2249="Receipt",E2249&lt;=0),AND(OR(C2249="Shipment",C2249="Consumption"),E2249&gt;=0),E2249=0),"CHECK SIGN","OK")))</f>
      </c>
    </row>
    <row r="2250">
      <c r="A2250" s="174"/>
      <c r="B2250" s="175"/>
      <c r="C2250" s="175"/>
      <c r="D2250" s="175"/>
      <c r="E2250" s="176"/>
      <c r="F2250" s="175"/>
      <c r="G2250" s="104" t="str">
        <f>IF(COUNTA(A2250:F2250)=0,"",IF(OR(A2250="",NOT(ISNUMBER(A2250)),B2250="",COUNTIF('SKU Master'!$A$4:$A$253,B2250)&lt;&gt;1,NOT(ISNUMBER(E2250)),AND(C2250&lt;&gt;"Receipt",C2250&lt;&gt;"Shipment",C2250&lt;&gt;"Consumption",C2250&lt;&gt;"Adjustment",C2250&lt;&gt;"Production")),"CHECK INPUTS",IF(OR(AND(C2250="Receipt",E2250&lt;=0),AND(OR(C2250="Shipment",C2250="Consumption"),E2250&gt;=0),E2250=0),"CHECK SIGN","OK")))</f>
      </c>
    </row>
    <row r="2251">
      <c r="A2251" s="174"/>
      <c r="B2251" s="175"/>
      <c r="C2251" s="175"/>
      <c r="D2251" s="175"/>
      <c r="E2251" s="176"/>
      <c r="F2251" s="175"/>
      <c r="G2251" s="104" t="str">
        <f>IF(COUNTA(A2251:F2251)=0,"",IF(OR(A2251="",NOT(ISNUMBER(A2251)),B2251="",COUNTIF('SKU Master'!$A$4:$A$253,B2251)&lt;&gt;1,NOT(ISNUMBER(E2251)),AND(C2251&lt;&gt;"Receipt",C2251&lt;&gt;"Shipment",C2251&lt;&gt;"Consumption",C2251&lt;&gt;"Adjustment",C2251&lt;&gt;"Production")),"CHECK INPUTS",IF(OR(AND(C2251="Receipt",E2251&lt;=0),AND(OR(C2251="Shipment",C2251="Consumption"),E2251&gt;=0),E2251=0),"CHECK SIGN","OK")))</f>
      </c>
    </row>
    <row r="2252">
      <c r="A2252" s="174"/>
      <c r="B2252" s="175"/>
      <c r="C2252" s="175"/>
      <c r="D2252" s="175"/>
      <c r="E2252" s="176"/>
      <c r="F2252" s="175"/>
      <c r="G2252" s="104" t="str">
        <f>IF(COUNTA(A2252:F2252)=0,"",IF(OR(A2252="",NOT(ISNUMBER(A2252)),B2252="",COUNTIF('SKU Master'!$A$4:$A$253,B2252)&lt;&gt;1,NOT(ISNUMBER(E2252)),AND(C2252&lt;&gt;"Receipt",C2252&lt;&gt;"Shipment",C2252&lt;&gt;"Consumption",C2252&lt;&gt;"Adjustment",C2252&lt;&gt;"Production")),"CHECK INPUTS",IF(OR(AND(C2252="Receipt",E2252&lt;=0),AND(OR(C2252="Shipment",C2252="Consumption"),E2252&gt;=0),E2252=0),"CHECK SIGN","OK")))</f>
      </c>
    </row>
    <row r="2253">
      <c r="A2253" s="174"/>
      <c r="B2253" s="175"/>
      <c r="C2253" s="175"/>
      <c r="D2253" s="175"/>
      <c r="E2253" s="176"/>
      <c r="F2253" s="175"/>
      <c r="G2253" s="104" t="str">
        <f>IF(COUNTA(A2253:F2253)=0,"",IF(OR(A2253="",NOT(ISNUMBER(A2253)),B2253="",COUNTIF('SKU Master'!$A$4:$A$253,B2253)&lt;&gt;1,NOT(ISNUMBER(E2253)),AND(C2253&lt;&gt;"Receipt",C2253&lt;&gt;"Shipment",C2253&lt;&gt;"Consumption",C2253&lt;&gt;"Adjustment",C2253&lt;&gt;"Production")),"CHECK INPUTS",IF(OR(AND(C2253="Receipt",E2253&lt;=0),AND(OR(C2253="Shipment",C2253="Consumption"),E2253&gt;=0),E2253=0),"CHECK SIGN","OK")))</f>
      </c>
    </row>
    <row r="2254">
      <c r="A2254" s="174"/>
      <c r="B2254" s="175"/>
      <c r="C2254" s="175"/>
      <c r="D2254" s="175"/>
      <c r="E2254" s="176"/>
      <c r="F2254" s="175"/>
      <c r="G2254" s="104" t="str">
        <f>IF(COUNTA(A2254:F2254)=0,"",IF(OR(A2254="",NOT(ISNUMBER(A2254)),B2254="",COUNTIF('SKU Master'!$A$4:$A$253,B2254)&lt;&gt;1,NOT(ISNUMBER(E2254)),AND(C2254&lt;&gt;"Receipt",C2254&lt;&gt;"Shipment",C2254&lt;&gt;"Consumption",C2254&lt;&gt;"Adjustment",C2254&lt;&gt;"Production")),"CHECK INPUTS",IF(OR(AND(C2254="Receipt",E2254&lt;=0),AND(OR(C2254="Shipment",C2254="Consumption"),E2254&gt;=0),E2254=0),"CHECK SIGN","OK")))</f>
      </c>
    </row>
    <row r="2255">
      <c r="A2255" s="174"/>
      <c r="B2255" s="175"/>
      <c r="C2255" s="175"/>
      <c r="D2255" s="175"/>
      <c r="E2255" s="176"/>
      <c r="F2255" s="175"/>
      <c r="G2255" s="104" t="str">
        <f>IF(COUNTA(A2255:F2255)=0,"",IF(OR(A2255="",NOT(ISNUMBER(A2255)),B2255="",COUNTIF('SKU Master'!$A$4:$A$253,B2255)&lt;&gt;1,NOT(ISNUMBER(E2255)),AND(C2255&lt;&gt;"Receipt",C2255&lt;&gt;"Shipment",C2255&lt;&gt;"Consumption",C2255&lt;&gt;"Adjustment",C2255&lt;&gt;"Production")),"CHECK INPUTS",IF(OR(AND(C2255="Receipt",E2255&lt;=0),AND(OR(C2255="Shipment",C2255="Consumption"),E2255&gt;=0),E2255=0),"CHECK SIGN","OK")))</f>
      </c>
    </row>
    <row r="2256">
      <c r="A2256" s="174"/>
      <c r="B2256" s="175"/>
      <c r="C2256" s="175"/>
      <c r="D2256" s="175"/>
      <c r="E2256" s="176"/>
      <c r="F2256" s="175"/>
      <c r="G2256" s="104" t="str">
        <f>IF(COUNTA(A2256:F2256)=0,"",IF(OR(A2256="",NOT(ISNUMBER(A2256)),B2256="",COUNTIF('SKU Master'!$A$4:$A$253,B2256)&lt;&gt;1,NOT(ISNUMBER(E2256)),AND(C2256&lt;&gt;"Receipt",C2256&lt;&gt;"Shipment",C2256&lt;&gt;"Consumption",C2256&lt;&gt;"Adjustment",C2256&lt;&gt;"Production")),"CHECK INPUTS",IF(OR(AND(C2256="Receipt",E2256&lt;=0),AND(OR(C2256="Shipment",C2256="Consumption"),E2256&gt;=0),E2256=0),"CHECK SIGN","OK")))</f>
      </c>
    </row>
    <row r="2257">
      <c r="A2257" s="174"/>
      <c r="B2257" s="175"/>
      <c r="C2257" s="175"/>
      <c r="D2257" s="175"/>
      <c r="E2257" s="176"/>
      <c r="F2257" s="175"/>
      <c r="G2257" s="104" t="str">
        <f>IF(COUNTA(A2257:F2257)=0,"",IF(OR(A2257="",NOT(ISNUMBER(A2257)),B2257="",COUNTIF('SKU Master'!$A$4:$A$253,B2257)&lt;&gt;1,NOT(ISNUMBER(E2257)),AND(C2257&lt;&gt;"Receipt",C2257&lt;&gt;"Shipment",C2257&lt;&gt;"Consumption",C2257&lt;&gt;"Adjustment",C2257&lt;&gt;"Production")),"CHECK INPUTS",IF(OR(AND(C2257="Receipt",E2257&lt;=0),AND(OR(C2257="Shipment",C2257="Consumption"),E2257&gt;=0),E2257=0),"CHECK SIGN","OK")))</f>
      </c>
    </row>
    <row r="2258">
      <c r="A2258" s="174"/>
      <c r="B2258" s="175"/>
      <c r="C2258" s="175"/>
      <c r="D2258" s="175"/>
      <c r="E2258" s="176"/>
      <c r="F2258" s="175"/>
      <c r="G2258" s="104" t="str">
        <f>IF(COUNTA(A2258:F2258)=0,"",IF(OR(A2258="",NOT(ISNUMBER(A2258)),B2258="",COUNTIF('SKU Master'!$A$4:$A$253,B2258)&lt;&gt;1,NOT(ISNUMBER(E2258)),AND(C2258&lt;&gt;"Receipt",C2258&lt;&gt;"Shipment",C2258&lt;&gt;"Consumption",C2258&lt;&gt;"Adjustment",C2258&lt;&gt;"Production")),"CHECK INPUTS",IF(OR(AND(C2258="Receipt",E2258&lt;=0),AND(OR(C2258="Shipment",C2258="Consumption"),E2258&gt;=0),E2258=0),"CHECK SIGN","OK")))</f>
      </c>
    </row>
    <row r="2259">
      <c r="A2259" s="174"/>
      <c r="B2259" s="175"/>
      <c r="C2259" s="175"/>
      <c r="D2259" s="175"/>
      <c r="E2259" s="176"/>
      <c r="F2259" s="175"/>
      <c r="G2259" s="104" t="str">
        <f>IF(COUNTA(A2259:F2259)=0,"",IF(OR(A2259="",NOT(ISNUMBER(A2259)),B2259="",COUNTIF('SKU Master'!$A$4:$A$253,B2259)&lt;&gt;1,NOT(ISNUMBER(E2259)),AND(C2259&lt;&gt;"Receipt",C2259&lt;&gt;"Shipment",C2259&lt;&gt;"Consumption",C2259&lt;&gt;"Adjustment",C2259&lt;&gt;"Production")),"CHECK INPUTS",IF(OR(AND(C2259="Receipt",E2259&lt;=0),AND(OR(C2259="Shipment",C2259="Consumption"),E2259&gt;=0),E2259=0),"CHECK SIGN","OK")))</f>
      </c>
    </row>
    <row r="2260">
      <c r="A2260" s="174"/>
      <c r="B2260" s="175"/>
      <c r="C2260" s="175"/>
      <c r="D2260" s="175"/>
      <c r="E2260" s="176"/>
      <c r="F2260" s="175"/>
      <c r="G2260" s="104" t="str">
        <f>IF(COUNTA(A2260:F2260)=0,"",IF(OR(A2260="",NOT(ISNUMBER(A2260)),B2260="",COUNTIF('SKU Master'!$A$4:$A$253,B2260)&lt;&gt;1,NOT(ISNUMBER(E2260)),AND(C2260&lt;&gt;"Receipt",C2260&lt;&gt;"Shipment",C2260&lt;&gt;"Consumption",C2260&lt;&gt;"Adjustment",C2260&lt;&gt;"Production")),"CHECK INPUTS",IF(OR(AND(C2260="Receipt",E2260&lt;=0),AND(OR(C2260="Shipment",C2260="Consumption"),E2260&gt;=0),E2260=0),"CHECK SIGN","OK")))</f>
      </c>
    </row>
    <row r="2261">
      <c r="A2261" s="174"/>
      <c r="B2261" s="175"/>
      <c r="C2261" s="175"/>
      <c r="D2261" s="175"/>
      <c r="E2261" s="176"/>
      <c r="F2261" s="175"/>
      <c r="G2261" s="104" t="str">
        <f>IF(COUNTA(A2261:F2261)=0,"",IF(OR(A2261="",NOT(ISNUMBER(A2261)),B2261="",COUNTIF('SKU Master'!$A$4:$A$253,B2261)&lt;&gt;1,NOT(ISNUMBER(E2261)),AND(C2261&lt;&gt;"Receipt",C2261&lt;&gt;"Shipment",C2261&lt;&gt;"Consumption",C2261&lt;&gt;"Adjustment",C2261&lt;&gt;"Production")),"CHECK INPUTS",IF(OR(AND(C2261="Receipt",E2261&lt;=0),AND(OR(C2261="Shipment",C2261="Consumption"),E2261&gt;=0),E2261=0),"CHECK SIGN","OK")))</f>
      </c>
    </row>
    <row r="2262">
      <c r="A2262" s="174"/>
      <c r="B2262" s="175"/>
      <c r="C2262" s="175"/>
      <c r="D2262" s="175"/>
      <c r="E2262" s="176"/>
      <c r="F2262" s="175"/>
      <c r="G2262" s="104" t="str">
        <f>IF(COUNTA(A2262:F2262)=0,"",IF(OR(A2262="",NOT(ISNUMBER(A2262)),B2262="",COUNTIF('SKU Master'!$A$4:$A$253,B2262)&lt;&gt;1,NOT(ISNUMBER(E2262)),AND(C2262&lt;&gt;"Receipt",C2262&lt;&gt;"Shipment",C2262&lt;&gt;"Consumption",C2262&lt;&gt;"Adjustment",C2262&lt;&gt;"Production")),"CHECK INPUTS",IF(OR(AND(C2262="Receipt",E2262&lt;=0),AND(OR(C2262="Shipment",C2262="Consumption"),E2262&gt;=0),E2262=0),"CHECK SIGN","OK")))</f>
      </c>
    </row>
    <row r="2263">
      <c r="A2263" s="174"/>
      <c r="B2263" s="175"/>
      <c r="C2263" s="175"/>
      <c r="D2263" s="175"/>
      <c r="E2263" s="176"/>
      <c r="F2263" s="175"/>
      <c r="G2263" s="104" t="str">
        <f>IF(COUNTA(A2263:F2263)=0,"",IF(OR(A2263="",NOT(ISNUMBER(A2263)),B2263="",COUNTIF('SKU Master'!$A$4:$A$253,B2263)&lt;&gt;1,NOT(ISNUMBER(E2263)),AND(C2263&lt;&gt;"Receipt",C2263&lt;&gt;"Shipment",C2263&lt;&gt;"Consumption",C2263&lt;&gt;"Adjustment",C2263&lt;&gt;"Production")),"CHECK INPUTS",IF(OR(AND(C2263="Receipt",E2263&lt;=0),AND(OR(C2263="Shipment",C2263="Consumption"),E2263&gt;=0),E2263=0),"CHECK SIGN","OK")))</f>
      </c>
    </row>
    <row r="2264">
      <c r="A2264" s="174"/>
      <c r="B2264" s="175"/>
      <c r="C2264" s="175"/>
      <c r="D2264" s="175"/>
      <c r="E2264" s="176"/>
      <c r="F2264" s="175"/>
      <c r="G2264" s="104" t="str">
        <f>IF(COUNTA(A2264:F2264)=0,"",IF(OR(A2264="",NOT(ISNUMBER(A2264)),B2264="",COUNTIF('SKU Master'!$A$4:$A$253,B2264)&lt;&gt;1,NOT(ISNUMBER(E2264)),AND(C2264&lt;&gt;"Receipt",C2264&lt;&gt;"Shipment",C2264&lt;&gt;"Consumption",C2264&lt;&gt;"Adjustment",C2264&lt;&gt;"Production")),"CHECK INPUTS",IF(OR(AND(C2264="Receipt",E2264&lt;=0),AND(OR(C2264="Shipment",C2264="Consumption"),E2264&gt;=0),E2264=0),"CHECK SIGN","OK")))</f>
      </c>
    </row>
    <row r="2265">
      <c r="A2265" s="174"/>
      <c r="B2265" s="175"/>
      <c r="C2265" s="175"/>
      <c r="D2265" s="175"/>
      <c r="E2265" s="176"/>
      <c r="F2265" s="175"/>
      <c r="G2265" s="104" t="str">
        <f>IF(COUNTA(A2265:F2265)=0,"",IF(OR(A2265="",NOT(ISNUMBER(A2265)),B2265="",COUNTIF('SKU Master'!$A$4:$A$253,B2265)&lt;&gt;1,NOT(ISNUMBER(E2265)),AND(C2265&lt;&gt;"Receipt",C2265&lt;&gt;"Shipment",C2265&lt;&gt;"Consumption",C2265&lt;&gt;"Adjustment",C2265&lt;&gt;"Production")),"CHECK INPUTS",IF(OR(AND(C2265="Receipt",E2265&lt;=0),AND(OR(C2265="Shipment",C2265="Consumption"),E2265&gt;=0),E2265=0),"CHECK SIGN","OK")))</f>
      </c>
    </row>
    <row r="2266">
      <c r="A2266" s="174"/>
      <c r="B2266" s="175"/>
      <c r="C2266" s="175"/>
      <c r="D2266" s="175"/>
      <c r="E2266" s="176"/>
      <c r="F2266" s="175"/>
      <c r="G2266" s="104" t="str">
        <f>IF(COUNTA(A2266:F2266)=0,"",IF(OR(A2266="",NOT(ISNUMBER(A2266)),B2266="",COUNTIF('SKU Master'!$A$4:$A$253,B2266)&lt;&gt;1,NOT(ISNUMBER(E2266)),AND(C2266&lt;&gt;"Receipt",C2266&lt;&gt;"Shipment",C2266&lt;&gt;"Consumption",C2266&lt;&gt;"Adjustment",C2266&lt;&gt;"Production")),"CHECK INPUTS",IF(OR(AND(C2266="Receipt",E2266&lt;=0),AND(OR(C2266="Shipment",C2266="Consumption"),E2266&gt;=0),E2266=0),"CHECK SIGN","OK")))</f>
      </c>
    </row>
    <row r="2267">
      <c r="A2267" s="174"/>
      <c r="B2267" s="175"/>
      <c r="C2267" s="175"/>
      <c r="D2267" s="175"/>
      <c r="E2267" s="176"/>
      <c r="F2267" s="175"/>
      <c r="G2267" s="104" t="str">
        <f>IF(COUNTA(A2267:F2267)=0,"",IF(OR(A2267="",NOT(ISNUMBER(A2267)),B2267="",COUNTIF('SKU Master'!$A$4:$A$253,B2267)&lt;&gt;1,NOT(ISNUMBER(E2267)),AND(C2267&lt;&gt;"Receipt",C2267&lt;&gt;"Shipment",C2267&lt;&gt;"Consumption",C2267&lt;&gt;"Adjustment",C2267&lt;&gt;"Production")),"CHECK INPUTS",IF(OR(AND(C2267="Receipt",E2267&lt;=0),AND(OR(C2267="Shipment",C2267="Consumption"),E2267&gt;=0),E2267=0),"CHECK SIGN","OK")))</f>
      </c>
    </row>
    <row r="2268">
      <c r="A2268" s="174"/>
      <c r="B2268" s="175"/>
      <c r="C2268" s="175"/>
      <c r="D2268" s="175"/>
      <c r="E2268" s="176"/>
      <c r="F2268" s="175"/>
      <c r="G2268" s="104" t="str">
        <f>IF(COUNTA(A2268:F2268)=0,"",IF(OR(A2268="",NOT(ISNUMBER(A2268)),B2268="",COUNTIF('SKU Master'!$A$4:$A$253,B2268)&lt;&gt;1,NOT(ISNUMBER(E2268)),AND(C2268&lt;&gt;"Receipt",C2268&lt;&gt;"Shipment",C2268&lt;&gt;"Consumption",C2268&lt;&gt;"Adjustment",C2268&lt;&gt;"Production")),"CHECK INPUTS",IF(OR(AND(C2268="Receipt",E2268&lt;=0),AND(OR(C2268="Shipment",C2268="Consumption"),E2268&gt;=0),E2268=0),"CHECK SIGN","OK")))</f>
      </c>
    </row>
    <row r="2269">
      <c r="A2269" s="174"/>
      <c r="B2269" s="175"/>
      <c r="C2269" s="175"/>
      <c r="D2269" s="175"/>
      <c r="E2269" s="176"/>
      <c r="F2269" s="175"/>
      <c r="G2269" s="104" t="str">
        <f>IF(COUNTA(A2269:F2269)=0,"",IF(OR(A2269="",NOT(ISNUMBER(A2269)),B2269="",COUNTIF('SKU Master'!$A$4:$A$253,B2269)&lt;&gt;1,NOT(ISNUMBER(E2269)),AND(C2269&lt;&gt;"Receipt",C2269&lt;&gt;"Shipment",C2269&lt;&gt;"Consumption",C2269&lt;&gt;"Adjustment",C2269&lt;&gt;"Production")),"CHECK INPUTS",IF(OR(AND(C2269="Receipt",E2269&lt;=0),AND(OR(C2269="Shipment",C2269="Consumption"),E2269&gt;=0),E2269=0),"CHECK SIGN","OK")))</f>
      </c>
    </row>
    <row r="2270">
      <c r="A2270" s="174"/>
      <c r="B2270" s="175"/>
      <c r="C2270" s="175"/>
      <c r="D2270" s="175"/>
      <c r="E2270" s="176"/>
      <c r="F2270" s="175"/>
      <c r="G2270" s="104" t="str">
        <f>IF(COUNTA(A2270:F2270)=0,"",IF(OR(A2270="",NOT(ISNUMBER(A2270)),B2270="",COUNTIF('SKU Master'!$A$4:$A$253,B2270)&lt;&gt;1,NOT(ISNUMBER(E2270)),AND(C2270&lt;&gt;"Receipt",C2270&lt;&gt;"Shipment",C2270&lt;&gt;"Consumption",C2270&lt;&gt;"Adjustment",C2270&lt;&gt;"Production")),"CHECK INPUTS",IF(OR(AND(C2270="Receipt",E2270&lt;=0),AND(OR(C2270="Shipment",C2270="Consumption"),E2270&gt;=0),E2270=0),"CHECK SIGN","OK")))</f>
      </c>
    </row>
    <row r="2271">
      <c r="A2271" s="174"/>
      <c r="B2271" s="175"/>
      <c r="C2271" s="175"/>
      <c r="D2271" s="175"/>
      <c r="E2271" s="176"/>
      <c r="F2271" s="175"/>
      <c r="G2271" s="104" t="str">
        <f>IF(COUNTA(A2271:F2271)=0,"",IF(OR(A2271="",NOT(ISNUMBER(A2271)),B2271="",COUNTIF('SKU Master'!$A$4:$A$253,B2271)&lt;&gt;1,NOT(ISNUMBER(E2271)),AND(C2271&lt;&gt;"Receipt",C2271&lt;&gt;"Shipment",C2271&lt;&gt;"Consumption",C2271&lt;&gt;"Adjustment",C2271&lt;&gt;"Production")),"CHECK INPUTS",IF(OR(AND(C2271="Receipt",E2271&lt;=0),AND(OR(C2271="Shipment",C2271="Consumption"),E2271&gt;=0),E2271=0),"CHECK SIGN","OK")))</f>
      </c>
    </row>
    <row r="2272">
      <c r="A2272" s="174"/>
      <c r="B2272" s="175"/>
      <c r="C2272" s="175"/>
      <c r="D2272" s="175"/>
      <c r="E2272" s="176"/>
      <c r="F2272" s="175"/>
      <c r="G2272" s="104" t="str">
        <f>IF(COUNTA(A2272:F2272)=0,"",IF(OR(A2272="",NOT(ISNUMBER(A2272)),B2272="",COUNTIF('SKU Master'!$A$4:$A$253,B2272)&lt;&gt;1,NOT(ISNUMBER(E2272)),AND(C2272&lt;&gt;"Receipt",C2272&lt;&gt;"Shipment",C2272&lt;&gt;"Consumption",C2272&lt;&gt;"Adjustment",C2272&lt;&gt;"Production")),"CHECK INPUTS",IF(OR(AND(C2272="Receipt",E2272&lt;=0),AND(OR(C2272="Shipment",C2272="Consumption"),E2272&gt;=0),E2272=0),"CHECK SIGN","OK")))</f>
      </c>
    </row>
    <row r="2273">
      <c r="A2273" s="174"/>
      <c r="B2273" s="175"/>
      <c r="C2273" s="175"/>
      <c r="D2273" s="175"/>
      <c r="E2273" s="176"/>
      <c r="F2273" s="175"/>
      <c r="G2273" s="104" t="str">
        <f>IF(COUNTA(A2273:F2273)=0,"",IF(OR(A2273="",NOT(ISNUMBER(A2273)),B2273="",COUNTIF('SKU Master'!$A$4:$A$253,B2273)&lt;&gt;1,NOT(ISNUMBER(E2273)),AND(C2273&lt;&gt;"Receipt",C2273&lt;&gt;"Shipment",C2273&lt;&gt;"Consumption",C2273&lt;&gt;"Adjustment",C2273&lt;&gt;"Production")),"CHECK INPUTS",IF(OR(AND(C2273="Receipt",E2273&lt;=0),AND(OR(C2273="Shipment",C2273="Consumption"),E2273&gt;=0),E2273=0),"CHECK SIGN","OK")))</f>
      </c>
    </row>
    <row r="2274">
      <c r="A2274" s="174"/>
      <c r="B2274" s="175"/>
      <c r="C2274" s="175"/>
      <c r="D2274" s="175"/>
      <c r="E2274" s="176"/>
      <c r="F2274" s="175"/>
      <c r="G2274" s="104" t="str">
        <f>IF(COUNTA(A2274:F2274)=0,"",IF(OR(A2274="",NOT(ISNUMBER(A2274)),B2274="",COUNTIF('SKU Master'!$A$4:$A$253,B2274)&lt;&gt;1,NOT(ISNUMBER(E2274)),AND(C2274&lt;&gt;"Receipt",C2274&lt;&gt;"Shipment",C2274&lt;&gt;"Consumption",C2274&lt;&gt;"Adjustment",C2274&lt;&gt;"Production")),"CHECK INPUTS",IF(OR(AND(C2274="Receipt",E2274&lt;=0),AND(OR(C2274="Shipment",C2274="Consumption"),E2274&gt;=0),E2274=0),"CHECK SIGN","OK")))</f>
      </c>
    </row>
    <row r="2275">
      <c r="A2275" s="174"/>
      <c r="B2275" s="175"/>
      <c r="C2275" s="175"/>
      <c r="D2275" s="175"/>
      <c r="E2275" s="176"/>
      <c r="F2275" s="175"/>
      <c r="G2275" s="104" t="str">
        <f>IF(COUNTA(A2275:F2275)=0,"",IF(OR(A2275="",NOT(ISNUMBER(A2275)),B2275="",COUNTIF('SKU Master'!$A$4:$A$253,B2275)&lt;&gt;1,NOT(ISNUMBER(E2275)),AND(C2275&lt;&gt;"Receipt",C2275&lt;&gt;"Shipment",C2275&lt;&gt;"Consumption",C2275&lt;&gt;"Adjustment",C2275&lt;&gt;"Production")),"CHECK INPUTS",IF(OR(AND(C2275="Receipt",E2275&lt;=0),AND(OR(C2275="Shipment",C2275="Consumption"),E2275&gt;=0),E2275=0),"CHECK SIGN","OK")))</f>
      </c>
    </row>
    <row r="2276">
      <c r="A2276" s="174"/>
      <c r="B2276" s="175"/>
      <c r="C2276" s="175"/>
      <c r="D2276" s="175"/>
      <c r="E2276" s="176"/>
      <c r="F2276" s="175"/>
      <c r="G2276" s="104" t="str">
        <f>IF(COUNTA(A2276:F2276)=0,"",IF(OR(A2276="",NOT(ISNUMBER(A2276)),B2276="",COUNTIF('SKU Master'!$A$4:$A$253,B2276)&lt;&gt;1,NOT(ISNUMBER(E2276)),AND(C2276&lt;&gt;"Receipt",C2276&lt;&gt;"Shipment",C2276&lt;&gt;"Consumption",C2276&lt;&gt;"Adjustment",C2276&lt;&gt;"Production")),"CHECK INPUTS",IF(OR(AND(C2276="Receipt",E2276&lt;=0),AND(OR(C2276="Shipment",C2276="Consumption"),E2276&gt;=0),E2276=0),"CHECK SIGN","OK")))</f>
      </c>
    </row>
    <row r="2277">
      <c r="A2277" s="174"/>
      <c r="B2277" s="175"/>
      <c r="C2277" s="175"/>
      <c r="D2277" s="175"/>
      <c r="E2277" s="176"/>
      <c r="F2277" s="175"/>
      <c r="G2277" s="104" t="str">
        <f>IF(COUNTA(A2277:F2277)=0,"",IF(OR(A2277="",NOT(ISNUMBER(A2277)),B2277="",COUNTIF('SKU Master'!$A$4:$A$253,B2277)&lt;&gt;1,NOT(ISNUMBER(E2277)),AND(C2277&lt;&gt;"Receipt",C2277&lt;&gt;"Shipment",C2277&lt;&gt;"Consumption",C2277&lt;&gt;"Adjustment",C2277&lt;&gt;"Production")),"CHECK INPUTS",IF(OR(AND(C2277="Receipt",E2277&lt;=0),AND(OR(C2277="Shipment",C2277="Consumption"),E2277&gt;=0),E2277=0),"CHECK SIGN","OK")))</f>
      </c>
    </row>
    <row r="2278">
      <c r="A2278" s="174"/>
      <c r="B2278" s="175"/>
      <c r="C2278" s="175"/>
      <c r="D2278" s="175"/>
      <c r="E2278" s="176"/>
      <c r="F2278" s="175"/>
      <c r="G2278" s="104" t="str">
        <f>IF(COUNTA(A2278:F2278)=0,"",IF(OR(A2278="",NOT(ISNUMBER(A2278)),B2278="",COUNTIF('SKU Master'!$A$4:$A$253,B2278)&lt;&gt;1,NOT(ISNUMBER(E2278)),AND(C2278&lt;&gt;"Receipt",C2278&lt;&gt;"Shipment",C2278&lt;&gt;"Consumption",C2278&lt;&gt;"Adjustment",C2278&lt;&gt;"Production")),"CHECK INPUTS",IF(OR(AND(C2278="Receipt",E2278&lt;=0),AND(OR(C2278="Shipment",C2278="Consumption"),E2278&gt;=0),E2278=0),"CHECK SIGN","OK")))</f>
      </c>
    </row>
    <row r="2279">
      <c r="A2279" s="174"/>
      <c r="B2279" s="175"/>
      <c r="C2279" s="175"/>
      <c r="D2279" s="175"/>
      <c r="E2279" s="176"/>
      <c r="F2279" s="175"/>
      <c r="G2279" s="104" t="str">
        <f>IF(COUNTA(A2279:F2279)=0,"",IF(OR(A2279="",NOT(ISNUMBER(A2279)),B2279="",COUNTIF('SKU Master'!$A$4:$A$253,B2279)&lt;&gt;1,NOT(ISNUMBER(E2279)),AND(C2279&lt;&gt;"Receipt",C2279&lt;&gt;"Shipment",C2279&lt;&gt;"Consumption",C2279&lt;&gt;"Adjustment",C2279&lt;&gt;"Production")),"CHECK INPUTS",IF(OR(AND(C2279="Receipt",E2279&lt;=0),AND(OR(C2279="Shipment",C2279="Consumption"),E2279&gt;=0),E2279=0),"CHECK SIGN","OK")))</f>
      </c>
    </row>
    <row r="2280">
      <c r="A2280" s="174"/>
      <c r="B2280" s="175"/>
      <c r="C2280" s="175"/>
      <c r="D2280" s="175"/>
      <c r="E2280" s="176"/>
      <c r="F2280" s="175"/>
      <c r="G2280" s="104" t="str">
        <f>IF(COUNTA(A2280:F2280)=0,"",IF(OR(A2280="",NOT(ISNUMBER(A2280)),B2280="",COUNTIF('SKU Master'!$A$4:$A$253,B2280)&lt;&gt;1,NOT(ISNUMBER(E2280)),AND(C2280&lt;&gt;"Receipt",C2280&lt;&gt;"Shipment",C2280&lt;&gt;"Consumption",C2280&lt;&gt;"Adjustment",C2280&lt;&gt;"Production")),"CHECK INPUTS",IF(OR(AND(C2280="Receipt",E2280&lt;=0),AND(OR(C2280="Shipment",C2280="Consumption"),E2280&gt;=0),E2280=0),"CHECK SIGN","OK")))</f>
      </c>
    </row>
    <row r="2281">
      <c r="A2281" s="174"/>
      <c r="B2281" s="175"/>
      <c r="C2281" s="175"/>
      <c r="D2281" s="175"/>
      <c r="E2281" s="176"/>
      <c r="F2281" s="175"/>
      <c r="G2281" s="104" t="str">
        <f>IF(COUNTA(A2281:F2281)=0,"",IF(OR(A2281="",NOT(ISNUMBER(A2281)),B2281="",COUNTIF('SKU Master'!$A$4:$A$253,B2281)&lt;&gt;1,NOT(ISNUMBER(E2281)),AND(C2281&lt;&gt;"Receipt",C2281&lt;&gt;"Shipment",C2281&lt;&gt;"Consumption",C2281&lt;&gt;"Adjustment",C2281&lt;&gt;"Production")),"CHECK INPUTS",IF(OR(AND(C2281="Receipt",E2281&lt;=0),AND(OR(C2281="Shipment",C2281="Consumption"),E2281&gt;=0),E2281=0),"CHECK SIGN","OK")))</f>
      </c>
    </row>
    <row r="2282">
      <c r="A2282" s="174"/>
      <c r="B2282" s="175"/>
      <c r="C2282" s="175"/>
      <c r="D2282" s="175"/>
      <c r="E2282" s="176"/>
      <c r="F2282" s="175"/>
      <c r="G2282" s="104" t="str">
        <f>IF(COUNTA(A2282:F2282)=0,"",IF(OR(A2282="",NOT(ISNUMBER(A2282)),B2282="",COUNTIF('SKU Master'!$A$4:$A$253,B2282)&lt;&gt;1,NOT(ISNUMBER(E2282)),AND(C2282&lt;&gt;"Receipt",C2282&lt;&gt;"Shipment",C2282&lt;&gt;"Consumption",C2282&lt;&gt;"Adjustment",C2282&lt;&gt;"Production")),"CHECK INPUTS",IF(OR(AND(C2282="Receipt",E2282&lt;=0),AND(OR(C2282="Shipment",C2282="Consumption"),E2282&gt;=0),E2282=0),"CHECK SIGN","OK")))</f>
      </c>
    </row>
    <row r="2283">
      <c r="A2283" s="174"/>
      <c r="B2283" s="175"/>
      <c r="C2283" s="175"/>
      <c r="D2283" s="175"/>
      <c r="E2283" s="176"/>
      <c r="F2283" s="175"/>
      <c r="G2283" s="104" t="str">
        <f>IF(COUNTA(A2283:F2283)=0,"",IF(OR(A2283="",NOT(ISNUMBER(A2283)),B2283="",COUNTIF('SKU Master'!$A$4:$A$253,B2283)&lt;&gt;1,NOT(ISNUMBER(E2283)),AND(C2283&lt;&gt;"Receipt",C2283&lt;&gt;"Shipment",C2283&lt;&gt;"Consumption",C2283&lt;&gt;"Adjustment",C2283&lt;&gt;"Production")),"CHECK INPUTS",IF(OR(AND(C2283="Receipt",E2283&lt;=0),AND(OR(C2283="Shipment",C2283="Consumption"),E2283&gt;=0),E2283=0),"CHECK SIGN","OK")))</f>
      </c>
    </row>
    <row r="2284">
      <c r="A2284" s="174"/>
      <c r="B2284" s="175"/>
      <c r="C2284" s="175"/>
      <c r="D2284" s="175"/>
      <c r="E2284" s="176"/>
      <c r="F2284" s="175"/>
      <c r="G2284" s="104" t="str">
        <f>IF(COUNTA(A2284:F2284)=0,"",IF(OR(A2284="",NOT(ISNUMBER(A2284)),B2284="",COUNTIF('SKU Master'!$A$4:$A$253,B2284)&lt;&gt;1,NOT(ISNUMBER(E2284)),AND(C2284&lt;&gt;"Receipt",C2284&lt;&gt;"Shipment",C2284&lt;&gt;"Consumption",C2284&lt;&gt;"Adjustment",C2284&lt;&gt;"Production")),"CHECK INPUTS",IF(OR(AND(C2284="Receipt",E2284&lt;=0),AND(OR(C2284="Shipment",C2284="Consumption"),E2284&gt;=0),E2284=0),"CHECK SIGN","OK")))</f>
      </c>
    </row>
    <row r="2285">
      <c r="A2285" s="174"/>
      <c r="B2285" s="175"/>
      <c r="C2285" s="175"/>
      <c r="D2285" s="175"/>
      <c r="E2285" s="176"/>
      <c r="F2285" s="175"/>
      <c r="G2285" s="104" t="str">
        <f>IF(COUNTA(A2285:F2285)=0,"",IF(OR(A2285="",NOT(ISNUMBER(A2285)),B2285="",COUNTIF('SKU Master'!$A$4:$A$253,B2285)&lt;&gt;1,NOT(ISNUMBER(E2285)),AND(C2285&lt;&gt;"Receipt",C2285&lt;&gt;"Shipment",C2285&lt;&gt;"Consumption",C2285&lt;&gt;"Adjustment",C2285&lt;&gt;"Production")),"CHECK INPUTS",IF(OR(AND(C2285="Receipt",E2285&lt;=0),AND(OR(C2285="Shipment",C2285="Consumption"),E2285&gt;=0),E2285=0),"CHECK SIGN","OK")))</f>
      </c>
    </row>
    <row r="2286">
      <c r="A2286" s="174"/>
      <c r="B2286" s="175"/>
      <c r="C2286" s="175"/>
      <c r="D2286" s="175"/>
      <c r="E2286" s="176"/>
      <c r="F2286" s="175"/>
      <c r="G2286" s="104" t="str">
        <f>IF(COUNTA(A2286:F2286)=0,"",IF(OR(A2286="",NOT(ISNUMBER(A2286)),B2286="",COUNTIF('SKU Master'!$A$4:$A$253,B2286)&lt;&gt;1,NOT(ISNUMBER(E2286)),AND(C2286&lt;&gt;"Receipt",C2286&lt;&gt;"Shipment",C2286&lt;&gt;"Consumption",C2286&lt;&gt;"Adjustment",C2286&lt;&gt;"Production")),"CHECK INPUTS",IF(OR(AND(C2286="Receipt",E2286&lt;=0),AND(OR(C2286="Shipment",C2286="Consumption"),E2286&gt;=0),E2286=0),"CHECK SIGN","OK")))</f>
      </c>
    </row>
    <row r="2287">
      <c r="A2287" s="174"/>
      <c r="B2287" s="175"/>
      <c r="C2287" s="175"/>
      <c r="D2287" s="175"/>
      <c r="E2287" s="176"/>
      <c r="F2287" s="175"/>
      <c r="G2287" s="104" t="str">
        <f>IF(COUNTA(A2287:F2287)=0,"",IF(OR(A2287="",NOT(ISNUMBER(A2287)),B2287="",COUNTIF('SKU Master'!$A$4:$A$253,B2287)&lt;&gt;1,NOT(ISNUMBER(E2287)),AND(C2287&lt;&gt;"Receipt",C2287&lt;&gt;"Shipment",C2287&lt;&gt;"Consumption",C2287&lt;&gt;"Adjustment",C2287&lt;&gt;"Production")),"CHECK INPUTS",IF(OR(AND(C2287="Receipt",E2287&lt;=0),AND(OR(C2287="Shipment",C2287="Consumption"),E2287&gt;=0),E2287=0),"CHECK SIGN","OK")))</f>
      </c>
    </row>
    <row r="2288">
      <c r="A2288" s="174"/>
      <c r="B2288" s="175"/>
      <c r="C2288" s="175"/>
      <c r="D2288" s="175"/>
      <c r="E2288" s="176"/>
      <c r="F2288" s="175"/>
      <c r="G2288" s="104" t="str">
        <f>IF(COUNTA(A2288:F2288)=0,"",IF(OR(A2288="",NOT(ISNUMBER(A2288)),B2288="",COUNTIF('SKU Master'!$A$4:$A$253,B2288)&lt;&gt;1,NOT(ISNUMBER(E2288)),AND(C2288&lt;&gt;"Receipt",C2288&lt;&gt;"Shipment",C2288&lt;&gt;"Consumption",C2288&lt;&gt;"Adjustment",C2288&lt;&gt;"Production")),"CHECK INPUTS",IF(OR(AND(C2288="Receipt",E2288&lt;=0),AND(OR(C2288="Shipment",C2288="Consumption"),E2288&gt;=0),E2288=0),"CHECK SIGN","OK")))</f>
      </c>
    </row>
    <row r="2289">
      <c r="A2289" s="174"/>
      <c r="B2289" s="175"/>
      <c r="C2289" s="175"/>
      <c r="D2289" s="175"/>
      <c r="E2289" s="176"/>
      <c r="F2289" s="175"/>
      <c r="G2289" s="104" t="str">
        <f>IF(COUNTA(A2289:F2289)=0,"",IF(OR(A2289="",NOT(ISNUMBER(A2289)),B2289="",COUNTIF('SKU Master'!$A$4:$A$253,B2289)&lt;&gt;1,NOT(ISNUMBER(E2289)),AND(C2289&lt;&gt;"Receipt",C2289&lt;&gt;"Shipment",C2289&lt;&gt;"Consumption",C2289&lt;&gt;"Adjustment",C2289&lt;&gt;"Production")),"CHECK INPUTS",IF(OR(AND(C2289="Receipt",E2289&lt;=0),AND(OR(C2289="Shipment",C2289="Consumption"),E2289&gt;=0),E2289=0),"CHECK SIGN","OK")))</f>
      </c>
    </row>
    <row r="2290">
      <c r="A2290" s="174"/>
      <c r="B2290" s="175"/>
      <c r="C2290" s="175"/>
      <c r="D2290" s="175"/>
      <c r="E2290" s="176"/>
      <c r="F2290" s="175"/>
      <c r="G2290" s="104" t="str">
        <f>IF(COUNTA(A2290:F2290)=0,"",IF(OR(A2290="",NOT(ISNUMBER(A2290)),B2290="",COUNTIF('SKU Master'!$A$4:$A$253,B2290)&lt;&gt;1,NOT(ISNUMBER(E2290)),AND(C2290&lt;&gt;"Receipt",C2290&lt;&gt;"Shipment",C2290&lt;&gt;"Consumption",C2290&lt;&gt;"Adjustment",C2290&lt;&gt;"Production")),"CHECK INPUTS",IF(OR(AND(C2290="Receipt",E2290&lt;=0),AND(OR(C2290="Shipment",C2290="Consumption"),E2290&gt;=0),E2290=0),"CHECK SIGN","OK")))</f>
      </c>
    </row>
    <row r="2291">
      <c r="A2291" s="174"/>
      <c r="B2291" s="175"/>
      <c r="C2291" s="175"/>
      <c r="D2291" s="175"/>
      <c r="E2291" s="176"/>
      <c r="F2291" s="175"/>
      <c r="G2291" s="104" t="str">
        <f>IF(COUNTA(A2291:F2291)=0,"",IF(OR(A2291="",NOT(ISNUMBER(A2291)),B2291="",COUNTIF('SKU Master'!$A$4:$A$253,B2291)&lt;&gt;1,NOT(ISNUMBER(E2291)),AND(C2291&lt;&gt;"Receipt",C2291&lt;&gt;"Shipment",C2291&lt;&gt;"Consumption",C2291&lt;&gt;"Adjustment",C2291&lt;&gt;"Production")),"CHECK INPUTS",IF(OR(AND(C2291="Receipt",E2291&lt;=0),AND(OR(C2291="Shipment",C2291="Consumption"),E2291&gt;=0),E2291=0),"CHECK SIGN","OK")))</f>
      </c>
    </row>
    <row r="2292">
      <c r="A2292" s="174"/>
      <c r="B2292" s="175"/>
      <c r="C2292" s="175"/>
      <c r="D2292" s="175"/>
      <c r="E2292" s="176"/>
      <c r="F2292" s="175"/>
      <c r="G2292" s="104" t="str">
        <f>IF(COUNTA(A2292:F2292)=0,"",IF(OR(A2292="",NOT(ISNUMBER(A2292)),B2292="",COUNTIF('SKU Master'!$A$4:$A$253,B2292)&lt;&gt;1,NOT(ISNUMBER(E2292)),AND(C2292&lt;&gt;"Receipt",C2292&lt;&gt;"Shipment",C2292&lt;&gt;"Consumption",C2292&lt;&gt;"Adjustment",C2292&lt;&gt;"Production")),"CHECK INPUTS",IF(OR(AND(C2292="Receipt",E2292&lt;=0),AND(OR(C2292="Shipment",C2292="Consumption"),E2292&gt;=0),E2292=0),"CHECK SIGN","OK")))</f>
      </c>
    </row>
    <row r="2293">
      <c r="A2293" s="174"/>
      <c r="B2293" s="175"/>
      <c r="C2293" s="175"/>
      <c r="D2293" s="175"/>
      <c r="E2293" s="176"/>
      <c r="F2293" s="175"/>
      <c r="G2293" s="104" t="str">
        <f>IF(COUNTA(A2293:F2293)=0,"",IF(OR(A2293="",NOT(ISNUMBER(A2293)),B2293="",COUNTIF('SKU Master'!$A$4:$A$253,B2293)&lt;&gt;1,NOT(ISNUMBER(E2293)),AND(C2293&lt;&gt;"Receipt",C2293&lt;&gt;"Shipment",C2293&lt;&gt;"Consumption",C2293&lt;&gt;"Adjustment",C2293&lt;&gt;"Production")),"CHECK INPUTS",IF(OR(AND(C2293="Receipt",E2293&lt;=0),AND(OR(C2293="Shipment",C2293="Consumption"),E2293&gt;=0),E2293=0),"CHECK SIGN","OK")))</f>
      </c>
    </row>
    <row r="2294">
      <c r="A2294" s="174"/>
      <c r="B2294" s="175"/>
      <c r="C2294" s="175"/>
      <c r="D2294" s="175"/>
      <c r="E2294" s="176"/>
      <c r="F2294" s="175"/>
      <c r="G2294" s="104" t="str">
        <f>IF(COUNTA(A2294:F2294)=0,"",IF(OR(A2294="",NOT(ISNUMBER(A2294)),B2294="",COUNTIF('SKU Master'!$A$4:$A$253,B2294)&lt;&gt;1,NOT(ISNUMBER(E2294)),AND(C2294&lt;&gt;"Receipt",C2294&lt;&gt;"Shipment",C2294&lt;&gt;"Consumption",C2294&lt;&gt;"Adjustment",C2294&lt;&gt;"Production")),"CHECK INPUTS",IF(OR(AND(C2294="Receipt",E2294&lt;=0),AND(OR(C2294="Shipment",C2294="Consumption"),E2294&gt;=0),E2294=0),"CHECK SIGN","OK")))</f>
      </c>
    </row>
    <row r="2295">
      <c r="A2295" s="174"/>
      <c r="B2295" s="175"/>
      <c r="C2295" s="175"/>
      <c r="D2295" s="175"/>
      <c r="E2295" s="176"/>
      <c r="F2295" s="175"/>
      <c r="G2295" s="104" t="str">
        <f>IF(COUNTA(A2295:F2295)=0,"",IF(OR(A2295="",NOT(ISNUMBER(A2295)),B2295="",COUNTIF('SKU Master'!$A$4:$A$253,B2295)&lt;&gt;1,NOT(ISNUMBER(E2295)),AND(C2295&lt;&gt;"Receipt",C2295&lt;&gt;"Shipment",C2295&lt;&gt;"Consumption",C2295&lt;&gt;"Adjustment",C2295&lt;&gt;"Production")),"CHECK INPUTS",IF(OR(AND(C2295="Receipt",E2295&lt;=0),AND(OR(C2295="Shipment",C2295="Consumption"),E2295&gt;=0),E2295=0),"CHECK SIGN","OK")))</f>
      </c>
    </row>
    <row r="2296">
      <c r="A2296" s="174"/>
      <c r="B2296" s="175"/>
      <c r="C2296" s="175"/>
      <c r="D2296" s="175"/>
      <c r="E2296" s="176"/>
      <c r="F2296" s="175"/>
      <c r="G2296" s="104" t="str">
        <f>IF(COUNTA(A2296:F2296)=0,"",IF(OR(A2296="",NOT(ISNUMBER(A2296)),B2296="",COUNTIF('SKU Master'!$A$4:$A$253,B2296)&lt;&gt;1,NOT(ISNUMBER(E2296)),AND(C2296&lt;&gt;"Receipt",C2296&lt;&gt;"Shipment",C2296&lt;&gt;"Consumption",C2296&lt;&gt;"Adjustment",C2296&lt;&gt;"Production")),"CHECK INPUTS",IF(OR(AND(C2296="Receipt",E2296&lt;=0),AND(OR(C2296="Shipment",C2296="Consumption"),E2296&gt;=0),E2296=0),"CHECK SIGN","OK")))</f>
      </c>
    </row>
    <row r="2297">
      <c r="A2297" s="174"/>
      <c r="B2297" s="175"/>
      <c r="C2297" s="175"/>
      <c r="D2297" s="175"/>
      <c r="E2297" s="176"/>
      <c r="F2297" s="175"/>
      <c r="G2297" s="104" t="str">
        <f>IF(COUNTA(A2297:F2297)=0,"",IF(OR(A2297="",NOT(ISNUMBER(A2297)),B2297="",COUNTIF('SKU Master'!$A$4:$A$253,B2297)&lt;&gt;1,NOT(ISNUMBER(E2297)),AND(C2297&lt;&gt;"Receipt",C2297&lt;&gt;"Shipment",C2297&lt;&gt;"Consumption",C2297&lt;&gt;"Adjustment",C2297&lt;&gt;"Production")),"CHECK INPUTS",IF(OR(AND(C2297="Receipt",E2297&lt;=0),AND(OR(C2297="Shipment",C2297="Consumption"),E2297&gt;=0),E2297=0),"CHECK SIGN","OK")))</f>
      </c>
    </row>
    <row r="2298">
      <c r="A2298" s="174"/>
      <c r="B2298" s="175"/>
      <c r="C2298" s="175"/>
      <c r="D2298" s="175"/>
      <c r="E2298" s="176"/>
      <c r="F2298" s="175"/>
      <c r="G2298" s="104" t="str">
        <f>IF(COUNTA(A2298:F2298)=0,"",IF(OR(A2298="",NOT(ISNUMBER(A2298)),B2298="",COUNTIF('SKU Master'!$A$4:$A$253,B2298)&lt;&gt;1,NOT(ISNUMBER(E2298)),AND(C2298&lt;&gt;"Receipt",C2298&lt;&gt;"Shipment",C2298&lt;&gt;"Consumption",C2298&lt;&gt;"Adjustment",C2298&lt;&gt;"Production")),"CHECK INPUTS",IF(OR(AND(C2298="Receipt",E2298&lt;=0),AND(OR(C2298="Shipment",C2298="Consumption"),E2298&gt;=0),E2298=0),"CHECK SIGN","OK")))</f>
      </c>
    </row>
    <row r="2299">
      <c r="A2299" s="174"/>
      <c r="B2299" s="175"/>
      <c r="C2299" s="175"/>
      <c r="D2299" s="175"/>
      <c r="E2299" s="176"/>
      <c r="F2299" s="175"/>
      <c r="G2299" s="104" t="str">
        <f>IF(COUNTA(A2299:F2299)=0,"",IF(OR(A2299="",NOT(ISNUMBER(A2299)),B2299="",COUNTIF('SKU Master'!$A$4:$A$253,B2299)&lt;&gt;1,NOT(ISNUMBER(E2299)),AND(C2299&lt;&gt;"Receipt",C2299&lt;&gt;"Shipment",C2299&lt;&gt;"Consumption",C2299&lt;&gt;"Adjustment",C2299&lt;&gt;"Production")),"CHECK INPUTS",IF(OR(AND(C2299="Receipt",E2299&lt;=0),AND(OR(C2299="Shipment",C2299="Consumption"),E2299&gt;=0),E2299=0),"CHECK SIGN","OK")))</f>
      </c>
    </row>
    <row r="2300">
      <c r="A2300" s="174"/>
      <c r="B2300" s="175"/>
      <c r="C2300" s="175"/>
      <c r="D2300" s="175"/>
      <c r="E2300" s="176"/>
      <c r="F2300" s="175"/>
      <c r="G2300" s="104" t="str">
        <f>IF(COUNTA(A2300:F2300)=0,"",IF(OR(A2300="",NOT(ISNUMBER(A2300)),B2300="",COUNTIF('SKU Master'!$A$4:$A$253,B2300)&lt;&gt;1,NOT(ISNUMBER(E2300)),AND(C2300&lt;&gt;"Receipt",C2300&lt;&gt;"Shipment",C2300&lt;&gt;"Consumption",C2300&lt;&gt;"Adjustment",C2300&lt;&gt;"Production")),"CHECK INPUTS",IF(OR(AND(C2300="Receipt",E2300&lt;=0),AND(OR(C2300="Shipment",C2300="Consumption"),E2300&gt;=0),E2300=0),"CHECK SIGN","OK")))</f>
      </c>
    </row>
    <row r="2301">
      <c r="A2301" s="174"/>
      <c r="B2301" s="175"/>
      <c r="C2301" s="175"/>
      <c r="D2301" s="175"/>
      <c r="E2301" s="176"/>
      <c r="F2301" s="175"/>
      <c r="G2301" s="104" t="str">
        <f>IF(COUNTA(A2301:F2301)=0,"",IF(OR(A2301="",NOT(ISNUMBER(A2301)),B2301="",COUNTIF('SKU Master'!$A$4:$A$253,B2301)&lt;&gt;1,NOT(ISNUMBER(E2301)),AND(C2301&lt;&gt;"Receipt",C2301&lt;&gt;"Shipment",C2301&lt;&gt;"Consumption",C2301&lt;&gt;"Adjustment",C2301&lt;&gt;"Production")),"CHECK INPUTS",IF(OR(AND(C2301="Receipt",E2301&lt;=0),AND(OR(C2301="Shipment",C2301="Consumption"),E2301&gt;=0),E2301=0),"CHECK SIGN","OK")))</f>
      </c>
    </row>
    <row r="2302">
      <c r="A2302" s="174"/>
      <c r="B2302" s="175"/>
      <c r="C2302" s="175"/>
      <c r="D2302" s="175"/>
      <c r="E2302" s="176"/>
      <c r="F2302" s="175"/>
      <c r="G2302" s="104" t="str">
        <f>IF(COUNTA(A2302:F2302)=0,"",IF(OR(A2302="",NOT(ISNUMBER(A2302)),B2302="",COUNTIF('SKU Master'!$A$4:$A$253,B2302)&lt;&gt;1,NOT(ISNUMBER(E2302)),AND(C2302&lt;&gt;"Receipt",C2302&lt;&gt;"Shipment",C2302&lt;&gt;"Consumption",C2302&lt;&gt;"Adjustment",C2302&lt;&gt;"Production")),"CHECK INPUTS",IF(OR(AND(C2302="Receipt",E2302&lt;=0),AND(OR(C2302="Shipment",C2302="Consumption"),E2302&gt;=0),E2302=0),"CHECK SIGN","OK")))</f>
      </c>
    </row>
    <row r="2303">
      <c r="A2303" s="174"/>
      <c r="B2303" s="175"/>
      <c r="C2303" s="175"/>
      <c r="D2303" s="175"/>
      <c r="E2303" s="176"/>
      <c r="F2303" s="175"/>
      <c r="G2303" s="104" t="str">
        <f>IF(COUNTA(A2303:F2303)=0,"",IF(OR(A2303="",NOT(ISNUMBER(A2303)),B2303="",COUNTIF('SKU Master'!$A$4:$A$253,B2303)&lt;&gt;1,NOT(ISNUMBER(E2303)),AND(C2303&lt;&gt;"Receipt",C2303&lt;&gt;"Shipment",C2303&lt;&gt;"Consumption",C2303&lt;&gt;"Adjustment",C2303&lt;&gt;"Production")),"CHECK INPUTS",IF(OR(AND(C2303="Receipt",E2303&lt;=0),AND(OR(C2303="Shipment",C2303="Consumption"),E2303&gt;=0),E2303=0),"CHECK SIGN","OK")))</f>
      </c>
    </row>
    <row r="2304">
      <c r="A2304" s="174"/>
      <c r="B2304" s="175"/>
      <c r="C2304" s="175"/>
      <c r="D2304" s="175"/>
      <c r="E2304" s="176"/>
      <c r="F2304" s="175"/>
      <c r="G2304" s="104" t="str">
        <f>IF(COUNTA(A2304:F2304)=0,"",IF(OR(A2304="",NOT(ISNUMBER(A2304)),B2304="",COUNTIF('SKU Master'!$A$4:$A$253,B2304)&lt;&gt;1,NOT(ISNUMBER(E2304)),AND(C2304&lt;&gt;"Receipt",C2304&lt;&gt;"Shipment",C2304&lt;&gt;"Consumption",C2304&lt;&gt;"Adjustment",C2304&lt;&gt;"Production")),"CHECK INPUTS",IF(OR(AND(C2304="Receipt",E2304&lt;=0),AND(OR(C2304="Shipment",C2304="Consumption"),E2304&gt;=0),E2304=0),"CHECK SIGN","OK")))</f>
      </c>
    </row>
    <row r="2305">
      <c r="A2305" s="174"/>
      <c r="B2305" s="175"/>
      <c r="C2305" s="175"/>
      <c r="D2305" s="175"/>
      <c r="E2305" s="176"/>
      <c r="F2305" s="175"/>
      <c r="G2305" s="104" t="str">
        <f>IF(COUNTA(A2305:F2305)=0,"",IF(OR(A2305="",NOT(ISNUMBER(A2305)),B2305="",COUNTIF('SKU Master'!$A$4:$A$253,B2305)&lt;&gt;1,NOT(ISNUMBER(E2305)),AND(C2305&lt;&gt;"Receipt",C2305&lt;&gt;"Shipment",C2305&lt;&gt;"Consumption",C2305&lt;&gt;"Adjustment",C2305&lt;&gt;"Production")),"CHECK INPUTS",IF(OR(AND(C2305="Receipt",E2305&lt;=0),AND(OR(C2305="Shipment",C2305="Consumption"),E2305&gt;=0),E2305=0),"CHECK SIGN","OK")))</f>
      </c>
    </row>
    <row r="2306">
      <c r="A2306" s="174"/>
      <c r="B2306" s="175"/>
      <c r="C2306" s="175"/>
      <c r="D2306" s="175"/>
      <c r="E2306" s="176"/>
      <c r="F2306" s="175"/>
      <c r="G2306" s="104" t="str">
        <f>IF(COUNTA(A2306:F2306)=0,"",IF(OR(A2306="",NOT(ISNUMBER(A2306)),B2306="",COUNTIF('SKU Master'!$A$4:$A$253,B2306)&lt;&gt;1,NOT(ISNUMBER(E2306)),AND(C2306&lt;&gt;"Receipt",C2306&lt;&gt;"Shipment",C2306&lt;&gt;"Consumption",C2306&lt;&gt;"Adjustment",C2306&lt;&gt;"Production")),"CHECK INPUTS",IF(OR(AND(C2306="Receipt",E2306&lt;=0),AND(OR(C2306="Shipment",C2306="Consumption"),E2306&gt;=0),E2306=0),"CHECK SIGN","OK")))</f>
      </c>
    </row>
    <row r="2307">
      <c r="A2307" s="174"/>
      <c r="B2307" s="175"/>
      <c r="C2307" s="175"/>
      <c r="D2307" s="175"/>
      <c r="E2307" s="176"/>
      <c r="F2307" s="175"/>
      <c r="G2307" s="104" t="str">
        <f>IF(COUNTA(A2307:F2307)=0,"",IF(OR(A2307="",NOT(ISNUMBER(A2307)),B2307="",COUNTIF('SKU Master'!$A$4:$A$253,B2307)&lt;&gt;1,NOT(ISNUMBER(E2307)),AND(C2307&lt;&gt;"Receipt",C2307&lt;&gt;"Shipment",C2307&lt;&gt;"Consumption",C2307&lt;&gt;"Adjustment",C2307&lt;&gt;"Production")),"CHECK INPUTS",IF(OR(AND(C2307="Receipt",E2307&lt;=0),AND(OR(C2307="Shipment",C2307="Consumption"),E2307&gt;=0),E2307=0),"CHECK SIGN","OK")))</f>
      </c>
    </row>
    <row r="2308">
      <c r="A2308" s="174"/>
      <c r="B2308" s="175"/>
      <c r="C2308" s="175"/>
      <c r="D2308" s="175"/>
      <c r="E2308" s="176"/>
      <c r="F2308" s="175"/>
      <c r="G2308" s="104" t="str">
        <f>IF(COUNTA(A2308:F2308)=0,"",IF(OR(A2308="",NOT(ISNUMBER(A2308)),B2308="",COUNTIF('SKU Master'!$A$4:$A$253,B2308)&lt;&gt;1,NOT(ISNUMBER(E2308)),AND(C2308&lt;&gt;"Receipt",C2308&lt;&gt;"Shipment",C2308&lt;&gt;"Consumption",C2308&lt;&gt;"Adjustment",C2308&lt;&gt;"Production")),"CHECK INPUTS",IF(OR(AND(C2308="Receipt",E2308&lt;=0),AND(OR(C2308="Shipment",C2308="Consumption"),E2308&gt;=0),E2308=0),"CHECK SIGN","OK")))</f>
      </c>
    </row>
    <row r="2309">
      <c r="A2309" s="174"/>
      <c r="B2309" s="175"/>
      <c r="C2309" s="175"/>
      <c r="D2309" s="175"/>
      <c r="E2309" s="176"/>
      <c r="F2309" s="175"/>
      <c r="G2309" s="104" t="str">
        <f>IF(COUNTA(A2309:F2309)=0,"",IF(OR(A2309="",NOT(ISNUMBER(A2309)),B2309="",COUNTIF('SKU Master'!$A$4:$A$253,B2309)&lt;&gt;1,NOT(ISNUMBER(E2309)),AND(C2309&lt;&gt;"Receipt",C2309&lt;&gt;"Shipment",C2309&lt;&gt;"Consumption",C2309&lt;&gt;"Adjustment",C2309&lt;&gt;"Production")),"CHECK INPUTS",IF(OR(AND(C2309="Receipt",E2309&lt;=0),AND(OR(C2309="Shipment",C2309="Consumption"),E2309&gt;=0),E2309=0),"CHECK SIGN","OK")))</f>
      </c>
    </row>
    <row r="2310">
      <c r="A2310" s="174"/>
      <c r="B2310" s="175"/>
      <c r="C2310" s="175"/>
      <c r="D2310" s="175"/>
      <c r="E2310" s="176"/>
      <c r="F2310" s="175"/>
      <c r="G2310" s="104" t="str">
        <f>IF(COUNTA(A2310:F2310)=0,"",IF(OR(A2310="",NOT(ISNUMBER(A2310)),B2310="",COUNTIF('SKU Master'!$A$4:$A$253,B2310)&lt;&gt;1,NOT(ISNUMBER(E2310)),AND(C2310&lt;&gt;"Receipt",C2310&lt;&gt;"Shipment",C2310&lt;&gt;"Consumption",C2310&lt;&gt;"Adjustment",C2310&lt;&gt;"Production")),"CHECK INPUTS",IF(OR(AND(C2310="Receipt",E2310&lt;=0),AND(OR(C2310="Shipment",C2310="Consumption"),E2310&gt;=0),E2310=0),"CHECK SIGN","OK")))</f>
      </c>
    </row>
    <row r="2311">
      <c r="A2311" s="174"/>
      <c r="B2311" s="175"/>
      <c r="C2311" s="175"/>
      <c r="D2311" s="175"/>
      <c r="E2311" s="176"/>
      <c r="F2311" s="175"/>
      <c r="G2311" s="104" t="str">
        <f>IF(COUNTA(A2311:F2311)=0,"",IF(OR(A2311="",NOT(ISNUMBER(A2311)),B2311="",COUNTIF('SKU Master'!$A$4:$A$253,B2311)&lt;&gt;1,NOT(ISNUMBER(E2311)),AND(C2311&lt;&gt;"Receipt",C2311&lt;&gt;"Shipment",C2311&lt;&gt;"Consumption",C2311&lt;&gt;"Adjustment",C2311&lt;&gt;"Production")),"CHECK INPUTS",IF(OR(AND(C2311="Receipt",E2311&lt;=0),AND(OR(C2311="Shipment",C2311="Consumption"),E2311&gt;=0),E2311=0),"CHECK SIGN","OK")))</f>
      </c>
    </row>
    <row r="2312">
      <c r="A2312" s="174"/>
      <c r="B2312" s="175"/>
      <c r="C2312" s="175"/>
      <c r="D2312" s="175"/>
      <c r="E2312" s="176"/>
      <c r="F2312" s="175"/>
      <c r="G2312" s="104" t="str">
        <f>IF(COUNTA(A2312:F2312)=0,"",IF(OR(A2312="",NOT(ISNUMBER(A2312)),B2312="",COUNTIF('SKU Master'!$A$4:$A$253,B2312)&lt;&gt;1,NOT(ISNUMBER(E2312)),AND(C2312&lt;&gt;"Receipt",C2312&lt;&gt;"Shipment",C2312&lt;&gt;"Consumption",C2312&lt;&gt;"Adjustment",C2312&lt;&gt;"Production")),"CHECK INPUTS",IF(OR(AND(C2312="Receipt",E2312&lt;=0),AND(OR(C2312="Shipment",C2312="Consumption"),E2312&gt;=0),E2312=0),"CHECK SIGN","OK")))</f>
      </c>
    </row>
    <row r="2313">
      <c r="A2313" s="174"/>
      <c r="B2313" s="175"/>
      <c r="C2313" s="175"/>
      <c r="D2313" s="175"/>
      <c r="E2313" s="176"/>
      <c r="F2313" s="175"/>
      <c r="G2313" s="104" t="str">
        <f>IF(COUNTA(A2313:F2313)=0,"",IF(OR(A2313="",NOT(ISNUMBER(A2313)),B2313="",COUNTIF('SKU Master'!$A$4:$A$253,B2313)&lt;&gt;1,NOT(ISNUMBER(E2313)),AND(C2313&lt;&gt;"Receipt",C2313&lt;&gt;"Shipment",C2313&lt;&gt;"Consumption",C2313&lt;&gt;"Adjustment",C2313&lt;&gt;"Production")),"CHECK INPUTS",IF(OR(AND(C2313="Receipt",E2313&lt;=0),AND(OR(C2313="Shipment",C2313="Consumption"),E2313&gt;=0),E2313=0),"CHECK SIGN","OK")))</f>
      </c>
    </row>
    <row r="2314">
      <c r="A2314" s="174"/>
      <c r="B2314" s="175"/>
      <c r="C2314" s="175"/>
      <c r="D2314" s="175"/>
      <c r="E2314" s="176"/>
      <c r="F2314" s="175"/>
      <c r="G2314" s="104" t="str">
        <f>IF(COUNTA(A2314:F2314)=0,"",IF(OR(A2314="",NOT(ISNUMBER(A2314)),B2314="",COUNTIF('SKU Master'!$A$4:$A$253,B2314)&lt;&gt;1,NOT(ISNUMBER(E2314)),AND(C2314&lt;&gt;"Receipt",C2314&lt;&gt;"Shipment",C2314&lt;&gt;"Consumption",C2314&lt;&gt;"Adjustment",C2314&lt;&gt;"Production")),"CHECK INPUTS",IF(OR(AND(C2314="Receipt",E2314&lt;=0),AND(OR(C2314="Shipment",C2314="Consumption"),E2314&gt;=0),E2314=0),"CHECK SIGN","OK")))</f>
      </c>
    </row>
    <row r="2315">
      <c r="A2315" s="174"/>
      <c r="B2315" s="175"/>
      <c r="C2315" s="175"/>
      <c r="D2315" s="175"/>
      <c r="E2315" s="176"/>
      <c r="F2315" s="175"/>
      <c r="G2315" s="104" t="str">
        <f>IF(COUNTA(A2315:F2315)=0,"",IF(OR(A2315="",NOT(ISNUMBER(A2315)),B2315="",COUNTIF('SKU Master'!$A$4:$A$253,B2315)&lt;&gt;1,NOT(ISNUMBER(E2315)),AND(C2315&lt;&gt;"Receipt",C2315&lt;&gt;"Shipment",C2315&lt;&gt;"Consumption",C2315&lt;&gt;"Adjustment",C2315&lt;&gt;"Production")),"CHECK INPUTS",IF(OR(AND(C2315="Receipt",E2315&lt;=0),AND(OR(C2315="Shipment",C2315="Consumption"),E2315&gt;=0),E2315=0),"CHECK SIGN","OK")))</f>
      </c>
    </row>
    <row r="2316">
      <c r="A2316" s="174"/>
      <c r="B2316" s="175"/>
      <c r="C2316" s="175"/>
      <c r="D2316" s="175"/>
      <c r="E2316" s="176"/>
      <c r="F2316" s="175"/>
      <c r="G2316" s="104" t="str">
        <f>IF(COUNTA(A2316:F2316)=0,"",IF(OR(A2316="",NOT(ISNUMBER(A2316)),B2316="",COUNTIF('SKU Master'!$A$4:$A$253,B2316)&lt;&gt;1,NOT(ISNUMBER(E2316)),AND(C2316&lt;&gt;"Receipt",C2316&lt;&gt;"Shipment",C2316&lt;&gt;"Consumption",C2316&lt;&gt;"Adjustment",C2316&lt;&gt;"Production")),"CHECK INPUTS",IF(OR(AND(C2316="Receipt",E2316&lt;=0),AND(OR(C2316="Shipment",C2316="Consumption"),E2316&gt;=0),E2316=0),"CHECK SIGN","OK")))</f>
      </c>
    </row>
    <row r="2317">
      <c r="A2317" s="174"/>
      <c r="B2317" s="175"/>
      <c r="C2317" s="175"/>
      <c r="D2317" s="175"/>
      <c r="E2317" s="176"/>
      <c r="F2317" s="175"/>
      <c r="G2317" s="104" t="str">
        <f>IF(COUNTA(A2317:F2317)=0,"",IF(OR(A2317="",NOT(ISNUMBER(A2317)),B2317="",COUNTIF('SKU Master'!$A$4:$A$253,B2317)&lt;&gt;1,NOT(ISNUMBER(E2317)),AND(C2317&lt;&gt;"Receipt",C2317&lt;&gt;"Shipment",C2317&lt;&gt;"Consumption",C2317&lt;&gt;"Adjustment",C2317&lt;&gt;"Production")),"CHECK INPUTS",IF(OR(AND(C2317="Receipt",E2317&lt;=0),AND(OR(C2317="Shipment",C2317="Consumption"),E2317&gt;=0),E2317=0),"CHECK SIGN","OK")))</f>
      </c>
    </row>
    <row r="2318">
      <c r="A2318" s="174"/>
      <c r="B2318" s="175"/>
      <c r="C2318" s="175"/>
      <c r="D2318" s="175"/>
      <c r="E2318" s="176"/>
      <c r="F2318" s="175"/>
      <c r="G2318" s="104" t="str">
        <f>IF(COUNTA(A2318:F2318)=0,"",IF(OR(A2318="",NOT(ISNUMBER(A2318)),B2318="",COUNTIF('SKU Master'!$A$4:$A$253,B2318)&lt;&gt;1,NOT(ISNUMBER(E2318)),AND(C2318&lt;&gt;"Receipt",C2318&lt;&gt;"Shipment",C2318&lt;&gt;"Consumption",C2318&lt;&gt;"Adjustment",C2318&lt;&gt;"Production")),"CHECK INPUTS",IF(OR(AND(C2318="Receipt",E2318&lt;=0),AND(OR(C2318="Shipment",C2318="Consumption"),E2318&gt;=0),E2318=0),"CHECK SIGN","OK")))</f>
      </c>
    </row>
    <row r="2319">
      <c r="A2319" s="174"/>
      <c r="B2319" s="175"/>
      <c r="C2319" s="175"/>
      <c r="D2319" s="175"/>
      <c r="E2319" s="176"/>
      <c r="F2319" s="175"/>
      <c r="G2319" s="104" t="str">
        <f>IF(COUNTA(A2319:F2319)=0,"",IF(OR(A2319="",NOT(ISNUMBER(A2319)),B2319="",COUNTIF('SKU Master'!$A$4:$A$253,B2319)&lt;&gt;1,NOT(ISNUMBER(E2319)),AND(C2319&lt;&gt;"Receipt",C2319&lt;&gt;"Shipment",C2319&lt;&gt;"Consumption",C2319&lt;&gt;"Adjustment",C2319&lt;&gt;"Production")),"CHECK INPUTS",IF(OR(AND(C2319="Receipt",E2319&lt;=0),AND(OR(C2319="Shipment",C2319="Consumption"),E2319&gt;=0),E2319=0),"CHECK SIGN","OK")))</f>
      </c>
    </row>
    <row r="2320">
      <c r="A2320" s="174"/>
      <c r="B2320" s="175"/>
      <c r="C2320" s="175"/>
      <c r="D2320" s="175"/>
      <c r="E2320" s="176"/>
      <c r="F2320" s="175"/>
      <c r="G2320" s="104" t="str">
        <f>IF(COUNTA(A2320:F2320)=0,"",IF(OR(A2320="",NOT(ISNUMBER(A2320)),B2320="",COUNTIF('SKU Master'!$A$4:$A$253,B2320)&lt;&gt;1,NOT(ISNUMBER(E2320)),AND(C2320&lt;&gt;"Receipt",C2320&lt;&gt;"Shipment",C2320&lt;&gt;"Consumption",C2320&lt;&gt;"Adjustment",C2320&lt;&gt;"Production")),"CHECK INPUTS",IF(OR(AND(C2320="Receipt",E2320&lt;=0),AND(OR(C2320="Shipment",C2320="Consumption"),E2320&gt;=0),E2320=0),"CHECK SIGN","OK")))</f>
      </c>
    </row>
    <row r="2321">
      <c r="A2321" s="174"/>
      <c r="B2321" s="175"/>
      <c r="C2321" s="175"/>
      <c r="D2321" s="175"/>
      <c r="E2321" s="176"/>
      <c r="F2321" s="175"/>
      <c r="G2321" s="104" t="str">
        <f>IF(COUNTA(A2321:F2321)=0,"",IF(OR(A2321="",NOT(ISNUMBER(A2321)),B2321="",COUNTIF('SKU Master'!$A$4:$A$253,B2321)&lt;&gt;1,NOT(ISNUMBER(E2321)),AND(C2321&lt;&gt;"Receipt",C2321&lt;&gt;"Shipment",C2321&lt;&gt;"Consumption",C2321&lt;&gt;"Adjustment",C2321&lt;&gt;"Production")),"CHECK INPUTS",IF(OR(AND(C2321="Receipt",E2321&lt;=0),AND(OR(C2321="Shipment",C2321="Consumption"),E2321&gt;=0),E2321=0),"CHECK SIGN","OK")))</f>
      </c>
    </row>
    <row r="2322">
      <c r="A2322" s="174"/>
      <c r="B2322" s="175"/>
      <c r="C2322" s="175"/>
      <c r="D2322" s="175"/>
      <c r="E2322" s="176"/>
      <c r="F2322" s="175"/>
      <c r="G2322" s="104" t="str">
        <f>IF(COUNTA(A2322:F2322)=0,"",IF(OR(A2322="",NOT(ISNUMBER(A2322)),B2322="",COUNTIF('SKU Master'!$A$4:$A$253,B2322)&lt;&gt;1,NOT(ISNUMBER(E2322)),AND(C2322&lt;&gt;"Receipt",C2322&lt;&gt;"Shipment",C2322&lt;&gt;"Consumption",C2322&lt;&gt;"Adjustment",C2322&lt;&gt;"Production")),"CHECK INPUTS",IF(OR(AND(C2322="Receipt",E2322&lt;=0),AND(OR(C2322="Shipment",C2322="Consumption"),E2322&gt;=0),E2322=0),"CHECK SIGN","OK")))</f>
      </c>
    </row>
    <row r="2323">
      <c r="A2323" s="174"/>
      <c r="B2323" s="175"/>
      <c r="C2323" s="175"/>
      <c r="D2323" s="175"/>
      <c r="E2323" s="176"/>
      <c r="F2323" s="175"/>
      <c r="G2323" s="104" t="str">
        <f>IF(COUNTA(A2323:F2323)=0,"",IF(OR(A2323="",NOT(ISNUMBER(A2323)),B2323="",COUNTIF('SKU Master'!$A$4:$A$253,B2323)&lt;&gt;1,NOT(ISNUMBER(E2323)),AND(C2323&lt;&gt;"Receipt",C2323&lt;&gt;"Shipment",C2323&lt;&gt;"Consumption",C2323&lt;&gt;"Adjustment",C2323&lt;&gt;"Production")),"CHECK INPUTS",IF(OR(AND(C2323="Receipt",E2323&lt;=0),AND(OR(C2323="Shipment",C2323="Consumption"),E2323&gt;=0),E2323=0),"CHECK SIGN","OK")))</f>
      </c>
    </row>
    <row r="2324">
      <c r="A2324" s="174"/>
      <c r="B2324" s="175"/>
      <c r="C2324" s="175"/>
      <c r="D2324" s="175"/>
      <c r="E2324" s="176"/>
      <c r="F2324" s="175"/>
      <c r="G2324" s="104" t="str">
        <f>IF(COUNTA(A2324:F2324)=0,"",IF(OR(A2324="",NOT(ISNUMBER(A2324)),B2324="",COUNTIF('SKU Master'!$A$4:$A$253,B2324)&lt;&gt;1,NOT(ISNUMBER(E2324)),AND(C2324&lt;&gt;"Receipt",C2324&lt;&gt;"Shipment",C2324&lt;&gt;"Consumption",C2324&lt;&gt;"Adjustment",C2324&lt;&gt;"Production")),"CHECK INPUTS",IF(OR(AND(C2324="Receipt",E2324&lt;=0),AND(OR(C2324="Shipment",C2324="Consumption"),E2324&gt;=0),E2324=0),"CHECK SIGN","OK")))</f>
      </c>
    </row>
    <row r="2325">
      <c r="A2325" s="174"/>
      <c r="B2325" s="175"/>
      <c r="C2325" s="175"/>
      <c r="D2325" s="175"/>
      <c r="E2325" s="176"/>
      <c r="F2325" s="175"/>
      <c r="G2325" s="104" t="str">
        <f>IF(COUNTA(A2325:F2325)=0,"",IF(OR(A2325="",NOT(ISNUMBER(A2325)),B2325="",COUNTIF('SKU Master'!$A$4:$A$253,B2325)&lt;&gt;1,NOT(ISNUMBER(E2325)),AND(C2325&lt;&gt;"Receipt",C2325&lt;&gt;"Shipment",C2325&lt;&gt;"Consumption",C2325&lt;&gt;"Adjustment",C2325&lt;&gt;"Production")),"CHECK INPUTS",IF(OR(AND(C2325="Receipt",E2325&lt;=0),AND(OR(C2325="Shipment",C2325="Consumption"),E2325&gt;=0),E2325=0),"CHECK SIGN","OK")))</f>
      </c>
    </row>
    <row r="2326">
      <c r="A2326" s="174"/>
      <c r="B2326" s="175"/>
      <c r="C2326" s="175"/>
      <c r="D2326" s="175"/>
      <c r="E2326" s="176"/>
      <c r="F2326" s="175"/>
      <c r="G2326" s="104" t="str">
        <f>IF(COUNTA(A2326:F2326)=0,"",IF(OR(A2326="",NOT(ISNUMBER(A2326)),B2326="",COUNTIF('SKU Master'!$A$4:$A$253,B2326)&lt;&gt;1,NOT(ISNUMBER(E2326)),AND(C2326&lt;&gt;"Receipt",C2326&lt;&gt;"Shipment",C2326&lt;&gt;"Consumption",C2326&lt;&gt;"Adjustment",C2326&lt;&gt;"Production")),"CHECK INPUTS",IF(OR(AND(C2326="Receipt",E2326&lt;=0),AND(OR(C2326="Shipment",C2326="Consumption"),E2326&gt;=0),E2326=0),"CHECK SIGN","OK")))</f>
      </c>
    </row>
    <row r="2327">
      <c r="A2327" s="174"/>
      <c r="B2327" s="175"/>
      <c r="C2327" s="175"/>
      <c r="D2327" s="175"/>
      <c r="E2327" s="176"/>
      <c r="F2327" s="175"/>
      <c r="G2327" s="104" t="str">
        <f>IF(COUNTA(A2327:F2327)=0,"",IF(OR(A2327="",NOT(ISNUMBER(A2327)),B2327="",COUNTIF('SKU Master'!$A$4:$A$253,B2327)&lt;&gt;1,NOT(ISNUMBER(E2327)),AND(C2327&lt;&gt;"Receipt",C2327&lt;&gt;"Shipment",C2327&lt;&gt;"Consumption",C2327&lt;&gt;"Adjustment",C2327&lt;&gt;"Production")),"CHECK INPUTS",IF(OR(AND(C2327="Receipt",E2327&lt;=0),AND(OR(C2327="Shipment",C2327="Consumption"),E2327&gt;=0),E2327=0),"CHECK SIGN","OK")))</f>
      </c>
    </row>
    <row r="2328">
      <c r="A2328" s="174"/>
      <c r="B2328" s="175"/>
      <c r="C2328" s="175"/>
      <c r="D2328" s="175"/>
      <c r="E2328" s="176"/>
      <c r="F2328" s="175"/>
      <c r="G2328" s="104" t="str">
        <f>IF(COUNTA(A2328:F2328)=0,"",IF(OR(A2328="",NOT(ISNUMBER(A2328)),B2328="",COUNTIF('SKU Master'!$A$4:$A$253,B2328)&lt;&gt;1,NOT(ISNUMBER(E2328)),AND(C2328&lt;&gt;"Receipt",C2328&lt;&gt;"Shipment",C2328&lt;&gt;"Consumption",C2328&lt;&gt;"Adjustment",C2328&lt;&gt;"Production")),"CHECK INPUTS",IF(OR(AND(C2328="Receipt",E2328&lt;=0),AND(OR(C2328="Shipment",C2328="Consumption"),E2328&gt;=0),E2328=0),"CHECK SIGN","OK")))</f>
      </c>
    </row>
    <row r="2329">
      <c r="A2329" s="174"/>
      <c r="B2329" s="175"/>
      <c r="C2329" s="175"/>
      <c r="D2329" s="175"/>
      <c r="E2329" s="176"/>
      <c r="F2329" s="175"/>
      <c r="G2329" s="104" t="str">
        <f>IF(COUNTA(A2329:F2329)=0,"",IF(OR(A2329="",NOT(ISNUMBER(A2329)),B2329="",COUNTIF('SKU Master'!$A$4:$A$253,B2329)&lt;&gt;1,NOT(ISNUMBER(E2329)),AND(C2329&lt;&gt;"Receipt",C2329&lt;&gt;"Shipment",C2329&lt;&gt;"Consumption",C2329&lt;&gt;"Adjustment",C2329&lt;&gt;"Production")),"CHECK INPUTS",IF(OR(AND(C2329="Receipt",E2329&lt;=0),AND(OR(C2329="Shipment",C2329="Consumption"),E2329&gt;=0),E2329=0),"CHECK SIGN","OK")))</f>
      </c>
    </row>
    <row r="2330">
      <c r="A2330" s="174"/>
      <c r="B2330" s="175"/>
      <c r="C2330" s="175"/>
      <c r="D2330" s="175"/>
      <c r="E2330" s="176"/>
      <c r="F2330" s="175"/>
      <c r="G2330" s="104" t="str">
        <f>IF(COUNTA(A2330:F2330)=0,"",IF(OR(A2330="",NOT(ISNUMBER(A2330)),B2330="",COUNTIF('SKU Master'!$A$4:$A$253,B2330)&lt;&gt;1,NOT(ISNUMBER(E2330)),AND(C2330&lt;&gt;"Receipt",C2330&lt;&gt;"Shipment",C2330&lt;&gt;"Consumption",C2330&lt;&gt;"Adjustment",C2330&lt;&gt;"Production")),"CHECK INPUTS",IF(OR(AND(C2330="Receipt",E2330&lt;=0),AND(OR(C2330="Shipment",C2330="Consumption"),E2330&gt;=0),E2330=0),"CHECK SIGN","OK")))</f>
      </c>
    </row>
    <row r="2331">
      <c r="A2331" s="174"/>
      <c r="B2331" s="175"/>
      <c r="C2331" s="175"/>
      <c r="D2331" s="175"/>
      <c r="E2331" s="176"/>
      <c r="F2331" s="175"/>
      <c r="G2331" s="104" t="str">
        <f>IF(COUNTA(A2331:F2331)=0,"",IF(OR(A2331="",NOT(ISNUMBER(A2331)),B2331="",COUNTIF('SKU Master'!$A$4:$A$253,B2331)&lt;&gt;1,NOT(ISNUMBER(E2331)),AND(C2331&lt;&gt;"Receipt",C2331&lt;&gt;"Shipment",C2331&lt;&gt;"Consumption",C2331&lt;&gt;"Adjustment",C2331&lt;&gt;"Production")),"CHECK INPUTS",IF(OR(AND(C2331="Receipt",E2331&lt;=0),AND(OR(C2331="Shipment",C2331="Consumption"),E2331&gt;=0),E2331=0),"CHECK SIGN","OK")))</f>
      </c>
    </row>
    <row r="2332">
      <c r="A2332" s="174"/>
      <c r="B2332" s="175"/>
      <c r="C2332" s="175"/>
      <c r="D2332" s="175"/>
      <c r="E2332" s="176"/>
      <c r="F2332" s="175"/>
      <c r="G2332" s="104" t="str">
        <f>IF(COUNTA(A2332:F2332)=0,"",IF(OR(A2332="",NOT(ISNUMBER(A2332)),B2332="",COUNTIF('SKU Master'!$A$4:$A$253,B2332)&lt;&gt;1,NOT(ISNUMBER(E2332)),AND(C2332&lt;&gt;"Receipt",C2332&lt;&gt;"Shipment",C2332&lt;&gt;"Consumption",C2332&lt;&gt;"Adjustment",C2332&lt;&gt;"Production")),"CHECK INPUTS",IF(OR(AND(C2332="Receipt",E2332&lt;=0),AND(OR(C2332="Shipment",C2332="Consumption"),E2332&gt;=0),E2332=0),"CHECK SIGN","OK")))</f>
      </c>
    </row>
    <row r="2333">
      <c r="A2333" s="174"/>
      <c r="B2333" s="175"/>
      <c r="C2333" s="175"/>
      <c r="D2333" s="175"/>
      <c r="E2333" s="176"/>
      <c r="F2333" s="175"/>
      <c r="G2333" s="104" t="str">
        <f>IF(COUNTA(A2333:F2333)=0,"",IF(OR(A2333="",NOT(ISNUMBER(A2333)),B2333="",COUNTIF('SKU Master'!$A$4:$A$253,B2333)&lt;&gt;1,NOT(ISNUMBER(E2333)),AND(C2333&lt;&gt;"Receipt",C2333&lt;&gt;"Shipment",C2333&lt;&gt;"Consumption",C2333&lt;&gt;"Adjustment",C2333&lt;&gt;"Production")),"CHECK INPUTS",IF(OR(AND(C2333="Receipt",E2333&lt;=0),AND(OR(C2333="Shipment",C2333="Consumption"),E2333&gt;=0),E2333=0),"CHECK SIGN","OK")))</f>
      </c>
    </row>
    <row r="2334">
      <c r="A2334" s="174"/>
      <c r="B2334" s="175"/>
      <c r="C2334" s="175"/>
      <c r="D2334" s="175"/>
      <c r="E2334" s="176"/>
      <c r="F2334" s="175"/>
      <c r="G2334" s="104" t="str">
        <f>IF(COUNTA(A2334:F2334)=0,"",IF(OR(A2334="",NOT(ISNUMBER(A2334)),B2334="",COUNTIF('SKU Master'!$A$4:$A$253,B2334)&lt;&gt;1,NOT(ISNUMBER(E2334)),AND(C2334&lt;&gt;"Receipt",C2334&lt;&gt;"Shipment",C2334&lt;&gt;"Consumption",C2334&lt;&gt;"Adjustment",C2334&lt;&gt;"Production")),"CHECK INPUTS",IF(OR(AND(C2334="Receipt",E2334&lt;=0),AND(OR(C2334="Shipment",C2334="Consumption"),E2334&gt;=0),E2334=0),"CHECK SIGN","OK")))</f>
      </c>
    </row>
    <row r="2335">
      <c r="A2335" s="174"/>
      <c r="B2335" s="175"/>
      <c r="C2335" s="175"/>
      <c r="D2335" s="175"/>
      <c r="E2335" s="176"/>
      <c r="F2335" s="175"/>
      <c r="G2335" s="104" t="str">
        <f>IF(COUNTA(A2335:F2335)=0,"",IF(OR(A2335="",NOT(ISNUMBER(A2335)),B2335="",COUNTIF('SKU Master'!$A$4:$A$253,B2335)&lt;&gt;1,NOT(ISNUMBER(E2335)),AND(C2335&lt;&gt;"Receipt",C2335&lt;&gt;"Shipment",C2335&lt;&gt;"Consumption",C2335&lt;&gt;"Adjustment",C2335&lt;&gt;"Production")),"CHECK INPUTS",IF(OR(AND(C2335="Receipt",E2335&lt;=0),AND(OR(C2335="Shipment",C2335="Consumption"),E2335&gt;=0),E2335=0),"CHECK SIGN","OK")))</f>
      </c>
    </row>
    <row r="2336">
      <c r="A2336" s="174"/>
      <c r="B2336" s="175"/>
      <c r="C2336" s="175"/>
      <c r="D2336" s="175"/>
      <c r="E2336" s="176"/>
      <c r="F2336" s="175"/>
      <c r="G2336" s="104" t="str">
        <f>IF(COUNTA(A2336:F2336)=0,"",IF(OR(A2336="",NOT(ISNUMBER(A2336)),B2336="",COUNTIF('SKU Master'!$A$4:$A$253,B2336)&lt;&gt;1,NOT(ISNUMBER(E2336)),AND(C2336&lt;&gt;"Receipt",C2336&lt;&gt;"Shipment",C2336&lt;&gt;"Consumption",C2336&lt;&gt;"Adjustment",C2336&lt;&gt;"Production")),"CHECK INPUTS",IF(OR(AND(C2336="Receipt",E2336&lt;=0),AND(OR(C2336="Shipment",C2336="Consumption"),E2336&gt;=0),E2336=0),"CHECK SIGN","OK")))</f>
      </c>
    </row>
    <row r="2337">
      <c r="A2337" s="174"/>
      <c r="B2337" s="175"/>
      <c r="C2337" s="175"/>
      <c r="D2337" s="175"/>
      <c r="E2337" s="176"/>
      <c r="F2337" s="175"/>
      <c r="G2337" s="104" t="str">
        <f>IF(COUNTA(A2337:F2337)=0,"",IF(OR(A2337="",NOT(ISNUMBER(A2337)),B2337="",COUNTIF('SKU Master'!$A$4:$A$253,B2337)&lt;&gt;1,NOT(ISNUMBER(E2337)),AND(C2337&lt;&gt;"Receipt",C2337&lt;&gt;"Shipment",C2337&lt;&gt;"Consumption",C2337&lt;&gt;"Adjustment",C2337&lt;&gt;"Production")),"CHECK INPUTS",IF(OR(AND(C2337="Receipt",E2337&lt;=0),AND(OR(C2337="Shipment",C2337="Consumption"),E2337&gt;=0),E2337=0),"CHECK SIGN","OK")))</f>
      </c>
    </row>
    <row r="2338">
      <c r="A2338" s="174"/>
      <c r="B2338" s="175"/>
      <c r="C2338" s="175"/>
      <c r="D2338" s="175"/>
      <c r="E2338" s="176"/>
      <c r="F2338" s="175"/>
      <c r="G2338" s="104" t="str">
        <f>IF(COUNTA(A2338:F2338)=0,"",IF(OR(A2338="",NOT(ISNUMBER(A2338)),B2338="",COUNTIF('SKU Master'!$A$4:$A$253,B2338)&lt;&gt;1,NOT(ISNUMBER(E2338)),AND(C2338&lt;&gt;"Receipt",C2338&lt;&gt;"Shipment",C2338&lt;&gt;"Consumption",C2338&lt;&gt;"Adjustment",C2338&lt;&gt;"Production")),"CHECK INPUTS",IF(OR(AND(C2338="Receipt",E2338&lt;=0),AND(OR(C2338="Shipment",C2338="Consumption"),E2338&gt;=0),E2338=0),"CHECK SIGN","OK")))</f>
      </c>
    </row>
    <row r="2339">
      <c r="A2339" s="174"/>
      <c r="B2339" s="175"/>
      <c r="C2339" s="175"/>
      <c r="D2339" s="175"/>
      <c r="E2339" s="176"/>
      <c r="F2339" s="175"/>
      <c r="G2339" s="104" t="str">
        <f>IF(COUNTA(A2339:F2339)=0,"",IF(OR(A2339="",NOT(ISNUMBER(A2339)),B2339="",COUNTIF('SKU Master'!$A$4:$A$253,B2339)&lt;&gt;1,NOT(ISNUMBER(E2339)),AND(C2339&lt;&gt;"Receipt",C2339&lt;&gt;"Shipment",C2339&lt;&gt;"Consumption",C2339&lt;&gt;"Adjustment",C2339&lt;&gt;"Production")),"CHECK INPUTS",IF(OR(AND(C2339="Receipt",E2339&lt;=0),AND(OR(C2339="Shipment",C2339="Consumption"),E2339&gt;=0),E2339=0),"CHECK SIGN","OK")))</f>
      </c>
    </row>
    <row r="2340">
      <c r="A2340" s="174"/>
      <c r="B2340" s="175"/>
      <c r="C2340" s="175"/>
      <c r="D2340" s="175"/>
      <c r="E2340" s="176"/>
      <c r="F2340" s="175"/>
      <c r="G2340" s="104" t="str">
        <f>IF(COUNTA(A2340:F2340)=0,"",IF(OR(A2340="",NOT(ISNUMBER(A2340)),B2340="",COUNTIF('SKU Master'!$A$4:$A$253,B2340)&lt;&gt;1,NOT(ISNUMBER(E2340)),AND(C2340&lt;&gt;"Receipt",C2340&lt;&gt;"Shipment",C2340&lt;&gt;"Consumption",C2340&lt;&gt;"Adjustment",C2340&lt;&gt;"Production")),"CHECK INPUTS",IF(OR(AND(C2340="Receipt",E2340&lt;=0),AND(OR(C2340="Shipment",C2340="Consumption"),E2340&gt;=0),E2340=0),"CHECK SIGN","OK")))</f>
      </c>
    </row>
    <row r="2341">
      <c r="A2341" s="174"/>
      <c r="B2341" s="175"/>
      <c r="C2341" s="175"/>
      <c r="D2341" s="175"/>
      <c r="E2341" s="176"/>
      <c r="F2341" s="175"/>
      <c r="G2341" s="104" t="str">
        <f>IF(COUNTA(A2341:F2341)=0,"",IF(OR(A2341="",NOT(ISNUMBER(A2341)),B2341="",COUNTIF('SKU Master'!$A$4:$A$253,B2341)&lt;&gt;1,NOT(ISNUMBER(E2341)),AND(C2341&lt;&gt;"Receipt",C2341&lt;&gt;"Shipment",C2341&lt;&gt;"Consumption",C2341&lt;&gt;"Adjustment",C2341&lt;&gt;"Production")),"CHECK INPUTS",IF(OR(AND(C2341="Receipt",E2341&lt;=0),AND(OR(C2341="Shipment",C2341="Consumption"),E2341&gt;=0),E2341=0),"CHECK SIGN","OK")))</f>
      </c>
    </row>
    <row r="2342">
      <c r="A2342" s="174"/>
      <c r="B2342" s="175"/>
      <c r="C2342" s="175"/>
      <c r="D2342" s="175"/>
      <c r="E2342" s="176"/>
      <c r="F2342" s="175"/>
      <c r="G2342" s="104" t="str">
        <f>IF(COUNTA(A2342:F2342)=0,"",IF(OR(A2342="",NOT(ISNUMBER(A2342)),B2342="",COUNTIF('SKU Master'!$A$4:$A$253,B2342)&lt;&gt;1,NOT(ISNUMBER(E2342)),AND(C2342&lt;&gt;"Receipt",C2342&lt;&gt;"Shipment",C2342&lt;&gt;"Consumption",C2342&lt;&gt;"Adjustment",C2342&lt;&gt;"Production")),"CHECK INPUTS",IF(OR(AND(C2342="Receipt",E2342&lt;=0),AND(OR(C2342="Shipment",C2342="Consumption"),E2342&gt;=0),E2342=0),"CHECK SIGN","OK")))</f>
      </c>
    </row>
    <row r="2343">
      <c r="A2343" s="174"/>
      <c r="B2343" s="175"/>
      <c r="C2343" s="175"/>
      <c r="D2343" s="175"/>
      <c r="E2343" s="176"/>
      <c r="F2343" s="175"/>
      <c r="G2343" s="104" t="str">
        <f>IF(COUNTA(A2343:F2343)=0,"",IF(OR(A2343="",NOT(ISNUMBER(A2343)),B2343="",COUNTIF('SKU Master'!$A$4:$A$253,B2343)&lt;&gt;1,NOT(ISNUMBER(E2343)),AND(C2343&lt;&gt;"Receipt",C2343&lt;&gt;"Shipment",C2343&lt;&gt;"Consumption",C2343&lt;&gt;"Adjustment",C2343&lt;&gt;"Production")),"CHECK INPUTS",IF(OR(AND(C2343="Receipt",E2343&lt;=0),AND(OR(C2343="Shipment",C2343="Consumption"),E2343&gt;=0),E2343=0),"CHECK SIGN","OK")))</f>
      </c>
    </row>
    <row r="2344">
      <c r="A2344" s="174"/>
      <c r="B2344" s="175"/>
      <c r="C2344" s="175"/>
      <c r="D2344" s="175"/>
      <c r="E2344" s="176"/>
      <c r="F2344" s="175"/>
      <c r="G2344" s="104" t="str">
        <f>IF(COUNTA(A2344:F2344)=0,"",IF(OR(A2344="",NOT(ISNUMBER(A2344)),B2344="",COUNTIF('SKU Master'!$A$4:$A$253,B2344)&lt;&gt;1,NOT(ISNUMBER(E2344)),AND(C2344&lt;&gt;"Receipt",C2344&lt;&gt;"Shipment",C2344&lt;&gt;"Consumption",C2344&lt;&gt;"Adjustment",C2344&lt;&gt;"Production")),"CHECK INPUTS",IF(OR(AND(C2344="Receipt",E2344&lt;=0),AND(OR(C2344="Shipment",C2344="Consumption"),E2344&gt;=0),E2344=0),"CHECK SIGN","OK")))</f>
      </c>
    </row>
    <row r="2345">
      <c r="A2345" s="174"/>
      <c r="B2345" s="175"/>
      <c r="C2345" s="175"/>
      <c r="D2345" s="175"/>
      <c r="E2345" s="176"/>
      <c r="F2345" s="175"/>
      <c r="G2345" s="104" t="str">
        <f>IF(COUNTA(A2345:F2345)=0,"",IF(OR(A2345="",NOT(ISNUMBER(A2345)),B2345="",COUNTIF('SKU Master'!$A$4:$A$253,B2345)&lt;&gt;1,NOT(ISNUMBER(E2345)),AND(C2345&lt;&gt;"Receipt",C2345&lt;&gt;"Shipment",C2345&lt;&gt;"Consumption",C2345&lt;&gt;"Adjustment",C2345&lt;&gt;"Production")),"CHECK INPUTS",IF(OR(AND(C2345="Receipt",E2345&lt;=0),AND(OR(C2345="Shipment",C2345="Consumption"),E2345&gt;=0),E2345=0),"CHECK SIGN","OK")))</f>
      </c>
    </row>
    <row r="2346">
      <c r="A2346" s="174"/>
      <c r="B2346" s="175"/>
      <c r="C2346" s="175"/>
      <c r="D2346" s="175"/>
      <c r="E2346" s="176"/>
      <c r="F2346" s="175"/>
      <c r="G2346" s="104" t="str">
        <f>IF(COUNTA(A2346:F2346)=0,"",IF(OR(A2346="",NOT(ISNUMBER(A2346)),B2346="",COUNTIF('SKU Master'!$A$4:$A$253,B2346)&lt;&gt;1,NOT(ISNUMBER(E2346)),AND(C2346&lt;&gt;"Receipt",C2346&lt;&gt;"Shipment",C2346&lt;&gt;"Consumption",C2346&lt;&gt;"Adjustment",C2346&lt;&gt;"Production")),"CHECK INPUTS",IF(OR(AND(C2346="Receipt",E2346&lt;=0),AND(OR(C2346="Shipment",C2346="Consumption"),E2346&gt;=0),E2346=0),"CHECK SIGN","OK")))</f>
      </c>
    </row>
    <row r="2347">
      <c r="A2347" s="174"/>
      <c r="B2347" s="175"/>
      <c r="C2347" s="175"/>
      <c r="D2347" s="175"/>
      <c r="E2347" s="176"/>
      <c r="F2347" s="175"/>
      <c r="G2347" s="104" t="str">
        <f>IF(COUNTA(A2347:F2347)=0,"",IF(OR(A2347="",NOT(ISNUMBER(A2347)),B2347="",COUNTIF('SKU Master'!$A$4:$A$253,B2347)&lt;&gt;1,NOT(ISNUMBER(E2347)),AND(C2347&lt;&gt;"Receipt",C2347&lt;&gt;"Shipment",C2347&lt;&gt;"Consumption",C2347&lt;&gt;"Adjustment",C2347&lt;&gt;"Production")),"CHECK INPUTS",IF(OR(AND(C2347="Receipt",E2347&lt;=0),AND(OR(C2347="Shipment",C2347="Consumption"),E2347&gt;=0),E2347=0),"CHECK SIGN","OK")))</f>
      </c>
    </row>
    <row r="2348">
      <c r="A2348" s="174"/>
      <c r="B2348" s="175"/>
      <c r="C2348" s="175"/>
      <c r="D2348" s="175"/>
      <c r="E2348" s="176"/>
      <c r="F2348" s="175"/>
      <c r="G2348" s="104" t="str">
        <f>IF(COUNTA(A2348:F2348)=0,"",IF(OR(A2348="",NOT(ISNUMBER(A2348)),B2348="",COUNTIF('SKU Master'!$A$4:$A$253,B2348)&lt;&gt;1,NOT(ISNUMBER(E2348)),AND(C2348&lt;&gt;"Receipt",C2348&lt;&gt;"Shipment",C2348&lt;&gt;"Consumption",C2348&lt;&gt;"Adjustment",C2348&lt;&gt;"Production")),"CHECK INPUTS",IF(OR(AND(C2348="Receipt",E2348&lt;=0),AND(OR(C2348="Shipment",C2348="Consumption"),E2348&gt;=0),E2348=0),"CHECK SIGN","OK")))</f>
      </c>
    </row>
    <row r="2349">
      <c r="A2349" s="174"/>
      <c r="B2349" s="175"/>
      <c r="C2349" s="175"/>
      <c r="D2349" s="175"/>
      <c r="E2349" s="176"/>
      <c r="F2349" s="175"/>
      <c r="G2349" s="104" t="str">
        <f>IF(COUNTA(A2349:F2349)=0,"",IF(OR(A2349="",NOT(ISNUMBER(A2349)),B2349="",COUNTIF('SKU Master'!$A$4:$A$253,B2349)&lt;&gt;1,NOT(ISNUMBER(E2349)),AND(C2349&lt;&gt;"Receipt",C2349&lt;&gt;"Shipment",C2349&lt;&gt;"Consumption",C2349&lt;&gt;"Adjustment",C2349&lt;&gt;"Production")),"CHECK INPUTS",IF(OR(AND(C2349="Receipt",E2349&lt;=0),AND(OR(C2349="Shipment",C2349="Consumption"),E2349&gt;=0),E2349=0),"CHECK SIGN","OK")))</f>
      </c>
    </row>
    <row r="2350">
      <c r="A2350" s="174"/>
      <c r="B2350" s="175"/>
      <c r="C2350" s="175"/>
      <c r="D2350" s="175"/>
      <c r="E2350" s="176"/>
      <c r="F2350" s="175"/>
      <c r="G2350" s="104" t="str">
        <f>IF(COUNTA(A2350:F2350)=0,"",IF(OR(A2350="",NOT(ISNUMBER(A2350)),B2350="",COUNTIF('SKU Master'!$A$4:$A$253,B2350)&lt;&gt;1,NOT(ISNUMBER(E2350)),AND(C2350&lt;&gt;"Receipt",C2350&lt;&gt;"Shipment",C2350&lt;&gt;"Consumption",C2350&lt;&gt;"Adjustment",C2350&lt;&gt;"Production")),"CHECK INPUTS",IF(OR(AND(C2350="Receipt",E2350&lt;=0),AND(OR(C2350="Shipment",C2350="Consumption"),E2350&gt;=0),E2350=0),"CHECK SIGN","OK")))</f>
      </c>
    </row>
    <row r="2351">
      <c r="A2351" s="174"/>
      <c r="B2351" s="175"/>
      <c r="C2351" s="175"/>
      <c r="D2351" s="175"/>
      <c r="E2351" s="176"/>
      <c r="F2351" s="175"/>
      <c r="G2351" s="104" t="str">
        <f>IF(COUNTA(A2351:F2351)=0,"",IF(OR(A2351="",NOT(ISNUMBER(A2351)),B2351="",COUNTIF('SKU Master'!$A$4:$A$253,B2351)&lt;&gt;1,NOT(ISNUMBER(E2351)),AND(C2351&lt;&gt;"Receipt",C2351&lt;&gt;"Shipment",C2351&lt;&gt;"Consumption",C2351&lt;&gt;"Adjustment",C2351&lt;&gt;"Production")),"CHECK INPUTS",IF(OR(AND(C2351="Receipt",E2351&lt;=0),AND(OR(C2351="Shipment",C2351="Consumption"),E2351&gt;=0),E2351=0),"CHECK SIGN","OK")))</f>
      </c>
    </row>
    <row r="2352">
      <c r="A2352" s="174"/>
      <c r="B2352" s="175"/>
      <c r="C2352" s="175"/>
      <c r="D2352" s="175"/>
      <c r="E2352" s="176"/>
      <c r="F2352" s="175"/>
      <c r="G2352" s="104" t="str">
        <f>IF(COUNTA(A2352:F2352)=0,"",IF(OR(A2352="",NOT(ISNUMBER(A2352)),B2352="",COUNTIF('SKU Master'!$A$4:$A$253,B2352)&lt;&gt;1,NOT(ISNUMBER(E2352)),AND(C2352&lt;&gt;"Receipt",C2352&lt;&gt;"Shipment",C2352&lt;&gt;"Consumption",C2352&lt;&gt;"Adjustment",C2352&lt;&gt;"Production")),"CHECK INPUTS",IF(OR(AND(C2352="Receipt",E2352&lt;=0),AND(OR(C2352="Shipment",C2352="Consumption"),E2352&gt;=0),E2352=0),"CHECK SIGN","OK")))</f>
      </c>
    </row>
    <row r="2353">
      <c r="A2353" s="174"/>
      <c r="B2353" s="175"/>
      <c r="C2353" s="175"/>
      <c r="D2353" s="175"/>
      <c r="E2353" s="176"/>
      <c r="F2353" s="175"/>
      <c r="G2353" s="104" t="str">
        <f>IF(COUNTA(A2353:F2353)=0,"",IF(OR(A2353="",NOT(ISNUMBER(A2353)),B2353="",COUNTIF('SKU Master'!$A$4:$A$253,B2353)&lt;&gt;1,NOT(ISNUMBER(E2353)),AND(C2353&lt;&gt;"Receipt",C2353&lt;&gt;"Shipment",C2353&lt;&gt;"Consumption",C2353&lt;&gt;"Adjustment",C2353&lt;&gt;"Production")),"CHECK INPUTS",IF(OR(AND(C2353="Receipt",E2353&lt;=0),AND(OR(C2353="Shipment",C2353="Consumption"),E2353&gt;=0),E2353=0),"CHECK SIGN","OK")))</f>
      </c>
    </row>
    <row r="2354">
      <c r="A2354" s="174"/>
      <c r="B2354" s="175"/>
      <c r="C2354" s="175"/>
      <c r="D2354" s="175"/>
      <c r="E2354" s="176"/>
      <c r="F2354" s="175"/>
      <c r="G2354" s="104" t="str">
        <f>IF(COUNTA(A2354:F2354)=0,"",IF(OR(A2354="",NOT(ISNUMBER(A2354)),B2354="",COUNTIF('SKU Master'!$A$4:$A$253,B2354)&lt;&gt;1,NOT(ISNUMBER(E2354)),AND(C2354&lt;&gt;"Receipt",C2354&lt;&gt;"Shipment",C2354&lt;&gt;"Consumption",C2354&lt;&gt;"Adjustment",C2354&lt;&gt;"Production")),"CHECK INPUTS",IF(OR(AND(C2354="Receipt",E2354&lt;=0),AND(OR(C2354="Shipment",C2354="Consumption"),E2354&gt;=0),E2354=0),"CHECK SIGN","OK")))</f>
      </c>
    </row>
    <row r="2355">
      <c r="A2355" s="174"/>
      <c r="B2355" s="175"/>
      <c r="C2355" s="175"/>
      <c r="D2355" s="175"/>
      <c r="E2355" s="176"/>
      <c r="F2355" s="175"/>
      <c r="G2355" s="104" t="str">
        <f>IF(COUNTA(A2355:F2355)=0,"",IF(OR(A2355="",NOT(ISNUMBER(A2355)),B2355="",COUNTIF('SKU Master'!$A$4:$A$253,B2355)&lt;&gt;1,NOT(ISNUMBER(E2355)),AND(C2355&lt;&gt;"Receipt",C2355&lt;&gt;"Shipment",C2355&lt;&gt;"Consumption",C2355&lt;&gt;"Adjustment",C2355&lt;&gt;"Production")),"CHECK INPUTS",IF(OR(AND(C2355="Receipt",E2355&lt;=0),AND(OR(C2355="Shipment",C2355="Consumption"),E2355&gt;=0),E2355=0),"CHECK SIGN","OK")))</f>
      </c>
    </row>
    <row r="2356">
      <c r="A2356" s="174"/>
      <c r="B2356" s="175"/>
      <c r="C2356" s="175"/>
      <c r="D2356" s="175"/>
      <c r="E2356" s="176"/>
      <c r="F2356" s="175"/>
      <c r="G2356" s="104" t="str">
        <f>IF(COUNTA(A2356:F2356)=0,"",IF(OR(A2356="",NOT(ISNUMBER(A2356)),B2356="",COUNTIF('SKU Master'!$A$4:$A$253,B2356)&lt;&gt;1,NOT(ISNUMBER(E2356)),AND(C2356&lt;&gt;"Receipt",C2356&lt;&gt;"Shipment",C2356&lt;&gt;"Consumption",C2356&lt;&gt;"Adjustment",C2356&lt;&gt;"Production")),"CHECK INPUTS",IF(OR(AND(C2356="Receipt",E2356&lt;=0),AND(OR(C2356="Shipment",C2356="Consumption"),E2356&gt;=0),E2356=0),"CHECK SIGN","OK")))</f>
      </c>
    </row>
    <row r="2357">
      <c r="A2357" s="174"/>
      <c r="B2357" s="175"/>
      <c r="C2357" s="175"/>
      <c r="D2357" s="175"/>
      <c r="E2357" s="176"/>
      <c r="F2357" s="175"/>
      <c r="G2357" s="104" t="str">
        <f>IF(COUNTA(A2357:F2357)=0,"",IF(OR(A2357="",NOT(ISNUMBER(A2357)),B2357="",COUNTIF('SKU Master'!$A$4:$A$253,B2357)&lt;&gt;1,NOT(ISNUMBER(E2357)),AND(C2357&lt;&gt;"Receipt",C2357&lt;&gt;"Shipment",C2357&lt;&gt;"Consumption",C2357&lt;&gt;"Adjustment",C2357&lt;&gt;"Production")),"CHECK INPUTS",IF(OR(AND(C2357="Receipt",E2357&lt;=0),AND(OR(C2357="Shipment",C2357="Consumption"),E2357&gt;=0),E2357=0),"CHECK SIGN","OK")))</f>
      </c>
    </row>
    <row r="2358">
      <c r="A2358" s="174"/>
      <c r="B2358" s="175"/>
      <c r="C2358" s="175"/>
      <c r="D2358" s="175"/>
      <c r="E2358" s="176"/>
      <c r="F2358" s="175"/>
      <c r="G2358" s="104" t="str">
        <f>IF(COUNTA(A2358:F2358)=0,"",IF(OR(A2358="",NOT(ISNUMBER(A2358)),B2358="",COUNTIF('SKU Master'!$A$4:$A$253,B2358)&lt;&gt;1,NOT(ISNUMBER(E2358)),AND(C2358&lt;&gt;"Receipt",C2358&lt;&gt;"Shipment",C2358&lt;&gt;"Consumption",C2358&lt;&gt;"Adjustment",C2358&lt;&gt;"Production")),"CHECK INPUTS",IF(OR(AND(C2358="Receipt",E2358&lt;=0),AND(OR(C2358="Shipment",C2358="Consumption"),E2358&gt;=0),E2358=0),"CHECK SIGN","OK")))</f>
      </c>
    </row>
    <row r="2359">
      <c r="A2359" s="174"/>
      <c r="B2359" s="175"/>
      <c r="C2359" s="175"/>
      <c r="D2359" s="175"/>
      <c r="E2359" s="176"/>
      <c r="F2359" s="175"/>
      <c r="G2359" s="104" t="str">
        <f>IF(COUNTA(A2359:F2359)=0,"",IF(OR(A2359="",NOT(ISNUMBER(A2359)),B2359="",COUNTIF('SKU Master'!$A$4:$A$253,B2359)&lt;&gt;1,NOT(ISNUMBER(E2359)),AND(C2359&lt;&gt;"Receipt",C2359&lt;&gt;"Shipment",C2359&lt;&gt;"Consumption",C2359&lt;&gt;"Adjustment",C2359&lt;&gt;"Production")),"CHECK INPUTS",IF(OR(AND(C2359="Receipt",E2359&lt;=0),AND(OR(C2359="Shipment",C2359="Consumption"),E2359&gt;=0),E2359=0),"CHECK SIGN","OK")))</f>
      </c>
    </row>
    <row r="2360">
      <c r="A2360" s="174"/>
      <c r="B2360" s="175"/>
      <c r="C2360" s="175"/>
      <c r="D2360" s="175"/>
      <c r="E2360" s="176"/>
      <c r="F2360" s="175"/>
      <c r="G2360" s="104" t="str">
        <f>IF(COUNTA(A2360:F2360)=0,"",IF(OR(A2360="",NOT(ISNUMBER(A2360)),B2360="",COUNTIF('SKU Master'!$A$4:$A$253,B2360)&lt;&gt;1,NOT(ISNUMBER(E2360)),AND(C2360&lt;&gt;"Receipt",C2360&lt;&gt;"Shipment",C2360&lt;&gt;"Consumption",C2360&lt;&gt;"Adjustment",C2360&lt;&gt;"Production")),"CHECK INPUTS",IF(OR(AND(C2360="Receipt",E2360&lt;=0),AND(OR(C2360="Shipment",C2360="Consumption"),E2360&gt;=0),E2360=0),"CHECK SIGN","OK")))</f>
      </c>
    </row>
    <row r="2361">
      <c r="A2361" s="174"/>
      <c r="B2361" s="175"/>
      <c r="C2361" s="175"/>
      <c r="D2361" s="175"/>
      <c r="E2361" s="176"/>
      <c r="F2361" s="175"/>
      <c r="G2361" s="104" t="str">
        <f>IF(COUNTA(A2361:F2361)=0,"",IF(OR(A2361="",NOT(ISNUMBER(A2361)),B2361="",COUNTIF('SKU Master'!$A$4:$A$253,B2361)&lt;&gt;1,NOT(ISNUMBER(E2361)),AND(C2361&lt;&gt;"Receipt",C2361&lt;&gt;"Shipment",C2361&lt;&gt;"Consumption",C2361&lt;&gt;"Adjustment",C2361&lt;&gt;"Production")),"CHECK INPUTS",IF(OR(AND(C2361="Receipt",E2361&lt;=0),AND(OR(C2361="Shipment",C2361="Consumption"),E2361&gt;=0),E2361=0),"CHECK SIGN","OK")))</f>
      </c>
    </row>
    <row r="2362">
      <c r="A2362" s="174"/>
      <c r="B2362" s="175"/>
      <c r="C2362" s="175"/>
      <c r="D2362" s="175"/>
      <c r="E2362" s="176"/>
      <c r="F2362" s="175"/>
      <c r="G2362" s="104" t="str">
        <f>IF(COUNTA(A2362:F2362)=0,"",IF(OR(A2362="",NOT(ISNUMBER(A2362)),B2362="",COUNTIF('SKU Master'!$A$4:$A$253,B2362)&lt;&gt;1,NOT(ISNUMBER(E2362)),AND(C2362&lt;&gt;"Receipt",C2362&lt;&gt;"Shipment",C2362&lt;&gt;"Consumption",C2362&lt;&gt;"Adjustment",C2362&lt;&gt;"Production")),"CHECK INPUTS",IF(OR(AND(C2362="Receipt",E2362&lt;=0),AND(OR(C2362="Shipment",C2362="Consumption"),E2362&gt;=0),E2362=0),"CHECK SIGN","OK")))</f>
      </c>
    </row>
    <row r="2363">
      <c r="A2363" s="174"/>
      <c r="B2363" s="175"/>
      <c r="C2363" s="175"/>
      <c r="D2363" s="175"/>
      <c r="E2363" s="176"/>
      <c r="F2363" s="175"/>
      <c r="G2363" s="104" t="str">
        <f>IF(COUNTA(A2363:F2363)=0,"",IF(OR(A2363="",NOT(ISNUMBER(A2363)),B2363="",COUNTIF('SKU Master'!$A$4:$A$253,B2363)&lt;&gt;1,NOT(ISNUMBER(E2363)),AND(C2363&lt;&gt;"Receipt",C2363&lt;&gt;"Shipment",C2363&lt;&gt;"Consumption",C2363&lt;&gt;"Adjustment",C2363&lt;&gt;"Production")),"CHECK INPUTS",IF(OR(AND(C2363="Receipt",E2363&lt;=0),AND(OR(C2363="Shipment",C2363="Consumption"),E2363&gt;=0),E2363=0),"CHECK SIGN","OK")))</f>
      </c>
    </row>
    <row r="2364">
      <c r="A2364" s="174"/>
      <c r="B2364" s="175"/>
      <c r="C2364" s="175"/>
      <c r="D2364" s="175"/>
      <c r="E2364" s="176"/>
      <c r="F2364" s="175"/>
      <c r="G2364" s="104" t="str">
        <f>IF(COUNTA(A2364:F2364)=0,"",IF(OR(A2364="",NOT(ISNUMBER(A2364)),B2364="",COUNTIF('SKU Master'!$A$4:$A$253,B2364)&lt;&gt;1,NOT(ISNUMBER(E2364)),AND(C2364&lt;&gt;"Receipt",C2364&lt;&gt;"Shipment",C2364&lt;&gt;"Consumption",C2364&lt;&gt;"Adjustment",C2364&lt;&gt;"Production")),"CHECK INPUTS",IF(OR(AND(C2364="Receipt",E2364&lt;=0),AND(OR(C2364="Shipment",C2364="Consumption"),E2364&gt;=0),E2364=0),"CHECK SIGN","OK")))</f>
      </c>
    </row>
    <row r="2365">
      <c r="A2365" s="174"/>
      <c r="B2365" s="175"/>
      <c r="C2365" s="175"/>
      <c r="D2365" s="175"/>
      <c r="E2365" s="176"/>
      <c r="F2365" s="175"/>
      <c r="G2365" s="104" t="str">
        <f>IF(COUNTA(A2365:F2365)=0,"",IF(OR(A2365="",NOT(ISNUMBER(A2365)),B2365="",COUNTIF('SKU Master'!$A$4:$A$253,B2365)&lt;&gt;1,NOT(ISNUMBER(E2365)),AND(C2365&lt;&gt;"Receipt",C2365&lt;&gt;"Shipment",C2365&lt;&gt;"Consumption",C2365&lt;&gt;"Adjustment",C2365&lt;&gt;"Production")),"CHECK INPUTS",IF(OR(AND(C2365="Receipt",E2365&lt;=0),AND(OR(C2365="Shipment",C2365="Consumption"),E2365&gt;=0),E2365=0),"CHECK SIGN","OK")))</f>
      </c>
    </row>
    <row r="2366">
      <c r="A2366" s="174"/>
      <c r="B2366" s="175"/>
      <c r="C2366" s="175"/>
      <c r="D2366" s="175"/>
      <c r="E2366" s="176"/>
      <c r="F2366" s="175"/>
      <c r="G2366" s="104" t="str">
        <f>IF(COUNTA(A2366:F2366)=0,"",IF(OR(A2366="",NOT(ISNUMBER(A2366)),B2366="",COUNTIF('SKU Master'!$A$4:$A$253,B2366)&lt;&gt;1,NOT(ISNUMBER(E2366)),AND(C2366&lt;&gt;"Receipt",C2366&lt;&gt;"Shipment",C2366&lt;&gt;"Consumption",C2366&lt;&gt;"Adjustment",C2366&lt;&gt;"Production")),"CHECK INPUTS",IF(OR(AND(C2366="Receipt",E2366&lt;=0),AND(OR(C2366="Shipment",C2366="Consumption"),E2366&gt;=0),E2366=0),"CHECK SIGN","OK")))</f>
      </c>
    </row>
    <row r="2367">
      <c r="A2367" s="174"/>
      <c r="B2367" s="175"/>
      <c r="C2367" s="175"/>
      <c r="D2367" s="175"/>
      <c r="E2367" s="176"/>
      <c r="F2367" s="175"/>
      <c r="G2367" s="104" t="str">
        <f>IF(COUNTA(A2367:F2367)=0,"",IF(OR(A2367="",NOT(ISNUMBER(A2367)),B2367="",COUNTIF('SKU Master'!$A$4:$A$253,B2367)&lt;&gt;1,NOT(ISNUMBER(E2367)),AND(C2367&lt;&gt;"Receipt",C2367&lt;&gt;"Shipment",C2367&lt;&gt;"Consumption",C2367&lt;&gt;"Adjustment",C2367&lt;&gt;"Production")),"CHECK INPUTS",IF(OR(AND(C2367="Receipt",E2367&lt;=0),AND(OR(C2367="Shipment",C2367="Consumption"),E2367&gt;=0),E2367=0),"CHECK SIGN","OK")))</f>
      </c>
    </row>
    <row r="2368">
      <c r="A2368" s="174"/>
      <c r="B2368" s="175"/>
      <c r="C2368" s="175"/>
      <c r="D2368" s="175"/>
      <c r="E2368" s="176"/>
      <c r="F2368" s="175"/>
      <c r="G2368" s="104" t="str">
        <f>IF(COUNTA(A2368:F2368)=0,"",IF(OR(A2368="",NOT(ISNUMBER(A2368)),B2368="",COUNTIF('SKU Master'!$A$4:$A$253,B2368)&lt;&gt;1,NOT(ISNUMBER(E2368)),AND(C2368&lt;&gt;"Receipt",C2368&lt;&gt;"Shipment",C2368&lt;&gt;"Consumption",C2368&lt;&gt;"Adjustment",C2368&lt;&gt;"Production")),"CHECK INPUTS",IF(OR(AND(C2368="Receipt",E2368&lt;=0),AND(OR(C2368="Shipment",C2368="Consumption"),E2368&gt;=0),E2368=0),"CHECK SIGN","OK")))</f>
      </c>
    </row>
    <row r="2369">
      <c r="A2369" s="174"/>
      <c r="B2369" s="175"/>
      <c r="C2369" s="175"/>
      <c r="D2369" s="175"/>
      <c r="E2369" s="176"/>
      <c r="F2369" s="175"/>
      <c r="G2369" s="104" t="str">
        <f>IF(COUNTA(A2369:F2369)=0,"",IF(OR(A2369="",NOT(ISNUMBER(A2369)),B2369="",COUNTIF('SKU Master'!$A$4:$A$253,B2369)&lt;&gt;1,NOT(ISNUMBER(E2369)),AND(C2369&lt;&gt;"Receipt",C2369&lt;&gt;"Shipment",C2369&lt;&gt;"Consumption",C2369&lt;&gt;"Adjustment",C2369&lt;&gt;"Production")),"CHECK INPUTS",IF(OR(AND(C2369="Receipt",E2369&lt;=0),AND(OR(C2369="Shipment",C2369="Consumption"),E2369&gt;=0),E2369=0),"CHECK SIGN","OK")))</f>
      </c>
    </row>
    <row r="2370">
      <c r="A2370" s="174"/>
      <c r="B2370" s="175"/>
      <c r="C2370" s="175"/>
      <c r="D2370" s="175"/>
      <c r="E2370" s="176"/>
      <c r="F2370" s="175"/>
      <c r="G2370" s="104" t="str">
        <f>IF(COUNTA(A2370:F2370)=0,"",IF(OR(A2370="",NOT(ISNUMBER(A2370)),B2370="",COUNTIF('SKU Master'!$A$4:$A$253,B2370)&lt;&gt;1,NOT(ISNUMBER(E2370)),AND(C2370&lt;&gt;"Receipt",C2370&lt;&gt;"Shipment",C2370&lt;&gt;"Consumption",C2370&lt;&gt;"Adjustment",C2370&lt;&gt;"Production")),"CHECK INPUTS",IF(OR(AND(C2370="Receipt",E2370&lt;=0),AND(OR(C2370="Shipment",C2370="Consumption"),E2370&gt;=0),E2370=0),"CHECK SIGN","OK")))</f>
      </c>
    </row>
    <row r="2371">
      <c r="A2371" s="174"/>
      <c r="B2371" s="175"/>
      <c r="C2371" s="175"/>
      <c r="D2371" s="175"/>
      <c r="E2371" s="176"/>
      <c r="F2371" s="175"/>
      <c r="G2371" s="104" t="str">
        <f>IF(COUNTA(A2371:F2371)=0,"",IF(OR(A2371="",NOT(ISNUMBER(A2371)),B2371="",COUNTIF('SKU Master'!$A$4:$A$253,B2371)&lt;&gt;1,NOT(ISNUMBER(E2371)),AND(C2371&lt;&gt;"Receipt",C2371&lt;&gt;"Shipment",C2371&lt;&gt;"Consumption",C2371&lt;&gt;"Adjustment",C2371&lt;&gt;"Production")),"CHECK INPUTS",IF(OR(AND(C2371="Receipt",E2371&lt;=0),AND(OR(C2371="Shipment",C2371="Consumption"),E2371&gt;=0),E2371=0),"CHECK SIGN","OK")))</f>
      </c>
    </row>
    <row r="2372">
      <c r="A2372" s="174"/>
      <c r="B2372" s="175"/>
      <c r="C2372" s="175"/>
      <c r="D2372" s="175"/>
      <c r="E2372" s="176"/>
      <c r="F2372" s="175"/>
      <c r="G2372" s="104" t="str">
        <f>IF(COUNTA(A2372:F2372)=0,"",IF(OR(A2372="",NOT(ISNUMBER(A2372)),B2372="",COUNTIF('SKU Master'!$A$4:$A$253,B2372)&lt;&gt;1,NOT(ISNUMBER(E2372)),AND(C2372&lt;&gt;"Receipt",C2372&lt;&gt;"Shipment",C2372&lt;&gt;"Consumption",C2372&lt;&gt;"Adjustment",C2372&lt;&gt;"Production")),"CHECK INPUTS",IF(OR(AND(C2372="Receipt",E2372&lt;=0),AND(OR(C2372="Shipment",C2372="Consumption"),E2372&gt;=0),E2372=0),"CHECK SIGN","OK")))</f>
      </c>
    </row>
    <row r="2373">
      <c r="A2373" s="174"/>
      <c r="B2373" s="175"/>
      <c r="C2373" s="175"/>
      <c r="D2373" s="175"/>
      <c r="E2373" s="176"/>
      <c r="F2373" s="175"/>
      <c r="G2373" s="104" t="str">
        <f>IF(COUNTA(A2373:F2373)=0,"",IF(OR(A2373="",NOT(ISNUMBER(A2373)),B2373="",COUNTIF('SKU Master'!$A$4:$A$253,B2373)&lt;&gt;1,NOT(ISNUMBER(E2373)),AND(C2373&lt;&gt;"Receipt",C2373&lt;&gt;"Shipment",C2373&lt;&gt;"Consumption",C2373&lt;&gt;"Adjustment",C2373&lt;&gt;"Production")),"CHECK INPUTS",IF(OR(AND(C2373="Receipt",E2373&lt;=0),AND(OR(C2373="Shipment",C2373="Consumption"),E2373&gt;=0),E2373=0),"CHECK SIGN","OK")))</f>
      </c>
    </row>
    <row r="2374">
      <c r="A2374" s="174"/>
      <c r="B2374" s="175"/>
      <c r="C2374" s="175"/>
      <c r="D2374" s="175"/>
      <c r="E2374" s="176"/>
      <c r="F2374" s="175"/>
      <c r="G2374" s="104" t="str">
        <f>IF(COUNTA(A2374:F2374)=0,"",IF(OR(A2374="",NOT(ISNUMBER(A2374)),B2374="",COUNTIF('SKU Master'!$A$4:$A$253,B2374)&lt;&gt;1,NOT(ISNUMBER(E2374)),AND(C2374&lt;&gt;"Receipt",C2374&lt;&gt;"Shipment",C2374&lt;&gt;"Consumption",C2374&lt;&gt;"Adjustment",C2374&lt;&gt;"Production")),"CHECK INPUTS",IF(OR(AND(C2374="Receipt",E2374&lt;=0),AND(OR(C2374="Shipment",C2374="Consumption"),E2374&gt;=0),E2374=0),"CHECK SIGN","OK")))</f>
      </c>
    </row>
    <row r="2375">
      <c r="A2375" s="174"/>
      <c r="B2375" s="175"/>
      <c r="C2375" s="175"/>
      <c r="D2375" s="175"/>
      <c r="E2375" s="176"/>
      <c r="F2375" s="175"/>
      <c r="G2375" s="104" t="str">
        <f>IF(COUNTA(A2375:F2375)=0,"",IF(OR(A2375="",NOT(ISNUMBER(A2375)),B2375="",COUNTIF('SKU Master'!$A$4:$A$253,B2375)&lt;&gt;1,NOT(ISNUMBER(E2375)),AND(C2375&lt;&gt;"Receipt",C2375&lt;&gt;"Shipment",C2375&lt;&gt;"Consumption",C2375&lt;&gt;"Adjustment",C2375&lt;&gt;"Production")),"CHECK INPUTS",IF(OR(AND(C2375="Receipt",E2375&lt;=0),AND(OR(C2375="Shipment",C2375="Consumption"),E2375&gt;=0),E2375=0),"CHECK SIGN","OK")))</f>
      </c>
    </row>
    <row r="2376">
      <c r="A2376" s="174"/>
      <c r="B2376" s="175"/>
      <c r="C2376" s="175"/>
      <c r="D2376" s="175"/>
      <c r="E2376" s="176"/>
      <c r="F2376" s="175"/>
      <c r="G2376" s="104" t="str">
        <f>IF(COUNTA(A2376:F2376)=0,"",IF(OR(A2376="",NOT(ISNUMBER(A2376)),B2376="",COUNTIF('SKU Master'!$A$4:$A$253,B2376)&lt;&gt;1,NOT(ISNUMBER(E2376)),AND(C2376&lt;&gt;"Receipt",C2376&lt;&gt;"Shipment",C2376&lt;&gt;"Consumption",C2376&lt;&gt;"Adjustment",C2376&lt;&gt;"Production")),"CHECK INPUTS",IF(OR(AND(C2376="Receipt",E2376&lt;=0),AND(OR(C2376="Shipment",C2376="Consumption"),E2376&gt;=0),E2376=0),"CHECK SIGN","OK")))</f>
      </c>
    </row>
    <row r="2377">
      <c r="A2377" s="174"/>
      <c r="B2377" s="175"/>
      <c r="C2377" s="175"/>
      <c r="D2377" s="175"/>
      <c r="E2377" s="176"/>
      <c r="F2377" s="175"/>
      <c r="G2377" s="104" t="str">
        <f>IF(COUNTA(A2377:F2377)=0,"",IF(OR(A2377="",NOT(ISNUMBER(A2377)),B2377="",COUNTIF('SKU Master'!$A$4:$A$253,B2377)&lt;&gt;1,NOT(ISNUMBER(E2377)),AND(C2377&lt;&gt;"Receipt",C2377&lt;&gt;"Shipment",C2377&lt;&gt;"Consumption",C2377&lt;&gt;"Adjustment",C2377&lt;&gt;"Production")),"CHECK INPUTS",IF(OR(AND(C2377="Receipt",E2377&lt;=0),AND(OR(C2377="Shipment",C2377="Consumption"),E2377&gt;=0),E2377=0),"CHECK SIGN","OK")))</f>
      </c>
    </row>
    <row r="2378">
      <c r="A2378" s="174"/>
      <c r="B2378" s="175"/>
      <c r="C2378" s="175"/>
      <c r="D2378" s="175"/>
      <c r="E2378" s="176"/>
      <c r="F2378" s="175"/>
      <c r="G2378" s="104" t="str">
        <f>IF(COUNTA(A2378:F2378)=0,"",IF(OR(A2378="",NOT(ISNUMBER(A2378)),B2378="",COUNTIF('SKU Master'!$A$4:$A$253,B2378)&lt;&gt;1,NOT(ISNUMBER(E2378)),AND(C2378&lt;&gt;"Receipt",C2378&lt;&gt;"Shipment",C2378&lt;&gt;"Consumption",C2378&lt;&gt;"Adjustment",C2378&lt;&gt;"Production")),"CHECK INPUTS",IF(OR(AND(C2378="Receipt",E2378&lt;=0),AND(OR(C2378="Shipment",C2378="Consumption"),E2378&gt;=0),E2378=0),"CHECK SIGN","OK")))</f>
      </c>
    </row>
    <row r="2379">
      <c r="A2379" s="174"/>
      <c r="B2379" s="175"/>
      <c r="C2379" s="175"/>
      <c r="D2379" s="175"/>
      <c r="E2379" s="176"/>
      <c r="F2379" s="175"/>
      <c r="G2379" s="104" t="str">
        <f>IF(COUNTA(A2379:F2379)=0,"",IF(OR(A2379="",NOT(ISNUMBER(A2379)),B2379="",COUNTIF('SKU Master'!$A$4:$A$253,B2379)&lt;&gt;1,NOT(ISNUMBER(E2379)),AND(C2379&lt;&gt;"Receipt",C2379&lt;&gt;"Shipment",C2379&lt;&gt;"Consumption",C2379&lt;&gt;"Adjustment",C2379&lt;&gt;"Production")),"CHECK INPUTS",IF(OR(AND(C2379="Receipt",E2379&lt;=0),AND(OR(C2379="Shipment",C2379="Consumption"),E2379&gt;=0),E2379=0),"CHECK SIGN","OK")))</f>
      </c>
    </row>
    <row r="2380">
      <c r="A2380" s="174"/>
      <c r="B2380" s="175"/>
      <c r="C2380" s="175"/>
      <c r="D2380" s="175"/>
      <c r="E2380" s="176"/>
      <c r="F2380" s="175"/>
      <c r="G2380" s="104" t="str">
        <f>IF(COUNTA(A2380:F2380)=0,"",IF(OR(A2380="",NOT(ISNUMBER(A2380)),B2380="",COUNTIF('SKU Master'!$A$4:$A$253,B2380)&lt;&gt;1,NOT(ISNUMBER(E2380)),AND(C2380&lt;&gt;"Receipt",C2380&lt;&gt;"Shipment",C2380&lt;&gt;"Consumption",C2380&lt;&gt;"Adjustment",C2380&lt;&gt;"Production")),"CHECK INPUTS",IF(OR(AND(C2380="Receipt",E2380&lt;=0),AND(OR(C2380="Shipment",C2380="Consumption"),E2380&gt;=0),E2380=0),"CHECK SIGN","OK")))</f>
      </c>
    </row>
    <row r="2381">
      <c r="A2381" s="174"/>
      <c r="B2381" s="175"/>
      <c r="C2381" s="175"/>
      <c r="D2381" s="175"/>
      <c r="E2381" s="176"/>
      <c r="F2381" s="175"/>
      <c r="G2381" s="104" t="str">
        <f>IF(COUNTA(A2381:F2381)=0,"",IF(OR(A2381="",NOT(ISNUMBER(A2381)),B2381="",COUNTIF('SKU Master'!$A$4:$A$253,B2381)&lt;&gt;1,NOT(ISNUMBER(E2381)),AND(C2381&lt;&gt;"Receipt",C2381&lt;&gt;"Shipment",C2381&lt;&gt;"Consumption",C2381&lt;&gt;"Adjustment",C2381&lt;&gt;"Production")),"CHECK INPUTS",IF(OR(AND(C2381="Receipt",E2381&lt;=0),AND(OR(C2381="Shipment",C2381="Consumption"),E2381&gt;=0),E2381=0),"CHECK SIGN","OK")))</f>
      </c>
    </row>
    <row r="2382">
      <c r="A2382" s="174"/>
      <c r="B2382" s="175"/>
      <c r="C2382" s="175"/>
      <c r="D2382" s="175"/>
      <c r="E2382" s="176"/>
      <c r="F2382" s="175"/>
      <c r="G2382" s="104" t="str">
        <f>IF(COUNTA(A2382:F2382)=0,"",IF(OR(A2382="",NOT(ISNUMBER(A2382)),B2382="",COUNTIF('SKU Master'!$A$4:$A$253,B2382)&lt;&gt;1,NOT(ISNUMBER(E2382)),AND(C2382&lt;&gt;"Receipt",C2382&lt;&gt;"Shipment",C2382&lt;&gt;"Consumption",C2382&lt;&gt;"Adjustment",C2382&lt;&gt;"Production")),"CHECK INPUTS",IF(OR(AND(C2382="Receipt",E2382&lt;=0),AND(OR(C2382="Shipment",C2382="Consumption"),E2382&gt;=0),E2382=0),"CHECK SIGN","OK")))</f>
      </c>
    </row>
    <row r="2383">
      <c r="A2383" s="174"/>
      <c r="B2383" s="175"/>
      <c r="C2383" s="175"/>
      <c r="D2383" s="175"/>
      <c r="E2383" s="176"/>
      <c r="F2383" s="175"/>
      <c r="G2383" s="104" t="str">
        <f>IF(COUNTA(A2383:F2383)=0,"",IF(OR(A2383="",NOT(ISNUMBER(A2383)),B2383="",COUNTIF('SKU Master'!$A$4:$A$253,B2383)&lt;&gt;1,NOT(ISNUMBER(E2383)),AND(C2383&lt;&gt;"Receipt",C2383&lt;&gt;"Shipment",C2383&lt;&gt;"Consumption",C2383&lt;&gt;"Adjustment",C2383&lt;&gt;"Production")),"CHECK INPUTS",IF(OR(AND(C2383="Receipt",E2383&lt;=0),AND(OR(C2383="Shipment",C2383="Consumption"),E2383&gt;=0),E2383=0),"CHECK SIGN","OK")))</f>
      </c>
    </row>
    <row r="2384">
      <c r="A2384" s="174"/>
      <c r="B2384" s="175"/>
      <c r="C2384" s="175"/>
      <c r="D2384" s="175"/>
      <c r="E2384" s="176"/>
      <c r="F2384" s="175"/>
      <c r="G2384" s="104" t="str">
        <f>IF(COUNTA(A2384:F2384)=0,"",IF(OR(A2384="",NOT(ISNUMBER(A2384)),B2384="",COUNTIF('SKU Master'!$A$4:$A$253,B2384)&lt;&gt;1,NOT(ISNUMBER(E2384)),AND(C2384&lt;&gt;"Receipt",C2384&lt;&gt;"Shipment",C2384&lt;&gt;"Consumption",C2384&lt;&gt;"Adjustment",C2384&lt;&gt;"Production")),"CHECK INPUTS",IF(OR(AND(C2384="Receipt",E2384&lt;=0),AND(OR(C2384="Shipment",C2384="Consumption"),E2384&gt;=0),E2384=0),"CHECK SIGN","OK")))</f>
      </c>
    </row>
    <row r="2385">
      <c r="A2385" s="174"/>
      <c r="B2385" s="175"/>
      <c r="C2385" s="175"/>
      <c r="D2385" s="175"/>
      <c r="E2385" s="176"/>
      <c r="F2385" s="175"/>
      <c r="G2385" s="104" t="str">
        <f>IF(COUNTA(A2385:F2385)=0,"",IF(OR(A2385="",NOT(ISNUMBER(A2385)),B2385="",COUNTIF('SKU Master'!$A$4:$A$253,B2385)&lt;&gt;1,NOT(ISNUMBER(E2385)),AND(C2385&lt;&gt;"Receipt",C2385&lt;&gt;"Shipment",C2385&lt;&gt;"Consumption",C2385&lt;&gt;"Adjustment",C2385&lt;&gt;"Production")),"CHECK INPUTS",IF(OR(AND(C2385="Receipt",E2385&lt;=0),AND(OR(C2385="Shipment",C2385="Consumption"),E2385&gt;=0),E2385=0),"CHECK SIGN","OK")))</f>
      </c>
    </row>
    <row r="2386">
      <c r="A2386" s="174"/>
      <c r="B2386" s="175"/>
      <c r="C2386" s="175"/>
      <c r="D2386" s="175"/>
      <c r="E2386" s="176"/>
      <c r="F2386" s="175"/>
      <c r="G2386" s="104" t="str">
        <f>IF(COUNTA(A2386:F2386)=0,"",IF(OR(A2386="",NOT(ISNUMBER(A2386)),B2386="",COUNTIF('SKU Master'!$A$4:$A$253,B2386)&lt;&gt;1,NOT(ISNUMBER(E2386)),AND(C2386&lt;&gt;"Receipt",C2386&lt;&gt;"Shipment",C2386&lt;&gt;"Consumption",C2386&lt;&gt;"Adjustment",C2386&lt;&gt;"Production")),"CHECK INPUTS",IF(OR(AND(C2386="Receipt",E2386&lt;=0),AND(OR(C2386="Shipment",C2386="Consumption"),E2386&gt;=0),E2386=0),"CHECK SIGN","OK")))</f>
      </c>
    </row>
    <row r="2387">
      <c r="A2387" s="174"/>
      <c r="B2387" s="175"/>
      <c r="C2387" s="175"/>
      <c r="D2387" s="175"/>
      <c r="E2387" s="176"/>
      <c r="F2387" s="175"/>
      <c r="G2387" s="104" t="str">
        <f>IF(COUNTA(A2387:F2387)=0,"",IF(OR(A2387="",NOT(ISNUMBER(A2387)),B2387="",COUNTIF('SKU Master'!$A$4:$A$253,B2387)&lt;&gt;1,NOT(ISNUMBER(E2387)),AND(C2387&lt;&gt;"Receipt",C2387&lt;&gt;"Shipment",C2387&lt;&gt;"Consumption",C2387&lt;&gt;"Adjustment",C2387&lt;&gt;"Production")),"CHECK INPUTS",IF(OR(AND(C2387="Receipt",E2387&lt;=0),AND(OR(C2387="Shipment",C2387="Consumption"),E2387&gt;=0),E2387=0),"CHECK SIGN","OK")))</f>
      </c>
    </row>
    <row r="2388">
      <c r="A2388" s="174"/>
      <c r="B2388" s="175"/>
      <c r="C2388" s="175"/>
      <c r="D2388" s="175"/>
      <c r="E2388" s="176"/>
      <c r="F2388" s="175"/>
      <c r="G2388" s="104" t="str">
        <f>IF(COUNTA(A2388:F2388)=0,"",IF(OR(A2388="",NOT(ISNUMBER(A2388)),B2388="",COUNTIF('SKU Master'!$A$4:$A$253,B2388)&lt;&gt;1,NOT(ISNUMBER(E2388)),AND(C2388&lt;&gt;"Receipt",C2388&lt;&gt;"Shipment",C2388&lt;&gt;"Consumption",C2388&lt;&gt;"Adjustment",C2388&lt;&gt;"Production")),"CHECK INPUTS",IF(OR(AND(C2388="Receipt",E2388&lt;=0),AND(OR(C2388="Shipment",C2388="Consumption"),E2388&gt;=0),E2388=0),"CHECK SIGN","OK")))</f>
      </c>
    </row>
    <row r="2389">
      <c r="A2389" s="174"/>
      <c r="B2389" s="175"/>
      <c r="C2389" s="175"/>
      <c r="D2389" s="175"/>
      <c r="E2389" s="176"/>
      <c r="F2389" s="175"/>
      <c r="G2389" s="104" t="str">
        <f>IF(COUNTA(A2389:F2389)=0,"",IF(OR(A2389="",NOT(ISNUMBER(A2389)),B2389="",COUNTIF('SKU Master'!$A$4:$A$253,B2389)&lt;&gt;1,NOT(ISNUMBER(E2389)),AND(C2389&lt;&gt;"Receipt",C2389&lt;&gt;"Shipment",C2389&lt;&gt;"Consumption",C2389&lt;&gt;"Adjustment",C2389&lt;&gt;"Production")),"CHECK INPUTS",IF(OR(AND(C2389="Receipt",E2389&lt;=0),AND(OR(C2389="Shipment",C2389="Consumption"),E2389&gt;=0),E2389=0),"CHECK SIGN","OK")))</f>
      </c>
    </row>
    <row r="2390">
      <c r="A2390" s="174"/>
      <c r="B2390" s="175"/>
      <c r="C2390" s="175"/>
      <c r="D2390" s="175"/>
      <c r="E2390" s="176"/>
      <c r="F2390" s="175"/>
      <c r="G2390" s="104" t="str">
        <f>IF(COUNTA(A2390:F2390)=0,"",IF(OR(A2390="",NOT(ISNUMBER(A2390)),B2390="",COUNTIF('SKU Master'!$A$4:$A$253,B2390)&lt;&gt;1,NOT(ISNUMBER(E2390)),AND(C2390&lt;&gt;"Receipt",C2390&lt;&gt;"Shipment",C2390&lt;&gt;"Consumption",C2390&lt;&gt;"Adjustment",C2390&lt;&gt;"Production")),"CHECK INPUTS",IF(OR(AND(C2390="Receipt",E2390&lt;=0),AND(OR(C2390="Shipment",C2390="Consumption"),E2390&gt;=0),E2390=0),"CHECK SIGN","OK")))</f>
      </c>
    </row>
    <row r="2391">
      <c r="A2391" s="174"/>
      <c r="B2391" s="175"/>
      <c r="C2391" s="175"/>
      <c r="D2391" s="175"/>
      <c r="E2391" s="176"/>
      <c r="F2391" s="175"/>
      <c r="G2391" s="104" t="str">
        <f>IF(COUNTA(A2391:F2391)=0,"",IF(OR(A2391="",NOT(ISNUMBER(A2391)),B2391="",COUNTIF('SKU Master'!$A$4:$A$253,B2391)&lt;&gt;1,NOT(ISNUMBER(E2391)),AND(C2391&lt;&gt;"Receipt",C2391&lt;&gt;"Shipment",C2391&lt;&gt;"Consumption",C2391&lt;&gt;"Adjustment",C2391&lt;&gt;"Production")),"CHECK INPUTS",IF(OR(AND(C2391="Receipt",E2391&lt;=0),AND(OR(C2391="Shipment",C2391="Consumption"),E2391&gt;=0),E2391=0),"CHECK SIGN","OK")))</f>
      </c>
    </row>
    <row r="2392">
      <c r="A2392" s="174"/>
      <c r="B2392" s="175"/>
      <c r="C2392" s="175"/>
      <c r="D2392" s="175"/>
      <c r="E2392" s="176"/>
      <c r="F2392" s="175"/>
      <c r="G2392" s="104" t="str">
        <f>IF(COUNTA(A2392:F2392)=0,"",IF(OR(A2392="",NOT(ISNUMBER(A2392)),B2392="",COUNTIF('SKU Master'!$A$4:$A$253,B2392)&lt;&gt;1,NOT(ISNUMBER(E2392)),AND(C2392&lt;&gt;"Receipt",C2392&lt;&gt;"Shipment",C2392&lt;&gt;"Consumption",C2392&lt;&gt;"Adjustment",C2392&lt;&gt;"Production")),"CHECK INPUTS",IF(OR(AND(C2392="Receipt",E2392&lt;=0),AND(OR(C2392="Shipment",C2392="Consumption"),E2392&gt;=0),E2392=0),"CHECK SIGN","OK")))</f>
      </c>
    </row>
    <row r="2393">
      <c r="A2393" s="174"/>
      <c r="B2393" s="175"/>
      <c r="C2393" s="175"/>
      <c r="D2393" s="175"/>
      <c r="E2393" s="176"/>
      <c r="F2393" s="175"/>
      <c r="G2393" s="104" t="str">
        <f>IF(COUNTA(A2393:F2393)=0,"",IF(OR(A2393="",NOT(ISNUMBER(A2393)),B2393="",COUNTIF('SKU Master'!$A$4:$A$253,B2393)&lt;&gt;1,NOT(ISNUMBER(E2393)),AND(C2393&lt;&gt;"Receipt",C2393&lt;&gt;"Shipment",C2393&lt;&gt;"Consumption",C2393&lt;&gt;"Adjustment",C2393&lt;&gt;"Production")),"CHECK INPUTS",IF(OR(AND(C2393="Receipt",E2393&lt;=0),AND(OR(C2393="Shipment",C2393="Consumption"),E2393&gt;=0),E2393=0),"CHECK SIGN","OK")))</f>
      </c>
    </row>
    <row r="2394">
      <c r="A2394" s="174"/>
      <c r="B2394" s="175"/>
      <c r="C2394" s="175"/>
      <c r="D2394" s="175"/>
      <c r="E2394" s="176"/>
      <c r="F2394" s="175"/>
      <c r="G2394" s="104" t="str">
        <f>IF(COUNTA(A2394:F2394)=0,"",IF(OR(A2394="",NOT(ISNUMBER(A2394)),B2394="",COUNTIF('SKU Master'!$A$4:$A$253,B2394)&lt;&gt;1,NOT(ISNUMBER(E2394)),AND(C2394&lt;&gt;"Receipt",C2394&lt;&gt;"Shipment",C2394&lt;&gt;"Consumption",C2394&lt;&gt;"Adjustment",C2394&lt;&gt;"Production")),"CHECK INPUTS",IF(OR(AND(C2394="Receipt",E2394&lt;=0),AND(OR(C2394="Shipment",C2394="Consumption"),E2394&gt;=0),E2394=0),"CHECK SIGN","OK")))</f>
      </c>
    </row>
    <row r="2395">
      <c r="A2395" s="174"/>
      <c r="B2395" s="175"/>
      <c r="C2395" s="175"/>
      <c r="D2395" s="175"/>
      <c r="E2395" s="176"/>
      <c r="F2395" s="175"/>
      <c r="G2395" s="104" t="str">
        <f>IF(COUNTA(A2395:F2395)=0,"",IF(OR(A2395="",NOT(ISNUMBER(A2395)),B2395="",COUNTIF('SKU Master'!$A$4:$A$253,B2395)&lt;&gt;1,NOT(ISNUMBER(E2395)),AND(C2395&lt;&gt;"Receipt",C2395&lt;&gt;"Shipment",C2395&lt;&gt;"Consumption",C2395&lt;&gt;"Adjustment",C2395&lt;&gt;"Production")),"CHECK INPUTS",IF(OR(AND(C2395="Receipt",E2395&lt;=0),AND(OR(C2395="Shipment",C2395="Consumption"),E2395&gt;=0),E2395=0),"CHECK SIGN","OK")))</f>
      </c>
    </row>
    <row r="2396">
      <c r="A2396" s="174"/>
      <c r="B2396" s="175"/>
      <c r="C2396" s="175"/>
      <c r="D2396" s="175"/>
      <c r="E2396" s="176"/>
      <c r="F2396" s="175"/>
      <c r="G2396" s="104" t="str">
        <f>IF(COUNTA(A2396:F2396)=0,"",IF(OR(A2396="",NOT(ISNUMBER(A2396)),B2396="",COUNTIF('SKU Master'!$A$4:$A$253,B2396)&lt;&gt;1,NOT(ISNUMBER(E2396)),AND(C2396&lt;&gt;"Receipt",C2396&lt;&gt;"Shipment",C2396&lt;&gt;"Consumption",C2396&lt;&gt;"Adjustment",C2396&lt;&gt;"Production")),"CHECK INPUTS",IF(OR(AND(C2396="Receipt",E2396&lt;=0),AND(OR(C2396="Shipment",C2396="Consumption"),E2396&gt;=0),E2396=0),"CHECK SIGN","OK")))</f>
      </c>
    </row>
    <row r="2397">
      <c r="A2397" s="174"/>
      <c r="B2397" s="175"/>
      <c r="C2397" s="175"/>
      <c r="D2397" s="175"/>
      <c r="E2397" s="176"/>
      <c r="F2397" s="175"/>
      <c r="G2397" s="104" t="str">
        <f>IF(COUNTA(A2397:F2397)=0,"",IF(OR(A2397="",NOT(ISNUMBER(A2397)),B2397="",COUNTIF('SKU Master'!$A$4:$A$253,B2397)&lt;&gt;1,NOT(ISNUMBER(E2397)),AND(C2397&lt;&gt;"Receipt",C2397&lt;&gt;"Shipment",C2397&lt;&gt;"Consumption",C2397&lt;&gt;"Adjustment",C2397&lt;&gt;"Production")),"CHECK INPUTS",IF(OR(AND(C2397="Receipt",E2397&lt;=0),AND(OR(C2397="Shipment",C2397="Consumption"),E2397&gt;=0),E2397=0),"CHECK SIGN","OK")))</f>
      </c>
    </row>
    <row r="2398">
      <c r="A2398" s="174"/>
      <c r="B2398" s="175"/>
      <c r="C2398" s="175"/>
      <c r="D2398" s="175"/>
      <c r="E2398" s="176"/>
      <c r="F2398" s="175"/>
      <c r="G2398" s="104" t="str">
        <f>IF(COUNTA(A2398:F2398)=0,"",IF(OR(A2398="",NOT(ISNUMBER(A2398)),B2398="",COUNTIF('SKU Master'!$A$4:$A$253,B2398)&lt;&gt;1,NOT(ISNUMBER(E2398)),AND(C2398&lt;&gt;"Receipt",C2398&lt;&gt;"Shipment",C2398&lt;&gt;"Consumption",C2398&lt;&gt;"Adjustment",C2398&lt;&gt;"Production")),"CHECK INPUTS",IF(OR(AND(C2398="Receipt",E2398&lt;=0),AND(OR(C2398="Shipment",C2398="Consumption"),E2398&gt;=0),E2398=0),"CHECK SIGN","OK")))</f>
      </c>
    </row>
    <row r="2399">
      <c r="A2399" s="174"/>
      <c r="B2399" s="175"/>
      <c r="C2399" s="175"/>
      <c r="D2399" s="175"/>
      <c r="E2399" s="176"/>
      <c r="F2399" s="175"/>
      <c r="G2399" s="104" t="str">
        <f>IF(COUNTA(A2399:F2399)=0,"",IF(OR(A2399="",NOT(ISNUMBER(A2399)),B2399="",COUNTIF('SKU Master'!$A$4:$A$253,B2399)&lt;&gt;1,NOT(ISNUMBER(E2399)),AND(C2399&lt;&gt;"Receipt",C2399&lt;&gt;"Shipment",C2399&lt;&gt;"Consumption",C2399&lt;&gt;"Adjustment",C2399&lt;&gt;"Production")),"CHECK INPUTS",IF(OR(AND(C2399="Receipt",E2399&lt;=0),AND(OR(C2399="Shipment",C2399="Consumption"),E2399&gt;=0),E2399=0),"CHECK SIGN","OK")))</f>
      </c>
    </row>
    <row r="2400">
      <c r="A2400" s="174"/>
      <c r="B2400" s="175"/>
      <c r="C2400" s="175"/>
      <c r="D2400" s="175"/>
      <c r="E2400" s="176"/>
      <c r="F2400" s="175"/>
      <c r="G2400" s="104" t="str">
        <f>IF(COUNTA(A2400:F2400)=0,"",IF(OR(A2400="",NOT(ISNUMBER(A2400)),B2400="",COUNTIF('SKU Master'!$A$4:$A$253,B2400)&lt;&gt;1,NOT(ISNUMBER(E2400)),AND(C2400&lt;&gt;"Receipt",C2400&lt;&gt;"Shipment",C2400&lt;&gt;"Consumption",C2400&lt;&gt;"Adjustment",C2400&lt;&gt;"Production")),"CHECK INPUTS",IF(OR(AND(C2400="Receipt",E2400&lt;=0),AND(OR(C2400="Shipment",C2400="Consumption"),E2400&gt;=0),E2400=0),"CHECK SIGN","OK")))</f>
      </c>
    </row>
    <row r="2401">
      <c r="A2401" s="174"/>
      <c r="B2401" s="175"/>
      <c r="C2401" s="175"/>
      <c r="D2401" s="175"/>
      <c r="E2401" s="176"/>
      <c r="F2401" s="175"/>
      <c r="G2401" s="104" t="str">
        <f>IF(COUNTA(A2401:F2401)=0,"",IF(OR(A2401="",NOT(ISNUMBER(A2401)),B2401="",COUNTIF('SKU Master'!$A$4:$A$253,B2401)&lt;&gt;1,NOT(ISNUMBER(E2401)),AND(C2401&lt;&gt;"Receipt",C2401&lt;&gt;"Shipment",C2401&lt;&gt;"Consumption",C2401&lt;&gt;"Adjustment",C2401&lt;&gt;"Production")),"CHECK INPUTS",IF(OR(AND(C2401="Receipt",E2401&lt;=0),AND(OR(C2401="Shipment",C2401="Consumption"),E2401&gt;=0),E2401=0),"CHECK SIGN","OK")))</f>
      </c>
    </row>
    <row r="2402">
      <c r="A2402" s="174"/>
      <c r="B2402" s="175"/>
      <c r="C2402" s="175"/>
      <c r="D2402" s="175"/>
      <c r="E2402" s="176"/>
      <c r="F2402" s="175"/>
      <c r="G2402" s="104" t="str">
        <f>IF(COUNTA(A2402:F2402)=0,"",IF(OR(A2402="",NOT(ISNUMBER(A2402)),B2402="",COUNTIF('SKU Master'!$A$4:$A$253,B2402)&lt;&gt;1,NOT(ISNUMBER(E2402)),AND(C2402&lt;&gt;"Receipt",C2402&lt;&gt;"Shipment",C2402&lt;&gt;"Consumption",C2402&lt;&gt;"Adjustment",C2402&lt;&gt;"Production")),"CHECK INPUTS",IF(OR(AND(C2402="Receipt",E2402&lt;=0),AND(OR(C2402="Shipment",C2402="Consumption"),E2402&gt;=0),E2402=0),"CHECK SIGN","OK")))</f>
      </c>
    </row>
    <row r="2403">
      <c r="A2403" s="174"/>
      <c r="B2403" s="175"/>
      <c r="C2403" s="175"/>
      <c r="D2403" s="175"/>
      <c r="E2403" s="176"/>
      <c r="F2403" s="175"/>
      <c r="G2403" s="104" t="str">
        <f>IF(COUNTA(A2403:F2403)=0,"",IF(OR(A2403="",NOT(ISNUMBER(A2403)),B2403="",COUNTIF('SKU Master'!$A$4:$A$253,B2403)&lt;&gt;1,NOT(ISNUMBER(E2403)),AND(C2403&lt;&gt;"Receipt",C2403&lt;&gt;"Shipment",C2403&lt;&gt;"Consumption",C2403&lt;&gt;"Adjustment",C2403&lt;&gt;"Production")),"CHECK INPUTS",IF(OR(AND(C2403="Receipt",E2403&lt;=0),AND(OR(C2403="Shipment",C2403="Consumption"),E2403&gt;=0),E2403=0),"CHECK SIGN","OK")))</f>
      </c>
    </row>
    <row r="2404">
      <c r="A2404" s="174"/>
      <c r="B2404" s="175"/>
      <c r="C2404" s="175"/>
      <c r="D2404" s="175"/>
      <c r="E2404" s="176"/>
      <c r="F2404" s="175"/>
      <c r="G2404" s="104" t="str">
        <f>IF(COUNTA(A2404:F2404)=0,"",IF(OR(A2404="",NOT(ISNUMBER(A2404)),B2404="",COUNTIF('SKU Master'!$A$4:$A$253,B2404)&lt;&gt;1,NOT(ISNUMBER(E2404)),AND(C2404&lt;&gt;"Receipt",C2404&lt;&gt;"Shipment",C2404&lt;&gt;"Consumption",C2404&lt;&gt;"Adjustment",C2404&lt;&gt;"Production")),"CHECK INPUTS",IF(OR(AND(C2404="Receipt",E2404&lt;=0),AND(OR(C2404="Shipment",C2404="Consumption"),E2404&gt;=0),E2404=0),"CHECK SIGN","OK")))</f>
      </c>
    </row>
    <row r="2405">
      <c r="A2405" s="174"/>
      <c r="B2405" s="175"/>
      <c r="C2405" s="175"/>
      <c r="D2405" s="175"/>
      <c r="E2405" s="176"/>
      <c r="F2405" s="175"/>
      <c r="G2405" s="104" t="str">
        <f>IF(COUNTA(A2405:F2405)=0,"",IF(OR(A2405="",NOT(ISNUMBER(A2405)),B2405="",COUNTIF('SKU Master'!$A$4:$A$253,B2405)&lt;&gt;1,NOT(ISNUMBER(E2405)),AND(C2405&lt;&gt;"Receipt",C2405&lt;&gt;"Shipment",C2405&lt;&gt;"Consumption",C2405&lt;&gt;"Adjustment",C2405&lt;&gt;"Production")),"CHECK INPUTS",IF(OR(AND(C2405="Receipt",E2405&lt;=0),AND(OR(C2405="Shipment",C2405="Consumption"),E2405&gt;=0),E2405=0),"CHECK SIGN","OK")))</f>
      </c>
    </row>
    <row r="2406">
      <c r="A2406" s="174"/>
      <c r="B2406" s="175"/>
      <c r="C2406" s="175"/>
      <c r="D2406" s="175"/>
      <c r="E2406" s="176"/>
      <c r="F2406" s="175"/>
      <c r="G2406" s="104" t="str">
        <f>IF(COUNTA(A2406:F2406)=0,"",IF(OR(A2406="",NOT(ISNUMBER(A2406)),B2406="",COUNTIF('SKU Master'!$A$4:$A$253,B2406)&lt;&gt;1,NOT(ISNUMBER(E2406)),AND(C2406&lt;&gt;"Receipt",C2406&lt;&gt;"Shipment",C2406&lt;&gt;"Consumption",C2406&lt;&gt;"Adjustment",C2406&lt;&gt;"Production")),"CHECK INPUTS",IF(OR(AND(C2406="Receipt",E2406&lt;=0),AND(OR(C2406="Shipment",C2406="Consumption"),E2406&gt;=0),E2406=0),"CHECK SIGN","OK")))</f>
      </c>
    </row>
    <row r="2407">
      <c r="A2407" s="174"/>
      <c r="B2407" s="175"/>
      <c r="C2407" s="175"/>
      <c r="D2407" s="175"/>
      <c r="E2407" s="176"/>
      <c r="F2407" s="175"/>
      <c r="G2407" s="104" t="str">
        <f>IF(COUNTA(A2407:F2407)=0,"",IF(OR(A2407="",NOT(ISNUMBER(A2407)),B2407="",COUNTIF('SKU Master'!$A$4:$A$253,B2407)&lt;&gt;1,NOT(ISNUMBER(E2407)),AND(C2407&lt;&gt;"Receipt",C2407&lt;&gt;"Shipment",C2407&lt;&gt;"Consumption",C2407&lt;&gt;"Adjustment",C2407&lt;&gt;"Production")),"CHECK INPUTS",IF(OR(AND(C2407="Receipt",E2407&lt;=0),AND(OR(C2407="Shipment",C2407="Consumption"),E2407&gt;=0),E2407=0),"CHECK SIGN","OK")))</f>
      </c>
    </row>
    <row r="2408">
      <c r="A2408" s="174"/>
      <c r="B2408" s="175"/>
      <c r="C2408" s="175"/>
      <c r="D2408" s="175"/>
      <c r="E2408" s="176"/>
      <c r="F2408" s="175"/>
      <c r="G2408" s="104" t="str">
        <f>IF(COUNTA(A2408:F2408)=0,"",IF(OR(A2408="",NOT(ISNUMBER(A2408)),B2408="",COUNTIF('SKU Master'!$A$4:$A$253,B2408)&lt;&gt;1,NOT(ISNUMBER(E2408)),AND(C2408&lt;&gt;"Receipt",C2408&lt;&gt;"Shipment",C2408&lt;&gt;"Consumption",C2408&lt;&gt;"Adjustment",C2408&lt;&gt;"Production")),"CHECK INPUTS",IF(OR(AND(C2408="Receipt",E2408&lt;=0),AND(OR(C2408="Shipment",C2408="Consumption"),E2408&gt;=0),E2408=0),"CHECK SIGN","OK")))</f>
      </c>
    </row>
    <row r="2409">
      <c r="A2409" s="174"/>
      <c r="B2409" s="175"/>
      <c r="C2409" s="175"/>
      <c r="D2409" s="175"/>
      <c r="E2409" s="176"/>
      <c r="F2409" s="175"/>
      <c r="G2409" s="104" t="str">
        <f>IF(COUNTA(A2409:F2409)=0,"",IF(OR(A2409="",NOT(ISNUMBER(A2409)),B2409="",COUNTIF('SKU Master'!$A$4:$A$253,B2409)&lt;&gt;1,NOT(ISNUMBER(E2409)),AND(C2409&lt;&gt;"Receipt",C2409&lt;&gt;"Shipment",C2409&lt;&gt;"Consumption",C2409&lt;&gt;"Adjustment",C2409&lt;&gt;"Production")),"CHECK INPUTS",IF(OR(AND(C2409="Receipt",E2409&lt;=0),AND(OR(C2409="Shipment",C2409="Consumption"),E2409&gt;=0),E2409=0),"CHECK SIGN","OK")))</f>
      </c>
    </row>
    <row r="2410">
      <c r="A2410" s="174"/>
      <c r="B2410" s="175"/>
      <c r="C2410" s="175"/>
      <c r="D2410" s="175"/>
      <c r="E2410" s="176"/>
      <c r="F2410" s="175"/>
      <c r="G2410" s="104" t="str">
        <f>IF(COUNTA(A2410:F2410)=0,"",IF(OR(A2410="",NOT(ISNUMBER(A2410)),B2410="",COUNTIF('SKU Master'!$A$4:$A$253,B2410)&lt;&gt;1,NOT(ISNUMBER(E2410)),AND(C2410&lt;&gt;"Receipt",C2410&lt;&gt;"Shipment",C2410&lt;&gt;"Consumption",C2410&lt;&gt;"Adjustment",C2410&lt;&gt;"Production")),"CHECK INPUTS",IF(OR(AND(C2410="Receipt",E2410&lt;=0),AND(OR(C2410="Shipment",C2410="Consumption"),E2410&gt;=0),E2410=0),"CHECK SIGN","OK")))</f>
      </c>
    </row>
    <row r="2411">
      <c r="A2411" s="174"/>
      <c r="B2411" s="175"/>
      <c r="C2411" s="175"/>
      <c r="D2411" s="175"/>
      <c r="E2411" s="176"/>
      <c r="F2411" s="175"/>
      <c r="G2411" s="104" t="str">
        <f>IF(COUNTA(A2411:F2411)=0,"",IF(OR(A2411="",NOT(ISNUMBER(A2411)),B2411="",COUNTIF('SKU Master'!$A$4:$A$253,B2411)&lt;&gt;1,NOT(ISNUMBER(E2411)),AND(C2411&lt;&gt;"Receipt",C2411&lt;&gt;"Shipment",C2411&lt;&gt;"Consumption",C2411&lt;&gt;"Adjustment",C2411&lt;&gt;"Production")),"CHECK INPUTS",IF(OR(AND(C2411="Receipt",E2411&lt;=0),AND(OR(C2411="Shipment",C2411="Consumption"),E2411&gt;=0),E2411=0),"CHECK SIGN","OK")))</f>
      </c>
    </row>
    <row r="2412">
      <c r="A2412" s="174"/>
      <c r="B2412" s="175"/>
      <c r="C2412" s="175"/>
      <c r="D2412" s="175"/>
      <c r="E2412" s="176"/>
      <c r="F2412" s="175"/>
      <c r="G2412" s="104" t="str">
        <f>IF(COUNTA(A2412:F2412)=0,"",IF(OR(A2412="",NOT(ISNUMBER(A2412)),B2412="",COUNTIF('SKU Master'!$A$4:$A$253,B2412)&lt;&gt;1,NOT(ISNUMBER(E2412)),AND(C2412&lt;&gt;"Receipt",C2412&lt;&gt;"Shipment",C2412&lt;&gt;"Consumption",C2412&lt;&gt;"Adjustment",C2412&lt;&gt;"Production")),"CHECK INPUTS",IF(OR(AND(C2412="Receipt",E2412&lt;=0),AND(OR(C2412="Shipment",C2412="Consumption"),E2412&gt;=0),E2412=0),"CHECK SIGN","OK")))</f>
      </c>
    </row>
    <row r="2413">
      <c r="A2413" s="174"/>
      <c r="B2413" s="175"/>
      <c r="C2413" s="175"/>
      <c r="D2413" s="175"/>
      <c r="E2413" s="176"/>
      <c r="F2413" s="175"/>
      <c r="G2413" s="104" t="str">
        <f>IF(COUNTA(A2413:F2413)=0,"",IF(OR(A2413="",NOT(ISNUMBER(A2413)),B2413="",COUNTIF('SKU Master'!$A$4:$A$253,B2413)&lt;&gt;1,NOT(ISNUMBER(E2413)),AND(C2413&lt;&gt;"Receipt",C2413&lt;&gt;"Shipment",C2413&lt;&gt;"Consumption",C2413&lt;&gt;"Adjustment",C2413&lt;&gt;"Production")),"CHECK INPUTS",IF(OR(AND(C2413="Receipt",E2413&lt;=0),AND(OR(C2413="Shipment",C2413="Consumption"),E2413&gt;=0),E2413=0),"CHECK SIGN","OK")))</f>
      </c>
    </row>
    <row r="2414">
      <c r="A2414" s="174"/>
      <c r="B2414" s="175"/>
      <c r="C2414" s="175"/>
      <c r="D2414" s="175"/>
      <c r="E2414" s="176"/>
      <c r="F2414" s="175"/>
      <c r="G2414" s="104" t="str">
        <f>IF(COUNTA(A2414:F2414)=0,"",IF(OR(A2414="",NOT(ISNUMBER(A2414)),B2414="",COUNTIF('SKU Master'!$A$4:$A$253,B2414)&lt;&gt;1,NOT(ISNUMBER(E2414)),AND(C2414&lt;&gt;"Receipt",C2414&lt;&gt;"Shipment",C2414&lt;&gt;"Consumption",C2414&lt;&gt;"Adjustment",C2414&lt;&gt;"Production")),"CHECK INPUTS",IF(OR(AND(C2414="Receipt",E2414&lt;=0),AND(OR(C2414="Shipment",C2414="Consumption"),E2414&gt;=0),E2414=0),"CHECK SIGN","OK")))</f>
      </c>
    </row>
    <row r="2415">
      <c r="A2415" s="174"/>
      <c r="B2415" s="175"/>
      <c r="C2415" s="175"/>
      <c r="D2415" s="175"/>
      <c r="E2415" s="176"/>
      <c r="F2415" s="175"/>
      <c r="G2415" s="104" t="str">
        <f>IF(COUNTA(A2415:F2415)=0,"",IF(OR(A2415="",NOT(ISNUMBER(A2415)),B2415="",COUNTIF('SKU Master'!$A$4:$A$253,B2415)&lt;&gt;1,NOT(ISNUMBER(E2415)),AND(C2415&lt;&gt;"Receipt",C2415&lt;&gt;"Shipment",C2415&lt;&gt;"Consumption",C2415&lt;&gt;"Adjustment",C2415&lt;&gt;"Production")),"CHECK INPUTS",IF(OR(AND(C2415="Receipt",E2415&lt;=0),AND(OR(C2415="Shipment",C2415="Consumption"),E2415&gt;=0),E2415=0),"CHECK SIGN","OK")))</f>
      </c>
    </row>
    <row r="2416">
      <c r="A2416" s="174"/>
      <c r="B2416" s="175"/>
      <c r="C2416" s="175"/>
      <c r="D2416" s="175"/>
      <c r="E2416" s="176"/>
      <c r="F2416" s="175"/>
      <c r="G2416" s="104" t="str">
        <f>IF(COUNTA(A2416:F2416)=0,"",IF(OR(A2416="",NOT(ISNUMBER(A2416)),B2416="",COUNTIF('SKU Master'!$A$4:$A$253,B2416)&lt;&gt;1,NOT(ISNUMBER(E2416)),AND(C2416&lt;&gt;"Receipt",C2416&lt;&gt;"Shipment",C2416&lt;&gt;"Consumption",C2416&lt;&gt;"Adjustment",C2416&lt;&gt;"Production")),"CHECK INPUTS",IF(OR(AND(C2416="Receipt",E2416&lt;=0),AND(OR(C2416="Shipment",C2416="Consumption"),E2416&gt;=0),E2416=0),"CHECK SIGN","OK")))</f>
      </c>
    </row>
    <row r="2417">
      <c r="A2417" s="174"/>
      <c r="B2417" s="175"/>
      <c r="C2417" s="175"/>
      <c r="D2417" s="175"/>
      <c r="E2417" s="176"/>
      <c r="F2417" s="175"/>
      <c r="G2417" s="104" t="str">
        <f>IF(COUNTA(A2417:F2417)=0,"",IF(OR(A2417="",NOT(ISNUMBER(A2417)),B2417="",COUNTIF('SKU Master'!$A$4:$A$253,B2417)&lt;&gt;1,NOT(ISNUMBER(E2417)),AND(C2417&lt;&gt;"Receipt",C2417&lt;&gt;"Shipment",C2417&lt;&gt;"Consumption",C2417&lt;&gt;"Adjustment",C2417&lt;&gt;"Production")),"CHECK INPUTS",IF(OR(AND(C2417="Receipt",E2417&lt;=0),AND(OR(C2417="Shipment",C2417="Consumption"),E2417&gt;=0),E2417=0),"CHECK SIGN","OK")))</f>
      </c>
    </row>
    <row r="2418">
      <c r="A2418" s="174"/>
      <c r="B2418" s="175"/>
      <c r="C2418" s="175"/>
      <c r="D2418" s="175"/>
      <c r="E2418" s="176"/>
      <c r="F2418" s="175"/>
      <c r="G2418" s="104" t="str">
        <f>IF(COUNTA(A2418:F2418)=0,"",IF(OR(A2418="",NOT(ISNUMBER(A2418)),B2418="",COUNTIF('SKU Master'!$A$4:$A$253,B2418)&lt;&gt;1,NOT(ISNUMBER(E2418)),AND(C2418&lt;&gt;"Receipt",C2418&lt;&gt;"Shipment",C2418&lt;&gt;"Consumption",C2418&lt;&gt;"Adjustment",C2418&lt;&gt;"Production")),"CHECK INPUTS",IF(OR(AND(C2418="Receipt",E2418&lt;=0),AND(OR(C2418="Shipment",C2418="Consumption"),E2418&gt;=0),E2418=0),"CHECK SIGN","OK")))</f>
      </c>
    </row>
    <row r="2419">
      <c r="A2419" s="174"/>
      <c r="B2419" s="175"/>
      <c r="C2419" s="175"/>
      <c r="D2419" s="175"/>
      <c r="E2419" s="176"/>
      <c r="F2419" s="175"/>
      <c r="G2419" s="104" t="str">
        <f>IF(COUNTA(A2419:F2419)=0,"",IF(OR(A2419="",NOT(ISNUMBER(A2419)),B2419="",COUNTIF('SKU Master'!$A$4:$A$253,B2419)&lt;&gt;1,NOT(ISNUMBER(E2419)),AND(C2419&lt;&gt;"Receipt",C2419&lt;&gt;"Shipment",C2419&lt;&gt;"Consumption",C2419&lt;&gt;"Adjustment",C2419&lt;&gt;"Production")),"CHECK INPUTS",IF(OR(AND(C2419="Receipt",E2419&lt;=0),AND(OR(C2419="Shipment",C2419="Consumption"),E2419&gt;=0),E2419=0),"CHECK SIGN","OK")))</f>
      </c>
    </row>
    <row r="2420">
      <c r="A2420" s="174"/>
      <c r="B2420" s="175"/>
      <c r="C2420" s="175"/>
      <c r="D2420" s="175"/>
      <c r="E2420" s="176"/>
      <c r="F2420" s="175"/>
      <c r="G2420" s="104" t="str">
        <f>IF(COUNTA(A2420:F2420)=0,"",IF(OR(A2420="",NOT(ISNUMBER(A2420)),B2420="",COUNTIF('SKU Master'!$A$4:$A$253,B2420)&lt;&gt;1,NOT(ISNUMBER(E2420)),AND(C2420&lt;&gt;"Receipt",C2420&lt;&gt;"Shipment",C2420&lt;&gt;"Consumption",C2420&lt;&gt;"Adjustment",C2420&lt;&gt;"Production")),"CHECK INPUTS",IF(OR(AND(C2420="Receipt",E2420&lt;=0),AND(OR(C2420="Shipment",C2420="Consumption"),E2420&gt;=0),E2420=0),"CHECK SIGN","OK")))</f>
      </c>
    </row>
    <row r="2421">
      <c r="A2421" s="174"/>
      <c r="B2421" s="175"/>
      <c r="C2421" s="175"/>
      <c r="D2421" s="175"/>
      <c r="E2421" s="176"/>
      <c r="F2421" s="175"/>
      <c r="G2421" s="104" t="str">
        <f>IF(COUNTA(A2421:F2421)=0,"",IF(OR(A2421="",NOT(ISNUMBER(A2421)),B2421="",COUNTIF('SKU Master'!$A$4:$A$253,B2421)&lt;&gt;1,NOT(ISNUMBER(E2421)),AND(C2421&lt;&gt;"Receipt",C2421&lt;&gt;"Shipment",C2421&lt;&gt;"Consumption",C2421&lt;&gt;"Adjustment",C2421&lt;&gt;"Production")),"CHECK INPUTS",IF(OR(AND(C2421="Receipt",E2421&lt;=0),AND(OR(C2421="Shipment",C2421="Consumption"),E2421&gt;=0),E2421=0),"CHECK SIGN","OK")))</f>
      </c>
    </row>
    <row r="2422">
      <c r="A2422" s="174"/>
      <c r="B2422" s="175"/>
      <c r="C2422" s="175"/>
      <c r="D2422" s="175"/>
      <c r="E2422" s="176"/>
      <c r="F2422" s="175"/>
      <c r="G2422" s="104" t="str">
        <f>IF(COUNTA(A2422:F2422)=0,"",IF(OR(A2422="",NOT(ISNUMBER(A2422)),B2422="",COUNTIF('SKU Master'!$A$4:$A$253,B2422)&lt;&gt;1,NOT(ISNUMBER(E2422)),AND(C2422&lt;&gt;"Receipt",C2422&lt;&gt;"Shipment",C2422&lt;&gt;"Consumption",C2422&lt;&gt;"Adjustment",C2422&lt;&gt;"Production")),"CHECK INPUTS",IF(OR(AND(C2422="Receipt",E2422&lt;=0),AND(OR(C2422="Shipment",C2422="Consumption"),E2422&gt;=0),E2422=0),"CHECK SIGN","OK")))</f>
      </c>
    </row>
    <row r="2423">
      <c r="A2423" s="174"/>
      <c r="B2423" s="175"/>
      <c r="C2423" s="175"/>
      <c r="D2423" s="175"/>
      <c r="E2423" s="176"/>
      <c r="F2423" s="175"/>
      <c r="G2423" s="104" t="str">
        <f>IF(COUNTA(A2423:F2423)=0,"",IF(OR(A2423="",NOT(ISNUMBER(A2423)),B2423="",COUNTIF('SKU Master'!$A$4:$A$253,B2423)&lt;&gt;1,NOT(ISNUMBER(E2423)),AND(C2423&lt;&gt;"Receipt",C2423&lt;&gt;"Shipment",C2423&lt;&gt;"Consumption",C2423&lt;&gt;"Adjustment",C2423&lt;&gt;"Production")),"CHECK INPUTS",IF(OR(AND(C2423="Receipt",E2423&lt;=0),AND(OR(C2423="Shipment",C2423="Consumption"),E2423&gt;=0),E2423=0),"CHECK SIGN","OK")))</f>
      </c>
    </row>
    <row r="2424">
      <c r="A2424" s="174"/>
      <c r="B2424" s="175"/>
      <c r="C2424" s="175"/>
      <c r="D2424" s="175"/>
      <c r="E2424" s="176"/>
      <c r="F2424" s="175"/>
      <c r="G2424" s="104" t="str">
        <f>IF(COUNTA(A2424:F2424)=0,"",IF(OR(A2424="",NOT(ISNUMBER(A2424)),B2424="",COUNTIF('SKU Master'!$A$4:$A$253,B2424)&lt;&gt;1,NOT(ISNUMBER(E2424)),AND(C2424&lt;&gt;"Receipt",C2424&lt;&gt;"Shipment",C2424&lt;&gt;"Consumption",C2424&lt;&gt;"Adjustment",C2424&lt;&gt;"Production")),"CHECK INPUTS",IF(OR(AND(C2424="Receipt",E2424&lt;=0),AND(OR(C2424="Shipment",C2424="Consumption"),E2424&gt;=0),E2424=0),"CHECK SIGN","OK")))</f>
      </c>
    </row>
    <row r="2425">
      <c r="A2425" s="174"/>
      <c r="B2425" s="175"/>
      <c r="C2425" s="175"/>
      <c r="D2425" s="175"/>
      <c r="E2425" s="176"/>
      <c r="F2425" s="175"/>
      <c r="G2425" s="104" t="str">
        <f>IF(COUNTA(A2425:F2425)=0,"",IF(OR(A2425="",NOT(ISNUMBER(A2425)),B2425="",COUNTIF('SKU Master'!$A$4:$A$253,B2425)&lt;&gt;1,NOT(ISNUMBER(E2425)),AND(C2425&lt;&gt;"Receipt",C2425&lt;&gt;"Shipment",C2425&lt;&gt;"Consumption",C2425&lt;&gt;"Adjustment",C2425&lt;&gt;"Production")),"CHECK INPUTS",IF(OR(AND(C2425="Receipt",E2425&lt;=0),AND(OR(C2425="Shipment",C2425="Consumption"),E2425&gt;=0),E2425=0),"CHECK SIGN","OK")))</f>
      </c>
    </row>
    <row r="2426">
      <c r="A2426" s="174"/>
      <c r="B2426" s="175"/>
      <c r="C2426" s="175"/>
      <c r="D2426" s="175"/>
      <c r="E2426" s="176"/>
      <c r="F2426" s="175"/>
      <c r="G2426" s="104" t="str">
        <f>IF(COUNTA(A2426:F2426)=0,"",IF(OR(A2426="",NOT(ISNUMBER(A2426)),B2426="",COUNTIF('SKU Master'!$A$4:$A$253,B2426)&lt;&gt;1,NOT(ISNUMBER(E2426)),AND(C2426&lt;&gt;"Receipt",C2426&lt;&gt;"Shipment",C2426&lt;&gt;"Consumption",C2426&lt;&gt;"Adjustment",C2426&lt;&gt;"Production")),"CHECK INPUTS",IF(OR(AND(C2426="Receipt",E2426&lt;=0),AND(OR(C2426="Shipment",C2426="Consumption"),E2426&gt;=0),E2426=0),"CHECK SIGN","OK")))</f>
      </c>
    </row>
    <row r="2427">
      <c r="A2427" s="174"/>
      <c r="B2427" s="175"/>
      <c r="C2427" s="175"/>
      <c r="D2427" s="175"/>
      <c r="E2427" s="176"/>
      <c r="F2427" s="175"/>
      <c r="G2427" s="104" t="str">
        <f>IF(COUNTA(A2427:F2427)=0,"",IF(OR(A2427="",NOT(ISNUMBER(A2427)),B2427="",COUNTIF('SKU Master'!$A$4:$A$253,B2427)&lt;&gt;1,NOT(ISNUMBER(E2427)),AND(C2427&lt;&gt;"Receipt",C2427&lt;&gt;"Shipment",C2427&lt;&gt;"Consumption",C2427&lt;&gt;"Adjustment",C2427&lt;&gt;"Production")),"CHECK INPUTS",IF(OR(AND(C2427="Receipt",E2427&lt;=0),AND(OR(C2427="Shipment",C2427="Consumption"),E2427&gt;=0),E2427=0),"CHECK SIGN","OK")))</f>
      </c>
    </row>
    <row r="2428">
      <c r="A2428" s="174"/>
      <c r="B2428" s="175"/>
      <c r="C2428" s="175"/>
      <c r="D2428" s="175"/>
      <c r="E2428" s="176"/>
      <c r="F2428" s="175"/>
      <c r="G2428" s="104" t="str">
        <f>IF(COUNTA(A2428:F2428)=0,"",IF(OR(A2428="",NOT(ISNUMBER(A2428)),B2428="",COUNTIF('SKU Master'!$A$4:$A$253,B2428)&lt;&gt;1,NOT(ISNUMBER(E2428)),AND(C2428&lt;&gt;"Receipt",C2428&lt;&gt;"Shipment",C2428&lt;&gt;"Consumption",C2428&lt;&gt;"Adjustment",C2428&lt;&gt;"Production")),"CHECK INPUTS",IF(OR(AND(C2428="Receipt",E2428&lt;=0),AND(OR(C2428="Shipment",C2428="Consumption"),E2428&gt;=0),E2428=0),"CHECK SIGN","OK")))</f>
      </c>
    </row>
    <row r="2429">
      <c r="A2429" s="174"/>
      <c r="B2429" s="175"/>
      <c r="C2429" s="175"/>
      <c r="D2429" s="175"/>
      <c r="E2429" s="176"/>
      <c r="F2429" s="175"/>
      <c r="G2429" s="104" t="str">
        <f>IF(COUNTA(A2429:F2429)=0,"",IF(OR(A2429="",NOT(ISNUMBER(A2429)),B2429="",COUNTIF('SKU Master'!$A$4:$A$253,B2429)&lt;&gt;1,NOT(ISNUMBER(E2429)),AND(C2429&lt;&gt;"Receipt",C2429&lt;&gt;"Shipment",C2429&lt;&gt;"Consumption",C2429&lt;&gt;"Adjustment",C2429&lt;&gt;"Production")),"CHECK INPUTS",IF(OR(AND(C2429="Receipt",E2429&lt;=0),AND(OR(C2429="Shipment",C2429="Consumption"),E2429&gt;=0),E2429=0),"CHECK SIGN","OK")))</f>
      </c>
    </row>
    <row r="2430">
      <c r="A2430" s="174"/>
      <c r="B2430" s="175"/>
      <c r="C2430" s="175"/>
      <c r="D2430" s="175"/>
      <c r="E2430" s="176"/>
      <c r="F2430" s="175"/>
      <c r="G2430" s="104" t="str">
        <f>IF(COUNTA(A2430:F2430)=0,"",IF(OR(A2430="",NOT(ISNUMBER(A2430)),B2430="",COUNTIF('SKU Master'!$A$4:$A$253,B2430)&lt;&gt;1,NOT(ISNUMBER(E2430)),AND(C2430&lt;&gt;"Receipt",C2430&lt;&gt;"Shipment",C2430&lt;&gt;"Consumption",C2430&lt;&gt;"Adjustment",C2430&lt;&gt;"Production")),"CHECK INPUTS",IF(OR(AND(C2430="Receipt",E2430&lt;=0),AND(OR(C2430="Shipment",C2430="Consumption"),E2430&gt;=0),E2430=0),"CHECK SIGN","OK")))</f>
      </c>
    </row>
    <row r="2431">
      <c r="A2431" s="174"/>
      <c r="B2431" s="175"/>
      <c r="C2431" s="175"/>
      <c r="D2431" s="175"/>
      <c r="E2431" s="176"/>
      <c r="F2431" s="175"/>
      <c r="G2431" s="104" t="str">
        <f>IF(COUNTA(A2431:F2431)=0,"",IF(OR(A2431="",NOT(ISNUMBER(A2431)),B2431="",COUNTIF('SKU Master'!$A$4:$A$253,B2431)&lt;&gt;1,NOT(ISNUMBER(E2431)),AND(C2431&lt;&gt;"Receipt",C2431&lt;&gt;"Shipment",C2431&lt;&gt;"Consumption",C2431&lt;&gt;"Adjustment",C2431&lt;&gt;"Production")),"CHECK INPUTS",IF(OR(AND(C2431="Receipt",E2431&lt;=0),AND(OR(C2431="Shipment",C2431="Consumption"),E2431&gt;=0),E2431=0),"CHECK SIGN","OK")))</f>
      </c>
    </row>
    <row r="2432">
      <c r="A2432" s="174"/>
      <c r="B2432" s="175"/>
      <c r="C2432" s="175"/>
      <c r="D2432" s="175"/>
      <c r="E2432" s="176"/>
      <c r="F2432" s="175"/>
      <c r="G2432" s="104" t="str">
        <f>IF(COUNTA(A2432:F2432)=0,"",IF(OR(A2432="",NOT(ISNUMBER(A2432)),B2432="",COUNTIF('SKU Master'!$A$4:$A$253,B2432)&lt;&gt;1,NOT(ISNUMBER(E2432)),AND(C2432&lt;&gt;"Receipt",C2432&lt;&gt;"Shipment",C2432&lt;&gt;"Consumption",C2432&lt;&gt;"Adjustment",C2432&lt;&gt;"Production")),"CHECK INPUTS",IF(OR(AND(C2432="Receipt",E2432&lt;=0),AND(OR(C2432="Shipment",C2432="Consumption"),E2432&gt;=0),E2432=0),"CHECK SIGN","OK")))</f>
      </c>
    </row>
    <row r="2433">
      <c r="A2433" s="174"/>
      <c r="B2433" s="175"/>
      <c r="C2433" s="175"/>
      <c r="D2433" s="175"/>
      <c r="E2433" s="176"/>
      <c r="F2433" s="175"/>
      <c r="G2433" s="104" t="str">
        <f>IF(COUNTA(A2433:F2433)=0,"",IF(OR(A2433="",NOT(ISNUMBER(A2433)),B2433="",COUNTIF('SKU Master'!$A$4:$A$253,B2433)&lt;&gt;1,NOT(ISNUMBER(E2433)),AND(C2433&lt;&gt;"Receipt",C2433&lt;&gt;"Shipment",C2433&lt;&gt;"Consumption",C2433&lt;&gt;"Adjustment",C2433&lt;&gt;"Production")),"CHECK INPUTS",IF(OR(AND(C2433="Receipt",E2433&lt;=0),AND(OR(C2433="Shipment",C2433="Consumption"),E2433&gt;=0),E2433=0),"CHECK SIGN","OK")))</f>
      </c>
    </row>
    <row r="2434">
      <c r="A2434" s="174"/>
      <c r="B2434" s="175"/>
      <c r="C2434" s="175"/>
      <c r="D2434" s="175"/>
      <c r="E2434" s="176"/>
      <c r="F2434" s="175"/>
      <c r="G2434" s="104" t="str">
        <f>IF(COUNTA(A2434:F2434)=0,"",IF(OR(A2434="",NOT(ISNUMBER(A2434)),B2434="",COUNTIF('SKU Master'!$A$4:$A$253,B2434)&lt;&gt;1,NOT(ISNUMBER(E2434)),AND(C2434&lt;&gt;"Receipt",C2434&lt;&gt;"Shipment",C2434&lt;&gt;"Consumption",C2434&lt;&gt;"Adjustment",C2434&lt;&gt;"Production")),"CHECK INPUTS",IF(OR(AND(C2434="Receipt",E2434&lt;=0),AND(OR(C2434="Shipment",C2434="Consumption"),E2434&gt;=0),E2434=0),"CHECK SIGN","OK")))</f>
      </c>
    </row>
    <row r="2435">
      <c r="A2435" s="174"/>
      <c r="B2435" s="175"/>
      <c r="C2435" s="175"/>
      <c r="D2435" s="175"/>
      <c r="E2435" s="176"/>
      <c r="F2435" s="175"/>
      <c r="G2435" s="104" t="str">
        <f>IF(COUNTA(A2435:F2435)=0,"",IF(OR(A2435="",NOT(ISNUMBER(A2435)),B2435="",COUNTIF('SKU Master'!$A$4:$A$253,B2435)&lt;&gt;1,NOT(ISNUMBER(E2435)),AND(C2435&lt;&gt;"Receipt",C2435&lt;&gt;"Shipment",C2435&lt;&gt;"Consumption",C2435&lt;&gt;"Adjustment",C2435&lt;&gt;"Production")),"CHECK INPUTS",IF(OR(AND(C2435="Receipt",E2435&lt;=0),AND(OR(C2435="Shipment",C2435="Consumption"),E2435&gt;=0),E2435=0),"CHECK SIGN","OK")))</f>
      </c>
    </row>
    <row r="2436">
      <c r="A2436" s="174"/>
      <c r="B2436" s="175"/>
      <c r="C2436" s="175"/>
      <c r="D2436" s="175"/>
      <c r="E2436" s="176"/>
      <c r="F2436" s="175"/>
      <c r="G2436" s="104" t="str">
        <f>IF(COUNTA(A2436:F2436)=0,"",IF(OR(A2436="",NOT(ISNUMBER(A2436)),B2436="",COUNTIF('SKU Master'!$A$4:$A$253,B2436)&lt;&gt;1,NOT(ISNUMBER(E2436)),AND(C2436&lt;&gt;"Receipt",C2436&lt;&gt;"Shipment",C2436&lt;&gt;"Consumption",C2436&lt;&gt;"Adjustment",C2436&lt;&gt;"Production")),"CHECK INPUTS",IF(OR(AND(C2436="Receipt",E2436&lt;=0),AND(OR(C2436="Shipment",C2436="Consumption"),E2436&gt;=0),E2436=0),"CHECK SIGN","OK")))</f>
      </c>
    </row>
    <row r="2437">
      <c r="A2437" s="174"/>
      <c r="B2437" s="175"/>
      <c r="C2437" s="175"/>
      <c r="D2437" s="175"/>
      <c r="E2437" s="176"/>
      <c r="F2437" s="175"/>
      <c r="G2437" s="104" t="str">
        <f>IF(COUNTA(A2437:F2437)=0,"",IF(OR(A2437="",NOT(ISNUMBER(A2437)),B2437="",COUNTIF('SKU Master'!$A$4:$A$253,B2437)&lt;&gt;1,NOT(ISNUMBER(E2437)),AND(C2437&lt;&gt;"Receipt",C2437&lt;&gt;"Shipment",C2437&lt;&gt;"Consumption",C2437&lt;&gt;"Adjustment",C2437&lt;&gt;"Production")),"CHECK INPUTS",IF(OR(AND(C2437="Receipt",E2437&lt;=0),AND(OR(C2437="Shipment",C2437="Consumption"),E2437&gt;=0),E2437=0),"CHECK SIGN","OK")))</f>
      </c>
    </row>
    <row r="2438">
      <c r="A2438" s="174"/>
      <c r="B2438" s="175"/>
      <c r="C2438" s="175"/>
      <c r="D2438" s="175"/>
      <c r="E2438" s="176"/>
      <c r="F2438" s="175"/>
      <c r="G2438" s="104" t="str">
        <f>IF(COUNTA(A2438:F2438)=0,"",IF(OR(A2438="",NOT(ISNUMBER(A2438)),B2438="",COUNTIF('SKU Master'!$A$4:$A$253,B2438)&lt;&gt;1,NOT(ISNUMBER(E2438)),AND(C2438&lt;&gt;"Receipt",C2438&lt;&gt;"Shipment",C2438&lt;&gt;"Consumption",C2438&lt;&gt;"Adjustment",C2438&lt;&gt;"Production")),"CHECK INPUTS",IF(OR(AND(C2438="Receipt",E2438&lt;=0),AND(OR(C2438="Shipment",C2438="Consumption"),E2438&gt;=0),E2438=0),"CHECK SIGN","OK")))</f>
      </c>
    </row>
    <row r="2439">
      <c r="A2439" s="174"/>
      <c r="B2439" s="175"/>
      <c r="C2439" s="175"/>
      <c r="D2439" s="175"/>
      <c r="E2439" s="176"/>
      <c r="F2439" s="175"/>
      <c r="G2439" s="104" t="str">
        <f>IF(COUNTA(A2439:F2439)=0,"",IF(OR(A2439="",NOT(ISNUMBER(A2439)),B2439="",COUNTIF('SKU Master'!$A$4:$A$253,B2439)&lt;&gt;1,NOT(ISNUMBER(E2439)),AND(C2439&lt;&gt;"Receipt",C2439&lt;&gt;"Shipment",C2439&lt;&gt;"Consumption",C2439&lt;&gt;"Adjustment",C2439&lt;&gt;"Production")),"CHECK INPUTS",IF(OR(AND(C2439="Receipt",E2439&lt;=0),AND(OR(C2439="Shipment",C2439="Consumption"),E2439&gt;=0),E2439=0),"CHECK SIGN","OK")))</f>
      </c>
    </row>
    <row r="2440">
      <c r="A2440" s="174"/>
      <c r="B2440" s="175"/>
      <c r="C2440" s="175"/>
      <c r="D2440" s="175"/>
      <c r="E2440" s="176"/>
      <c r="F2440" s="175"/>
      <c r="G2440" s="104" t="str">
        <f>IF(COUNTA(A2440:F2440)=0,"",IF(OR(A2440="",NOT(ISNUMBER(A2440)),B2440="",COUNTIF('SKU Master'!$A$4:$A$253,B2440)&lt;&gt;1,NOT(ISNUMBER(E2440)),AND(C2440&lt;&gt;"Receipt",C2440&lt;&gt;"Shipment",C2440&lt;&gt;"Consumption",C2440&lt;&gt;"Adjustment",C2440&lt;&gt;"Production")),"CHECK INPUTS",IF(OR(AND(C2440="Receipt",E2440&lt;=0),AND(OR(C2440="Shipment",C2440="Consumption"),E2440&gt;=0),E2440=0),"CHECK SIGN","OK")))</f>
      </c>
    </row>
    <row r="2441">
      <c r="A2441" s="174"/>
      <c r="B2441" s="175"/>
      <c r="C2441" s="175"/>
      <c r="D2441" s="175"/>
      <c r="E2441" s="176"/>
      <c r="F2441" s="175"/>
      <c r="G2441" s="104" t="str">
        <f>IF(COUNTA(A2441:F2441)=0,"",IF(OR(A2441="",NOT(ISNUMBER(A2441)),B2441="",COUNTIF('SKU Master'!$A$4:$A$253,B2441)&lt;&gt;1,NOT(ISNUMBER(E2441)),AND(C2441&lt;&gt;"Receipt",C2441&lt;&gt;"Shipment",C2441&lt;&gt;"Consumption",C2441&lt;&gt;"Adjustment",C2441&lt;&gt;"Production")),"CHECK INPUTS",IF(OR(AND(C2441="Receipt",E2441&lt;=0),AND(OR(C2441="Shipment",C2441="Consumption"),E2441&gt;=0),E2441=0),"CHECK SIGN","OK")))</f>
      </c>
    </row>
    <row r="2442">
      <c r="A2442" s="174"/>
      <c r="B2442" s="175"/>
      <c r="C2442" s="175"/>
      <c r="D2442" s="175"/>
      <c r="E2442" s="176"/>
      <c r="F2442" s="175"/>
      <c r="G2442" s="104" t="str">
        <f>IF(COUNTA(A2442:F2442)=0,"",IF(OR(A2442="",NOT(ISNUMBER(A2442)),B2442="",COUNTIF('SKU Master'!$A$4:$A$253,B2442)&lt;&gt;1,NOT(ISNUMBER(E2442)),AND(C2442&lt;&gt;"Receipt",C2442&lt;&gt;"Shipment",C2442&lt;&gt;"Consumption",C2442&lt;&gt;"Adjustment",C2442&lt;&gt;"Production")),"CHECK INPUTS",IF(OR(AND(C2442="Receipt",E2442&lt;=0),AND(OR(C2442="Shipment",C2442="Consumption"),E2442&gt;=0),E2442=0),"CHECK SIGN","OK")))</f>
      </c>
    </row>
    <row r="2443">
      <c r="A2443" s="174"/>
      <c r="B2443" s="175"/>
      <c r="C2443" s="175"/>
      <c r="D2443" s="175"/>
      <c r="E2443" s="176"/>
      <c r="F2443" s="175"/>
      <c r="G2443" s="104" t="str">
        <f>IF(COUNTA(A2443:F2443)=0,"",IF(OR(A2443="",NOT(ISNUMBER(A2443)),B2443="",COUNTIF('SKU Master'!$A$4:$A$253,B2443)&lt;&gt;1,NOT(ISNUMBER(E2443)),AND(C2443&lt;&gt;"Receipt",C2443&lt;&gt;"Shipment",C2443&lt;&gt;"Consumption",C2443&lt;&gt;"Adjustment",C2443&lt;&gt;"Production")),"CHECK INPUTS",IF(OR(AND(C2443="Receipt",E2443&lt;=0),AND(OR(C2443="Shipment",C2443="Consumption"),E2443&gt;=0),E2443=0),"CHECK SIGN","OK")))</f>
      </c>
    </row>
    <row r="2444">
      <c r="A2444" s="174"/>
      <c r="B2444" s="175"/>
      <c r="C2444" s="175"/>
      <c r="D2444" s="175"/>
      <c r="E2444" s="176"/>
      <c r="F2444" s="175"/>
      <c r="G2444" s="104" t="str">
        <f>IF(COUNTA(A2444:F2444)=0,"",IF(OR(A2444="",NOT(ISNUMBER(A2444)),B2444="",COUNTIF('SKU Master'!$A$4:$A$253,B2444)&lt;&gt;1,NOT(ISNUMBER(E2444)),AND(C2444&lt;&gt;"Receipt",C2444&lt;&gt;"Shipment",C2444&lt;&gt;"Consumption",C2444&lt;&gt;"Adjustment",C2444&lt;&gt;"Production")),"CHECK INPUTS",IF(OR(AND(C2444="Receipt",E2444&lt;=0),AND(OR(C2444="Shipment",C2444="Consumption"),E2444&gt;=0),E2444=0),"CHECK SIGN","OK")))</f>
      </c>
    </row>
    <row r="2445">
      <c r="A2445" s="174"/>
      <c r="B2445" s="175"/>
      <c r="C2445" s="175"/>
      <c r="D2445" s="175"/>
      <c r="E2445" s="176"/>
      <c r="F2445" s="175"/>
      <c r="G2445" s="104" t="str">
        <f>IF(COUNTA(A2445:F2445)=0,"",IF(OR(A2445="",NOT(ISNUMBER(A2445)),B2445="",COUNTIF('SKU Master'!$A$4:$A$253,B2445)&lt;&gt;1,NOT(ISNUMBER(E2445)),AND(C2445&lt;&gt;"Receipt",C2445&lt;&gt;"Shipment",C2445&lt;&gt;"Consumption",C2445&lt;&gt;"Adjustment",C2445&lt;&gt;"Production")),"CHECK INPUTS",IF(OR(AND(C2445="Receipt",E2445&lt;=0),AND(OR(C2445="Shipment",C2445="Consumption"),E2445&gt;=0),E2445=0),"CHECK SIGN","OK")))</f>
      </c>
    </row>
    <row r="2446">
      <c r="A2446" s="174"/>
      <c r="B2446" s="175"/>
      <c r="C2446" s="175"/>
      <c r="D2446" s="175"/>
      <c r="E2446" s="176"/>
      <c r="F2446" s="175"/>
      <c r="G2446" s="104" t="str">
        <f>IF(COUNTA(A2446:F2446)=0,"",IF(OR(A2446="",NOT(ISNUMBER(A2446)),B2446="",COUNTIF('SKU Master'!$A$4:$A$253,B2446)&lt;&gt;1,NOT(ISNUMBER(E2446)),AND(C2446&lt;&gt;"Receipt",C2446&lt;&gt;"Shipment",C2446&lt;&gt;"Consumption",C2446&lt;&gt;"Adjustment",C2446&lt;&gt;"Production")),"CHECK INPUTS",IF(OR(AND(C2446="Receipt",E2446&lt;=0),AND(OR(C2446="Shipment",C2446="Consumption"),E2446&gt;=0),E2446=0),"CHECK SIGN","OK")))</f>
      </c>
    </row>
    <row r="2447">
      <c r="A2447" s="174"/>
      <c r="B2447" s="175"/>
      <c r="C2447" s="175"/>
      <c r="D2447" s="175"/>
      <c r="E2447" s="176"/>
      <c r="F2447" s="175"/>
      <c r="G2447" s="104" t="str">
        <f>IF(COUNTA(A2447:F2447)=0,"",IF(OR(A2447="",NOT(ISNUMBER(A2447)),B2447="",COUNTIF('SKU Master'!$A$4:$A$253,B2447)&lt;&gt;1,NOT(ISNUMBER(E2447)),AND(C2447&lt;&gt;"Receipt",C2447&lt;&gt;"Shipment",C2447&lt;&gt;"Consumption",C2447&lt;&gt;"Adjustment",C2447&lt;&gt;"Production")),"CHECK INPUTS",IF(OR(AND(C2447="Receipt",E2447&lt;=0),AND(OR(C2447="Shipment",C2447="Consumption"),E2447&gt;=0),E2447=0),"CHECK SIGN","OK")))</f>
      </c>
    </row>
    <row r="2448">
      <c r="A2448" s="174"/>
      <c r="B2448" s="175"/>
      <c r="C2448" s="175"/>
      <c r="D2448" s="175"/>
      <c r="E2448" s="176"/>
      <c r="F2448" s="175"/>
      <c r="G2448" s="104" t="str">
        <f>IF(COUNTA(A2448:F2448)=0,"",IF(OR(A2448="",NOT(ISNUMBER(A2448)),B2448="",COUNTIF('SKU Master'!$A$4:$A$253,B2448)&lt;&gt;1,NOT(ISNUMBER(E2448)),AND(C2448&lt;&gt;"Receipt",C2448&lt;&gt;"Shipment",C2448&lt;&gt;"Consumption",C2448&lt;&gt;"Adjustment",C2448&lt;&gt;"Production")),"CHECK INPUTS",IF(OR(AND(C2448="Receipt",E2448&lt;=0),AND(OR(C2448="Shipment",C2448="Consumption"),E2448&gt;=0),E2448=0),"CHECK SIGN","OK")))</f>
      </c>
    </row>
    <row r="2449">
      <c r="A2449" s="174"/>
      <c r="B2449" s="175"/>
      <c r="C2449" s="175"/>
      <c r="D2449" s="175"/>
      <c r="E2449" s="176"/>
      <c r="F2449" s="175"/>
      <c r="G2449" s="104" t="str">
        <f>IF(COUNTA(A2449:F2449)=0,"",IF(OR(A2449="",NOT(ISNUMBER(A2449)),B2449="",COUNTIF('SKU Master'!$A$4:$A$253,B2449)&lt;&gt;1,NOT(ISNUMBER(E2449)),AND(C2449&lt;&gt;"Receipt",C2449&lt;&gt;"Shipment",C2449&lt;&gt;"Consumption",C2449&lt;&gt;"Adjustment",C2449&lt;&gt;"Production")),"CHECK INPUTS",IF(OR(AND(C2449="Receipt",E2449&lt;=0),AND(OR(C2449="Shipment",C2449="Consumption"),E2449&gt;=0),E2449=0),"CHECK SIGN","OK")))</f>
      </c>
    </row>
    <row r="2450">
      <c r="A2450" s="174"/>
      <c r="B2450" s="175"/>
      <c r="C2450" s="175"/>
      <c r="D2450" s="175"/>
      <c r="E2450" s="176"/>
      <c r="F2450" s="175"/>
      <c r="G2450" s="104" t="str">
        <f>IF(COUNTA(A2450:F2450)=0,"",IF(OR(A2450="",NOT(ISNUMBER(A2450)),B2450="",COUNTIF('SKU Master'!$A$4:$A$253,B2450)&lt;&gt;1,NOT(ISNUMBER(E2450)),AND(C2450&lt;&gt;"Receipt",C2450&lt;&gt;"Shipment",C2450&lt;&gt;"Consumption",C2450&lt;&gt;"Adjustment",C2450&lt;&gt;"Production")),"CHECK INPUTS",IF(OR(AND(C2450="Receipt",E2450&lt;=0),AND(OR(C2450="Shipment",C2450="Consumption"),E2450&gt;=0),E2450=0),"CHECK SIGN","OK")))</f>
      </c>
    </row>
    <row r="2451">
      <c r="A2451" s="174"/>
      <c r="B2451" s="175"/>
      <c r="C2451" s="175"/>
      <c r="D2451" s="175"/>
      <c r="E2451" s="176"/>
      <c r="F2451" s="175"/>
      <c r="G2451" s="104" t="str">
        <f>IF(COUNTA(A2451:F2451)=0,"",IF(OR(A2451="",NOT(ISNUMBER(A2451)),B2451="",COUNTIF('SKU Master'!$A$4:$A$253,B2451)&lt;&gt;1,NOT(ISNUMBER(E2451)),AND(C2451&lt;&gt;"Receipt",C2451&lt;&gt;"Shipment",C2451&lt;&gt;"Consumption",C2451&lt;&gt;"Adjustment",C2451&lt;&gt;"Production")),"CHECK INPUTS",IF(OR(AND(C2451="Receipt",E2451&lt;=0),AND(OR(C2451="Shipment",C2451="Consumption"),E2451&gt;=0),E2451=0),"CHECK SIGN","OK")))</f>
      </c>
    </row>
    <row r="2452">
      <c r="A2452" s="174"/>
      <c r="B2452" s="175"/>
      <c r="C2452" s="175"/>
      <c r="D2452" s="175"/>
      <c r="E2452" s="176"/>
      <c r="F2452" s="175"/>
      <c r="G2452" s="104" t="str">
        <f>IF(COUNTA(A2452:F2452)=0,"",IF(OR(A2452="",NOT(ISNUMBER(A2452)),B2452="",COUNTIF('SKU Master'!$A$4:$A$253,B2452)&lt;&gt;1,NOT(ISNUMBER(E2452)),AND(C2452&lt;&gt;"Receipt",C2452&lt;&gt;"Shipment",C2452&lt;&gt;"Consumption",C2452&lt;&gt;"Adjustment",C2452&lt;&gt;"Production")),"CHECK INPUTS",IF(OR(AND(C2452="Receipt",E2452&lt;=0),AND(OR(C2452="Shipment",C2452="Consumption"),E2452&gt;=0),E2452=0),"CHECK SIGN","OK")))</f>
      </c>
    </row>
    <row r="2453">
      <c r="A2453" s="174"/>
      <c r="B2453" s="175"/>
      <c r="C2453" s="175"/>
      <c r="D2453" s="175"/>
      <c r="E2453" s="176"/>
      <c r="F2453" s="175"/>
      <c r="G2453" s="104" t="str">
        <f>IF(COUNTA(A2453:F2453)=0,"",IF(OR(A2453="",NOT(ISNUMBER(A2453)),B2453="",COUNTIF('SKU Master'!$A$4:$A$253,B2453)&lt;&gt;1,NOT(ISNUMBER(E2453)),AND(C2453&lt;&gt;"Receipt",C2453&lt;&gt;"Shipment",C2453&lt;&gt;"Consumption",C2453&lt;&gt;"Adjustment",C2453&lt;&gt;"Production")),"CHECK INPUTS",IF(OR(AND(C2453="Receipt",E2453&lt;=0),AND(OR(C2453="Shipment",C2453="Consumption"),E2453&gt;=0),E2453=0),"CHECK SIGN","OK")))</f>
      </c>
    </row>
    <row r="2454">
      <c r="A2454" s="174"/>
      <c r="B2454" s="175"/>
      <c r="C2454" s="175"/>
      <c r="D2454" s="175"/>
      <c r="E2454" s="176"/>
      <c r="F2454" s="175"/>
      <c r="G2454" s="104" t="str">
        <f>IF(COUNTA(A2454:F2454)=0,"",IF(OR(A2454="",NOT(ISNUMBER(A2454)),B2454="",COUNTIF('SKU Master'!$A$4:$A$253,B2454)&lt;&gt;1,NOT(ISNUMBER(E2454)),AND(C2454&lt;&gt;"Receipt",C2454&lt;&gt;"Shipment",C2454&lt;&gt;"Consumption",C2454&lt;&gt;"Adjustment",C2454&lt;&gt;"Production")),"CHECK INPUTS",IF(OR(AND(C2454="Receipt",E2454&lt;=0),AND(OR(C2454="Shipment",C2454="Consumption"),E2454&gt;=0),E2454=0),"CHECK SIGN","OK")))</f>
      </c>
    </row>
    <row r="2455">
      <c r="A2455" s="174"/>
      <c r="B2455" s="175"/>
      <c r="C2455" s="175"/>
      <c r="D2455" s="175"/>
      <c r="E2455" s="176"/>
      <c r="F2455" s="175"/>
      <c r="G2455" s="104" t="str">
        <f>IF(COUNTA(A2455:F2455)=0,"",IF(OR(A2455="",NOT(ISNUMBER(A2455)),B2455="",COUNTIF('SKU Master'!$A$4:$A$253,B2455)&lt;&gt;1,NOT(ISNUMBER(E2455)),AND(C2455&lt;&gt;"Receipt",C2455&lt;&gt;"Shipment",C2455&lt;&gt;"Consumption",C2455&lt;&gt;"Adjustment",C2455&lt;&gt;"Production")),"CHECK INPUTS",IF(OR(AND(C2455="Receipt",E2455&lt;=0),AND(OR(C2455="Shipment",C2455="Consumption"),E2455&gt;=0),E2455=0),"CHECK SIGN","OK")))</f>
      </c>
    </row>
    <row r="2456">
      <c r="A2456" s="174"/>
      <c r="B2456" s="175"/>
      <c r="C2456" s="175"/>
      <c r="D2456" s="175"/>
      <c r="E2456" s="176"/>
      <c r="F2456" s="175"/>
      <c r="G2456" s="104" t="str">
        <f>IF(COUNTA(A2456:F2456)=0,"",IF(OR(A2456="",NOT(ISNUMBER(A2456)),B2456="",COUNTIF('SKU Master'!$A$4:$A$253,B2456)&lt;&gt;1,NOT(ISNUMBER(E2456)),AND(C2456&lt;&gt;"Receipt",C2456&lt;&gt;"Shipment",C2456&lt;&gt;"Consumption",C2456&lt;&gt;"Adjustment",C2456&lt;&gt;"Production")),"CHECK INPUTS",IF(OR(AND(C2456="Receipt",E2456&lt;=0),AND(OR(C2456="Shipment",C2456="Consumption"),E2456&gt;=0),E2456=0),"CHECK SIGN","OK")))</f>
      </c>
    </row>
    <row r="2457">
      <c r="A2457" s="174"/>
      <c r="B2457" s="175"/>
      <c r="C2457" s="175"/>
      <c r="D2457" s="175"/>
      <c r="E2457" s="176"/>
      <c r="F2457" s="175"/>
      <c r="G2457" s="104" t="str">
        <f>IF(COUNTA(A2457:F2457)=0,"",IF(OR(A2457="",NOT(ISNUMBER(A2457)),B2457="",COUNTIF('SKU Master'!$A$4:$A$253,B2457)&lt;&gt;1,NOT(ISNUMBER(E2457)),AND(C2457&lt;&gt;"Receipt",C2457&lt;&gt;"Shipment",C2457&lt;&gt;"Consumption",C2457&lt;&gt;"Adjustment",C2457&lt;&gt;"Production")),"CHECK INPUTS",IF(OR(AND(C2457="Receipt",E2457&lt;=0),AND(OR(C2457="Shipment",C2457="Consumption"),E2457&gt;=0),E2457=0),"CHECK SIGN","OK")))</f>
      </c>
    </row>
    <row r="2458">
      <c r="A2458" s="174"/>
      <c r="B2458" s="175"/>
      <c r="C2458" s="175"/>
      <c r="D2458" s="175"/>
      <c r="E2458" s="176"/>
      <c r="F2458" s="175"/>
      <c r="G2458" s="104" t="str">
        <f>IF(COUNTA(A2458:F2458)=0,"",IF(OR(A2458="",NOT(ISNUMBER(A2458)),B2458="",COUNTIF('SKU Master'!$A$4:$A$253,B2458)&lt;&gt;1,NOT(ISNUMBER(E2458)),AND(C2458&lt;&gt;"Receipt",C2458&lt;&gt;"Shipment",C2458&lt;&gt;"Consumption",C2458&lt;&gt;"Adjustment",C2458&lt;&gt;"Production")),"CHECK INPUTS",IF(OR(AND(C2458="Receipt",E2458&lt;=0),AND(OR(C2458="Shipment",C2458="Consumption"),E2458&gt;=0),E2458=0),"CHECK SIGN","OK")))</f>
      </c>
    </row>
    <row r="2459">
      <c r="A2459" s="174"/>
      <c r="B2459" s="175"/>
      <c r="C2459" s="175"/>
      <c r="D2459" s="175"/>
      <c r="E2459" s="176"/>
      <c r="F2459" s="175"/>
      <c r="G2459" s="104" t="str">
        <f>IF(COUNTA(A2459:F2459)=0,"",IF(OR(A2459="",NOT(ISNUMBER(A2459)),B2459="",COUNTIF('SKU Master'!$A$4:$A$253,B2459)&lt;&gt;1,NOT(ISNUMBER(E2459)),AND(C2459&lt;&gt;"Receipt",C2459&lt;&gt;"Shipment",C2459&lt;&gt;"Consumption",C2459&lt;&gt;"Adjustment",C2459&lt;&gt;"Production")),"CHECK INPUTS",IF(OR(AND(C2459="Receipt",E2459&lt;=0),AND(OR(C2459="Shipment",C2459="Consumption"),E2459&gt;=0),E2459=0),"CHECK SIGN","OK")))</f>
      </c>
    </row>
    <row r="2460">
      <c r="A2460" s="174"/>
      <c r="B2460" s="175"/>
      <c r="C2460" s="175"/>
      <c r="D2460" s="175"/>
      <c r="E2460" s="176"/>
      <c r="F2460" s="175"/>
      <c r="G2460" s="104" t="str">
        <f>IF(COUNTA(A2460:F2460)=0,"",IF(OR(A2460="",NOT(ISNUMBER(A2460)),B2460="",COUNTIF('SKU Master'!$A$4:$A$253,B2460)&lt;&gt;1,NOT(ISNUMBER(E2460)),AND(C2460&lt;&gt;"Receipt",C2460&lt;&gt;"Shipment",C2460&lt;&gt;"Consumption",C2460&lt;&gt;"Adjustment",C2460&lt;&gt;"Production")),"CHECK INPUTS",IF(OR(AND(C2460="Receipt",E2460&lt;=0),AND(OR(C2460="Shipment",C2460="Consumption"),E2460&gt;=0),E2460=0),"CHECK SIGN","OK")))</f>
      </c>
    </row>
    <row r="2461">
      <c r="A2461" s="174"/>
      <c r="B2461" s="175"/>
      <c r="C2461" s="175"/>
      <c r="D2461" s="175"/>
      <c r="E2461" s="176"/>
      <c r="F2461" s="175"/>
      <c r="G2461" s="104" t="str">
        <f>IF(COUNTA(A2461:F2461)=0,"",IF(OR(A2461="",NOT(ISNUMBER(A2461)),B2461="",COUNTIF('SKU Master'!$A$4:$A$253,B2461)&lt;&gt;1,NOT(ISNUMBER(E2461)),AND(C2461&lt;&gt;"Receipt",C2461&lt;&gt;"Shipment",C2461&lt;&gt;"Consumption",C2461&lt;&gt;"Adjustment",C2461&lt;&gt;"Production")),"CHECK INPUTS",IF(OR(AND(C2461="Receipt",E2461&lt;=0),AND(OR(C2461="Shipment",C2461="Consumption"),E2461&gt;=0),E2461=0),"CHECK SIGN","OK")))</f>
      </c>
    </row>
    <row r="2462">
      <c r="A2462" s="174"/>
      <c r="B2462" s="175"/>
      <c r="C2462" s="175"/>
      <c r="D2462" s="175"/>
      <c r="E2462" s="176"/>
      <c r="F2462" s="175"/>
      <c r="G2462" s="104" t="str">
        <f>IF(COUNTA(A2462:F2462)=0,"",IF(OR(A2462="",NOT(ISNUMBER(A2462)),B2462="",COUNTIF('SKU Master'!$A$4:$A$253,B2462)&lt;&gt;1,NOT(ISNUMBER(E2462)),AND(C2462&lt;&gt;"Receipt",C2462&lt;&gt;"Shipment",C2462&lt;&gt;"Consumption",C2462&lt;&gt;"Adjustment",C2462&lt;&gt;"Production")),"CHECK INPUTS",IF(OR(AND(C2462="Receipt",E2462&lt;=0),AND(OR(C2462="Shipment",C2462="Consumption"),E2462&gt;=0),E2462=0),"CHECK SIGN","OK")))</f>
      </c>
    </row>
    <row r="2463">
      <c r="A2463" s="174"/>
      <c r="B2463" s="175"/>
      <c r="C2463" s="175"/>
      <c r="D2463" s="175"/>
      <c r="E2463" s="176"/>
      <c r="F2463" s="175"/>
      <c r="G2463" s="104" t="str">
        <f>IF(COUNTA(A2463:F2463)=0,"",IF(OR(A2463="",NOT(ISNUMBER(A2463)),B2463="",COUNTIF('SKU Master'!$A$4:$A$253,B2463)&lt;&gt;1,NOT(ISNUMBER(E2463)),AND(C2463&lt;&gt;"Receipt",C2463&lt;&gt;"Shipment",C2463&lt;&gt;"Consumption",C2463&lt;&gt;"Adjustment",C2463&lt;&gt;"Production")),"CHECK INPUTS",IF(OR(AND(C2463="Receipt",E2463&lt;=0),AND(OR(C2463="Shipment",C2463="Consumption"),E2463&gt;=0),E2463=0),"CHECK SIGN","OK")))</f>
      </c>
    </row>
    <row r="2464">
      <c r="A2464" s="174"/>
      <c r="B2464" s="175"/>
      <c r="C2464" s="175"/>
      <c r="D2464" s="175"/>
      <c r="E2464" s="176"/>
      <c r="F2464" s="175"/>
      <c r="G2464" s="104" t="str">
        <f>IF(COUNTA(A2464:F2464)=0,"",IF(OR(A2464="",NOT(ISNUMBER(A2464)),B2464="",COUNTIF('SKU Master'!$A$4:$A$253,B2464)&lt;&gt;1,NOT(ISNUMBER(E2464)),AND(C2464&lt;&gt;"Receipt",C2464&lt;&gt;"Shipment",C2464&lt;&gt;"Consumption",C2464&lt;&gt;"Adjustment",C2464&lt;&gt;"Production")),"CHECK INPUTS",IF(OR(AND(C2464="Receipt",E2464&lt;=0),AND(OR(C2464="Shipment",C2464="Consumption"),E2464&gt;=0),E2464=0),"CHECK SIGN","OK")))</f>
      </c>
    </row>
    <row r="2465">
      <c r="A2465" s="174"/>
      <c r="B2465" s="175"/>
      <c r="C2465" s="175"/>
      <c r="D2465" s="175"/>
      <c r="E2465" s="176"/>
      <c r="F2465" s="175"/>
      <c r="G2465" s="104" t="str">
        <f>IF(COUNTA(A2465:F2465)=0,"",IF(OR(A2465="",NOT(ISNUMBER(A2465)),B2465="",COUNTIF('SKU Master'!$A$4:$A$253,B2465)&lt;&gt;1,NOT(ISNUMBER(E2465)),AND(C2465&lt;&gt;"Receipt",C2465&lt;&gt;"Shipment",C2465&lt;&gt;"Consumption",C2465&lt;&gt;"Adjustment",C2465&lt;&gt;"Production")),"CHECK INPUTS",IF(OR(AND(C2465="Receipt",E2465&lt;=0),AND(OR(C2465="Shipment",C2465="Consumption"),E2465&gt;=0),E2465=0),"CHECK SIGN","OK")))</f>
      </c>
    </row>
    <row r="2466">
      <c r="A2466" s="174"/>
      <c r="B2466" s="175"/>
      <c r="C2466" s="175"/>
      <c r="D2466" s="175"/>
      <c r="E2466" s="176"/>
      <c r="F2466" s="175"/>
      <c r="G2466" s="104" t="str">
        <f>IF(COUNTA(A2466:F2466)=0,"",IF(OR(A2466="",NOT(ISNUMBER(A2466)),B2466="",COUNTIF('SKU Master'!$A$4:$A$253,B2466)&lt;&gt;1,NOT(ISNUMBER(E2466)),AND(C2466&lt;&gt;"Receipt",C2466&lt;&gt;"Shipment",C2466&lt;&gt;"Consumption",C2466&lt;&gt;"Adjustment",C2466&lt;&gt;"Production")),"CHECK INPUTS",IF(OR(AND(C2466="Receipt",E2466&lt;=0),AND(OR(C2466="Shipment",C2466="Consumption"),E2466&gt;=0),E2466=0),"CHECK SIGN","OK")))</f>
      </c>
    </row>
    <row r="2467">
      <c r="A2467" s="174"/>
      <c r="B2467" s="175"/>
      <c r="C2467" s="175"/>
      <c r="D2467" s="175"/>
      <c r="E2467" s="176"/>
      <c r="F2467" s="175"/>
      <c r="G2467" s="104" t="str">
        <f>IF(COUNTA(A2467:F2467)=0,"",IF(OR(A2467="",NOT(ISNUMBER(A2467)),B2467="",COUNTIF('SKU Master'!$A$4:$A$253,B2467)&lt;&gt;1,NOT(ISNUMBER(E2467)),AND(C2467&lt;&gt;"Receipt",C2467&lt;&gt;"Shipment",C2467&lt;&gt;"Consumption",C2467&lt;&gt;"Adjustment",C2467&lt;&gt;"Production")),"CHECK INPUTS",IF(OR(AND(C2467="Receipt",E2467&lt;=0),AND(OR(C2467="Shipment",C2467="Consumption"),E2467&gt;=0),E2467=0),"CHECK SIGN","OK")))</f>
      </c>
    </row>
    <row r="2468">
      <c r="A2468" s="174"/>
      <c r="B2468" s="175"/>
      <c r="C2468" s="175"/>
      <c r="D2468" s="175"/>
      <c r="E2468" s="176"/>
      <c r="F2468" s="175"/>
      <c r="G2468" s="104" t="str">
        <f>IF(COUNTA(A2468:F2468)=0,"",IF(OR(A2468="",NOT(ISNUMBER(A2468)),B2468="",COUNTIF('SKU Master'!$A$4:$A$253,B2468)&lt;&gt;1,NOT(ISNUMBER(E2468)),AND(C2468&lt;&gt;"Receipt",C2468&lt;&gt;"Shipment",C2468&lt;&gt;"Consumption",C2468&lt;&gt;"Adjustment",C2468&lt;&gt;"Production")),"CHECK INPUTS",IF(OR(AND(C2468="Receipt",E2468&lt;=0),AND(OR(C2468="Shipment",C2468="Consumption"),E2468&gt;=0),E2468=0),"CHECK SIGN","OK")))</f>
      </c>
    </row>
    <row r="2469">
      <c r="A2469" s="174"/>
      <c r="B2469" s="175"/>
      <c r="C2469" s="175"/>
      <c r="D2469" s="175"/>
      <c r="E2469" s="176"/>
      <c r="F2469" s="175"/>
      <c r="G2469" s="104" t="str">
        <f>IF(COUNTA(A2469:F2469)=0,"",IF(OR(A2469="",NOT(ISNUMBER(A2469)),B2469="",COUNTIF('SKU Master'!$A$4:$A$253,B2469)&lt;&gt;1,NOT(ISNUMBER(E2469)),AND(C2469&lt;&gt;"Receipt",C2469&lt;&gt;"Shipment",C2469&lt;&gt;"Consumption",C2469&lt;&gt;"Adjustment",C2469&lt;&gt;"Production")),"CHECK INPUTS",IF(OR(AND(C2469="Receipt",E2469&lt;=0),AND(OR(C2469="Shipment",C2469="Consumption"),E2469&gt;=0),E2469=0),"CHECK SIGN","OK")))</f>
      </c>
    </row>
    <row r="2470">
      <c r="A2470" s="174"/>
      <c r="B2470" s="175"/>
      <c r="C2470" s="175"/>
      <c r="D2470" s="175"/>
      <c r="E2470" s="176"/>
      <c r="F2470" s="175"/>
      <c r="G2470" s="104" t="str">
        <f>IF(COUNTA(A2470:F2470)=0,"",IF(OR(A2470="",NOT(ISNUMBER(A2470)),B2470="",COUNTIF('SKU Master'!$A$4:$A$253,B2470)&lt;&gt;1,NOT(ISNUMBER(E2470)),AND(C2470&lt;&gt;"Receipt",C2470&lt;&gt;"Shipment",C2470&lt;&gt;"Consumption",C2470&lt;&gt;"Adjustment",C2470&lt;&gt;"Production")),"CHECK INPUTS",IF(OR(AND(C2470="Receipt",E2470&lt;=0),AND(OR(C2470="Shipment",C2470="Consumption"),E2470&gt;=0),E2470=0),"CHECK SIGN","OK")))</f>
      </c>
    </row>
    <row r="2471">
      <c r="A2471" s="174"/>
      <c r="B2471" s="175"/>
      <c r="C2471" s="175"/>
      <c r="D2471" s="175"/>
      <c r="E2471" s="176"/>
      <c r="F2471" s="175"/>
      <c r="G2471" s="104" t="str">
        <f>IF(COUNTA(A2471:F2471)=0,"",IF(OR(A2471="",NOT(ISNUMBER(A2471)),B2471="",COUNTIF('SKU Master'!$A$4:$A$253,B2471)&lt;&gt;1,NOT(ISNUMBER(E2471)),AND(C2471&lt;&gt;"Receipt",C2471&lt;&gt;"Shipment",C2471&lt;&gt;"Consumption",C2471&lt;&gt;"Adjustment",C2471&lt;&gt;"Production")),"CHECK INPUTS",IF(OR(AND(C2471="Receipt",E2471&lt;=0),AND(OR(C2471="Shipment",C2471="Consumption"),E2471&gt;=0),E2471=0),"CHECK SIGN","OK")))</f>
      </c>
    </row>
    <row r="2472">
      <c r="A2472" s="174"/>
      <c r="B2472" s="175"/>
      <c r="C2472" s="175"/>
      <c r="D2472" s="175"/>
      <c r="E2472" s="176"/>
      <c r="F2472" s="175"/>
      <c r="G2472" s="104" t="str">
        <f>IF(COUNTA(A2472:F2472)=0,"",IF(OR(A2472="",NOT(ISNUMBER(A2472)),B2472="",COUNTIF('SKU Master'!$A$4:$A$253,B2472)&lt;&gt;1,NOT(ISNUMBER(E2472)),AND(C2472&lt;&gt;"Receipt",C2472&lt;&gt;"Shipment",C2472&lt;&gt;"Consumption",C2472&lt;&gt;"Adjustment",C2472&lt;&gt;"Production")),"CHECK INPUTS",IF(OR(AND(C2472="Receipt",E2472&lt;=0),AND(OR(C2472="Shipment",C2472="Consumption"),E2472&gt;=0),E2472=0),"CHECK SIGN","OK")))</f>
      </c>
    </row>
    <row r="2473">
      <c r="A2473" s="174"/>
      <c r="B2473" s="175"/>
      <c r="C2473" s="175"/>
      <c r="D2473" s="175"/>
      <c r="E2473" s="176"/>
      <c r="F2473" s="175"/>
      <c r="G2473" s="104" t="str">
        <f>IF(COUNTA(A2473:F2473)=0,"",IF(OR(A2473="",NOT(ISNUMBER(A2473)),B2473="",COUNTIF('SKU Master'!$A$4:$A$253,B2473)&lt;&gt;1,NOT(ISNUMBER(E2473)),AND(C2473&lt;&gt;"Receipt",C2473&lt;&gt;"Shipment",C2473&lt;&gt;"Consumption",C2473&lt;&gt;"Adjustment",C2473&lt;&gt;"Production")),"CHECK INPUTS",IF(OR(AND(C2473="Receipt",E2473&lt;=0),AND(OR(C2473="Shipment",C2473="Consumption"),E2473&gt;=0),E2473=0),"CHECK SIGN","OK")))</f>
      </c>
    </row>
    <row r="2474">
      <c r="A2474" s="174"/>
      <c r="B2474" s="175"/>
      <c r="C2474" s="175"/>
      <c r="D2474" s="175"/>
      <c r="E2474" s="176"/>
      <c r="F2474" s="175"/>
      <c r="G2474" s="104" t="str">
        <f>IF(COUNTA(A2474:F2474)=0,"",IF(OR(A2474="",NOT(ISNUMBER(A2474)),B2474="",COUNTIF('SKU Master'!$A$4:$A$253,B2474)&lt;&gt;1,NOT(ISNUMBER(E2474)),AND(C2474&lt;&gt;"Receipt",C2474&lt;&gt;"Shipment",C2474&lt;&gt;"Consumption",C2474&lt;&gt;"Adjustment",C2474&lt;&gt;"Production")),"CHECK INPUTS",IF(OR(AND(C2474="Receipt",E2474&lt;=0),AND(OR(C2474="Shipment",C2474="Consumption"),E2474&gt;=0),E2474=0),"CHECK SIGN","OK")))</f>
      </c>
    </row>
    <row r="2475">
      <c r="A2475" s="174"/>
      <c r="B2475" s="175"/>
      <c r="C2475" s="175"/>
      <c r="D2475" s="175"/>
      <c r="E2475" s="176"/>
      <c r="F2475" s="175"/>
      <c r="G2475" s="104" t="str">
        <f>IF(COUNTA(A2475:F2475)=0,"",IF(OR(A2475="",NOT(ISNUMBER(A2475)),B2475="",COUNTIF('SKU Master'!$A$4:$A$253,B2475)&lt;&gt;1,NOT(ISNUMBER(E2475)),AND(C2475&lt;&gt;"Receipt",C2475&lt;&gt;"Shipment",C2475&lt;&gt;"Consumption",C2475&lt;&gt;"Adjustment",C2475&lt;&gt;"Production")),"CHECK INPUTS",IF(OR(AND(C2475="Receipt",E2475&lt;=0),AND(OR(C2475="Shipment",C2475="Consumption"),E2475&gt;=0),E2475=0),"CHECK SIGN","OK")))</f>
      </c>
    </row>
    <row r="2476">
      <c r="A2476" s="174"/>
      <c r="B2476" s="175"/>
      <c r="C2476" s="175"/>
      <c r="D2476" s="175"/>
      <c r="E2476" s="176"/>
      <c r="F2476" s="175"/>
      <c r="G2476" s="104" t="str">
        <f>IF(COUNTA(A2476:F2476)=0,"",IF(OR(A2476="",NOT(ISNUMBER(A2476)),B2476="",COUNTIF('SKU Master'!$A$4:$A$253,B2476)&lt;&gt;1,NOT(ISNUMBER(E2476)),AND(C2476&lt;&gt;"Receipt",C2476&lt;&gt;"Shipment",C2476&lt;&gt;"Consumption",C2476&lt;&gt;"Adjustment",C2476&lt;&gt;"Production")),"CHECK INPUTS",IF(OR(AND(C2476="Receipt",E2476&lt;=0),AND(OR(C2476="Shipment",C2476="Consumption"),E2476&gt;=0),E2476=0),"CHECK SIGN","OK")))</f>
      </c>
    </row>
    <row r="2477">
      <c r="A2477" s="174"/>
      <c r="B2477" s="175"/>
      <c r="C2477" s="175"/>
      <c r="D2477" s="175"/>
      <c r="E2477" s="176"/>
      <c r="F2477" s="175"/>
      <c r="G2477" s="104" t="str">
        <f>IF(COUNTA(A2477:F2477)=0,"",IF(OR(A2477="",NOT(ISNUMBER(A2477)),B2477="",COUNTIF('SKU Master'!$A$4:$A$253,B2477)&lt;&gt;1,NOT(ISNUMBER(E2477)),AND(C2477&lt;&gt;"Receipt",C2477&lt;&gt;"Shipment",C2477&lt;&gt;"Consumption",C2477&lt;&gt;"Adjustment",C2477&lt;&gt;"Production")),"CHECK INPUTS",IF(OR(AND(C2477="Receipt",E2477&lt;=0),AND(OR(C2477="Shipment",C2477="Consumption"),E2477&gt;=0),E2477=0),"CHECK SIGN","OK")))</f>
      </c>
    </row>
    <row r="2478">
      <c r="A2478" s="174"/>
      <c r="B2478" s="175"/>
      <c r="C2478" s="175"/>
      <c r="D2478" s="175"/>
      <c r="E2478" s="176"/>
      <c r="F2478" s="175"/>
      <c r="G2478" s="104" t="str">
        <f>IF(COUNTA(A2478:F2478)=0,"",IF(OR(A2478="",NOT(ISNUMBER(A2478)),B2478="",COUNTIF('SKU Master'!$A$4:$A$253,B2478)&lt;&gt;1,NOT(ISNUMBER(E2478)),AND(C2478&lt;&gt;"Receipt",C2478&lt;&gt;"Shipment",C2478&lt;&gt;"Consumption",C2478&lt;&gt;"Adjustment",C2478&lt;&gt;"Production")),"CHECK INPUTS",IF(OR(AND(C2478="Receipt",E2478&lt;=0),AND(OR(C2478="Shipment",C2478="Consumption"),E2478&gt;=0),E2478=0),"CHECK SIGN","OK")))</f>
      </c>
    </row>
    <row r="2479">
      <c r="A2479" s="174"/>
      <c r="B2479" s="175"/>
      <c r="C2479" s="175"/>
      <c r="D2479" s="175"/>
      <c r="E2479" s="176"/>
      <c r="F2479" s="175"/>
      <c r="G2479" s="104" t="str">
        <f>IF(COUNTA(A2479:F2479)=0,"",IF(OR(A2479="",NOT(ISNUMBER(A2479)),B2479="",COUNTIF('SKU Master'!$A$4:$A$253,B2479)&lt;&gt;1,NOT(ISNUMBER(E2479)),AND(C2479&lt;&gt;"Receipt",C2479&lt;&gt;"Shipment",C2479&lt;&gt;"Consumption",C2479&lt;&gt;"Adjustment",C2479&lt;&gt;"Production")),"CHECK INPUTS",IF(OR(AND(C2479="Receipt",E2479&lt;=0),AND(OR(C2479="Shipment",C2479="Consumption"),E2479&gt;=0),E2479=0),"CHECK SIGN","OK")))</f>
      </c>
    </row>
    <row r="2480">
      <c r="A2480" s="174"/>
      <c r="B2480" s="175"/>
      <c r="C2480" s="175"/>
      <c r="D2480" s="175"/>
      <c r="E2480" s="176"/>
      <c r="F2480" s="175"/>
      <c r="G2480" s="104" t="str">
        <f>IF(COUNTA(A2480:F2480)=0,"",IF(OR(A2480="",NOT(ISNUMBER(A2480)),B2480="",COUNTIF('SKU Master'!$A$4:$A$253,B2480)&lt;&gt;1,NOT(ISNUMBER(E2480)),AND(C2480&lt;&gt;"Receipt",C2480&lt;&gt;"Shipment",C2480&lt;&gt;"Consumption",C2480&lt;&gt;"Adjustment",C2480&lt;&gt;"Production")),"CHECK INPUTS",IF(OR(AND(C2480="Receipt",E2480&lt;=0),AND(OR(C2480="Shipment",C2480="Consumption"),E2480&gt;=0),E2480=0),"CHECK SIGN","OK")))</f>
      </c>
    </row>
    <row r="2481">
      <c r="A2481" s="174"/>
      <c r="B2481" s="175"/>
      <c r="C2481" s="175"/>
      <c r="D2481" s="175"/>
      <c r="E2481" s="176"/>
      <c r="F2481" s="175"/>
      <c r="G2481" s="104" t="str">
        <f>IF(COUNTA(A2481:F2481)=0,"",IF(OR(A2481="",NOT(ISNUMBER(A2481)),B2481="",COUNTIF('SKU Master'!$A$4:$A$253,B2481)&lt;&gt;1,NOT(ISNUMBER(E2481)),AND(C2481&lt;&gt;"Receipt",C2481&lt;&gt;"Shipment",C2481&lt;&gt;"Consumption",C2481&lt;&gt;"Adjustment",C2481&lt;&gt;"Production")),"CHECK INPUTS",IF(OR(AND(C2481="Receipt",E2481&lt;=0),AND(OR(C2481="Shipment",C2481="Consumption"),E2481&gt;=0),E2481=0),"CHECK SIGN","OK")))</f>
      </c>
    </row>
    <row r="2482">
      <c r="A2482" s="174"/>
      <c r="B2482" s="175"/>
      <c r="C2482" s="175"/>
      <c r="D2482" s="175"/>
      <c r="E2482" s="176"/>
      <c r="F2482" s="175"/>
      <c r="G2482" s="104" t="str">
        <f>IF(COUNTA(A2482:F2482)=0,"",IF(OR(A2482="",NOT(ISNUMBER(A2482)),B2482="",COUNTIF('SKU Master'!$A$4:$A$253,B2482)&lt;&gt;1,NOT(ISNUMBER(E2482)),AND(C2482&lt;&gt;"Receipt",C2482&lt;&gt;"Shipment",C2482&lt;&gt;"Consumption",C2482&lt;&gt;"Adjustment",C2482&lt;&gt;"Production")),"CHECK INPUTS",IF(OR(AND(C2482="Receipt",E2482&lt;=0),AND(OR(C2482="Shipment",C2482="Consumption"),E2482&gt;=0),E2482=0),"CHECK SIGN","OK")))</f>
      </c>
    </row>
    <row r="2483">
      <c r="A2483" s="174"/>
      <c r="B2483" s="175"/>
      <c r="C2483" s="175"/>
      <c r="D2483" s="175"/>
      <c r="E2483" s="176"/>
      <c r="F2483" s="175"/>
      <c r="G2483" s="104" t="str">
        <f>IF(COUNTA(A2483:F2483)=0,"",IF(OR(A2483="",NOT(ISNUMBER(A2483)),B2483="",COUNTIF('SKU Master'!$A$4:$A$253,B2483)&lt;&gt;1,NOT(ISNUMBER(E2483)),AND(C2483&lt;&gt;"Receipt",C2483&lt;&gt;"Shipment",C2483&lt;&gt;"Consumption",C2483&lt;&gt;"Adjustment",C2483&lt;&gt;"Production")),"CHECK INPUTS",IF(OR(AND(C2483="Receipt",E2483&lt;=0),AND(OR(C2483="Shipment",C2483="Consumption"),E2483&gt;=0),E2483=0),"CHECK SIGN","OK")))</f>
      </c>
    </row>
    <row r="2484">
      <c r="A2484" s="174"/>
      <c r="B2484" s="175"/>
      <c r="C2484" s="175"/>
      <c r="D2484" s="175"/>
      <c r="E2484" s="176"/>
      <c r="F2484" s="175"/>
      <c r="G2484" s="104" t="str">
        <f>IF(COUNTA(A2484:F2484)=0,"",IF(OR(A2484="",NOT(ISNUMBER(A2484)),B2484="",COUNTIF('SKU Master'!$A$4:$A$253,B2484)&lt;&gt;1,NOT(ISNUMBER(E2484)),AND(C2484&lt;&gt;"Receipt",C2484&lt;&gt;"Shipment",C2484&lt;&gt;"Consumption",C2484&lt;&gt;"Adjustment",C2484&lt;&gt;"Production")),"CHECK INPUTS",IF(OR(AND(C2484="Receipt",E2484&lt;=0),AND(OR(C2484="Shipment",C2484="Consumption"),E2484&gt;=0),E2484=0),"CHECK SIGN","OK")))</f>
      </c>
    </row>
    <row r="2485">
      <c r="A2485" s="174"/>
      <c r="B2485" s="175"/>
      <c r="C2485" s="175"/>
      <c r="D2485" s="175"/>
      <c r="E2485" s="176"/>
      <c r="F2485" s="175"/>
      <c r="G2485" s="104" t="str">
        <f>IF(COUNTA(A2485:F2485)=0,"",IF(OR(A2485="",NOT(ISNUMBER(A2485)),B2485="",COUNTIF('SKU Master'!$A$4:$A$253,B2485)&lt;&gt;1,NOT(ISNUMBER(E2485)),AND(C2485&lt;&gt;"Receipt",C2485&lt;&gt;"Shipment",C2485&lt;&gt;"Consumption",C2485&lt;&gt;"Adjustment",C2485&lt;&gt;"Production")),"CHECK INPUTS",IF(OR(AND(C2485="Receipt",E2485&lt;=0),AND(OR(C2485="Shipment",C2485="Consumption"),E2485&gt;=0),E2485=0),"CHECK SIGN","OK")))</f>
      </c>
    </row>
    <row r="2486">
      <c r="A2486" s="174"/>
      <c r="B2486" s="175"/>
      <c r="C2486" s="175"/>
      <c r="D2486" s="175"/>
      <c r="E2486" s="176"/>
      <c r="F2486" s="175"/>
      <c r="G2486" s="104" t="str">
        <f>IF(COUNTA(A2486:F2486)=0,"",IF(OR(A2486="",NOT(ISNUMBER(A2486)),B2486="",COUNTIF('SKU Master'!$A$4:$A$253,B2486)&lt;&gt;1,NOT(ISNUMBER(E2486)),AND(C2486&lt;&gt;"Receipt",C2486&lt;&gt;"Shipment",C2486&lt;&gt;"Consumption",C2486&lt;&gt;"Adjustment",C2486&lt;&gt;"Production")),"CHECK INPUTS",IF(OR(AND(C2486="Receipt",E2486&lt;=0),AND(OR(C2486="Shipment",C2486="Consumption"),E2486&gt;=0),E2486=0),"CHECK SIGN","OK")))</f>
      </c>
    </row>
    <row r="2487">
      <c r="A2487" s="174"/>
      <c r="B2487" s="175"/>
      <c r="C2487" s="175"/>
      <c r="D2487" s="175"/>
      <c r="E2487" s="176"/>
      <c r="F2487" s="175"/>
      <c r="G2487" s="104" t="str">
        <f>IF(COUNTA(A2487:F2487)=0,"",IF(OR(A2487="",NOT(ISNUMBER(A2487)),B2487="",COUNTIF('SKU Master'!$A$4:$A$253,B2487)&lt;&gt;1,NOT(ISNUMBER(E2487)),AND(C2487&lt;&gt;"Receipt",C2487&lt;&gt;"Shipment",C2487&lt;&gt;"Consumption",C2487&lt;&gt;"Adjustment",C2487&lt;&gt;"Production")),"CHECK INPUTS",IF(OR(AND(C2487="Receipt",E2487&lt;=0),AND(OR(C2487="Shipment",C2487="Consumption"),E2487&gt;=0),E2487=0),"CHECK SIGN","OK")))</f>
      </c>
    </row>
    <row r="2488">
      <c r="A2488" s="174"/>
      <c r="B2488" s="175"/>
      <c r="C2488" s="175"/>
      <c r="D2488" s="175"/>
      <c r="E2488" s="176"/>
      <c r="F2488" s="175"/>
      <c r="G2488" s="104" t="str">
        <f>IF(COUNTA(A2488:F2488)=0,"",IF(OR(A2488="",NOT(ISNUMBER(A2488)),B2488="",COUNTIF('SKU Master'!$A$4:$A$253,B2488)&lt;&gt;1,NOT(ISNUMBER(E2488)),AND(C2488&lt;&gt;"Receipt",C2488&lt;&gt;"Shipment",C2488&lt;&gt;"Consumption",C2488&lt;&gt;"Adjustment",C2488&lt;&gt;"Production")),"CHECK INPUTS",IF(OR(AND(C2488="Receipt",E2488&lt;=0),AND(OR(C2488="Shipment",C2488="Consumption"),E2488&gt;=0),E2488=0),"CHECK SIGN","OK")))</f>
      </c>
    </row>
    <row r="2489">
      <c r="A2489" s="174"/>
      <c r="B2489" s="175"/>
      <c r="C2489" s="175"/>
      <c r="D2489" s="175"/>
      <c r="E2489" s="176"/>
      <c r="F2489" s="175"/>
      <c r="G2489" s="104" t="str">
        <f>IF(COUNTA(A2489:F2489)=0,"",IF(OR(A2489="",NOT(ISNUMBER(A2489)),B2489="",COUNTIF('SKU Master'!$A$4:$A$253,B2489)&lt;&gt;1,NOT(ISNUMBER(E2489)),AND(C2489&lt;&gt;"Receipt",C2489&lt;&gt;"Shipment",C2489&lt;&gt;"Consumption",C2489&lt;&gt;"Adjustment",C2489&lt;&gt;"Production")),"CHECK INPUTS",IF(OR(AND(C2489="Receipt",E2489&lt;=0),AND(OR(C2489="Shipment",C2489="Consumption"),E2489&gt;=0),E2489=0),"CHECK SIGN","OK")))</f>
      </c>
    </row>
    <row r="2490">
      <c r="A2490" s="174"/>
      <c r="B2490" s="175"/>
      <c r="C2490" s="175"/>
      <c r="D2490" s="175"/>
      <c r="E2490" s="176"/>
      <c r="F2490" s="175"/>
      <c r="G2490" s="104" t="str">
        <f>IF(COUNTA(A2490:F2490)=0,"",IF(OR(A2490="",NOT(ISNUMBER(A2490)),B2490="",COUNTIF('SKU Master'!$A$4:$A$253,B2490)&lt;&gt;1,NOT(ISNUMBER(E2490)),AND(C2490&lt;&gt;"Receipt",C2490&lt;&gt;"Shipment",C2490&lt;&gt;"Consumption",C2490&lt;&gt;"Adjustment",C2490&lt;&gt;"Production")),"CHECK INPUTS",IF(OR(AND(C2490="Receipt",E2490&lt;=0),AND(OR(C2490="Shipment",C2490="Consumption"),E2490&gt;=0),E2490=0),"CHECK SIGN","OK")))</f>
      </c>
    </row>
    <row r="2491">
      <c r="A2491" s="174"/>
      <c r="B2491" s="175"/>
      <c r="C2491" s="175"/>
      <c r="D2491" s="175"/>
      <c r="E2491" s="176"/>
      <c r="F2491" s="175"/>
      <c r="G2491" s="104" t="str">
        <f>IF(COUNTA(A2491:F2491)=0,"",IF(OR(A2491="",NOT(ISNUMBER(A2491)),B2491="",COUNTIF('SKU Master'!$A$4:$A$253,B2491)&lt;&gt;1,NOT(ISNUMBER(E2491)),AND(C2491&lt;&gt;"Receipt",C2491&lt;&gt;"Shipment",C2491&lt;&gt;"Consumption",C2491&lt;&gt;"Adjustment",C2491&lt;&gt;"Production")),"CHECK INPUTS",IF(OR(AND(C2491="Receipt",E2491&lt;=0),AND(OR(C2491="Shipment",C2491="Consumption"),E2491&gt;=0),E2491=0),"CHECK SIGN","OK")))</f>
      </c>
    </row>
    <row r="2492">
      <c r="A2492" s="174"/>
      <c r="B2492" s="175"/>
      <c r="C2492" s="175"/>
      <c r="D2492" s="175"/>
      <c r="E2492" s="176"/>
      <c r="F2492" s="175"/>
      <c r="G2492" s="104" t="str">
        <f>IF(COUNTA(A2492:F2492)=0,"",IF(OR(A2492="",NOT(ISNUMBER(A2492)),B2492="",COUNTIF('SKU Master'!$A$4:$A$253,B2492)&lt;&gt;1,NOT(ISNUMBER(E2492)),AND(C2492&lt;&gt;"Receipt",C2492&lt;&gt;"Shipment",C2492&lt;&gt;"Consumption",C2492&lt;&gt;"Adjustment",C2492&lt;&gt;"Production")),"CHECK INPUTS",IF(OR(AND(C2492="Receipt",E2492&lt;=0),AND(OR(C2492="Shipment",C2492="Consumption"),E2492&gt;=0),E2492=0),"CHECK SIGN","OK")))</f>
      </c>
    </row>
    <row r="2493">
      <c r="A2493" s="174"/>
      <c r="B2493" s="175"/>
      <c r="C2493" s="175"/>
      <c r="D2493" s="175"/>
      <c r="E2493" s="176"/>
      <c r="F2493" s="175"/>
      <c r="G2493" s="104" t="str">
        <f>IF(COUNTA(A2493:F2493)=0,"",IF(OR(A2493="",NOT(ISNUMBER(A2493)),B2493="",COUNTIF('SKU Master'!$A$4:$A$253,B2493)&lt;&gt;1,NOT(ISNUMBER(E2493)),AND(C2493&lt;&gt;"Receipt",C2493&lt;&gt;"Shipment",C2493&lt;&gt;"Consumption",C2493&lt;&gt;"Adjustment",C2493&lt;&gt;"Production")),"CHECK INPUTS",IF(OR(AND(C2493="Receipt",E2493&lt;=0),AND(OR(C2493="Shipment",C2493="Consumption"),E2493&gt;=0),E2493=0),"CHECK SIGN","OK")))</f>
      </c>
    </row>
    <row r="2494">
      <c r="A2494" s="174"/>
      <c r="B2494" s="175"/>
      <c r="C2494" s="175"/>
      <c r="D2494" s="175"/>
      <c r="E2494" s="176"/>
      <c r="F2494" s="175"/>
      <c r="G2494" s="104" t="str">
        <f>IF(COUNTA(A2494:F2494)=0,"",IF(OR(A2494="",NOT(ISNUMBER(A2494)),B2494="",COUNTIF('SKU Master'!$A$4:$A$253,B2494)&lt;&gt;1,NOT(ISNUMBER(E2494)),AND(C2494&lt;&gt;"Receipt",C2494&lt;&gt;"Shipment",C2494&lt;&gt;"Consumption",C2494&lt;&gt;"Adjustment",C2494&lt;&gt;"Production")),"CHECK INPUTS",IF(OR(AND(C2494="Receipt",E2494&lt;=0),AND(OR(C2494="Shipment",C2494="Consumption"),E2494&gt;=0),E2494=0),"CHECK SIGN","OK")))</f>
      </c>
    </row>
    <row r="2495">
      <c r="A2495" s="174"/>
      <c r="B2495" s="175"/>
      <c r="C2495" s="175"/>
      <c r="D2495" s="175"/>
      <c r="E2495" s="176"/>
      <c r="F2495" s="175"/>
      <c r="G2495" s="104" t="str">
        <f>IF(COUNTA(A2495:F2495)=0,"",IF(OR(A2495="",NOT(ISNUMBER(A2495)),B2495="",COUNTIF('SKU Master'!$A$4:$A$253,B2495)&lt;&gt;1,NOT(ISNUMBER(E2495)),AND(C2495&lt;&gt;"Receipt",C2495&lt;&gt;"Shipment",C2495&lt;&gt;"Consumption",C2495&lt;&gt;"Adjustment",C2495&lt;&gt;"Production")),"CHECK INPUTS",IF(OR(AND(C2495="Receipt",E2495&lt;=0),AND(OR(C2495="Shipment",C2495="Consumption"),E2495&gt;=0),E2495=0),"CHECK SIGN","OK")))</f>
      </c>
    </row>
    <row r="2496">
      <c r="A2496" s="174"/>
      <c r="B2496" s="175"/>
      <c r="C2496" s="175"/>
      <c r="D2496" s="175"/>
      <c r="E2496" s="176"/>
      <c r="F2496" s="175"/>
      <c r="G2496" s="104" t="str">
        <f>IF(COUNTA(A2496:F2496)=0,"",IF(OR(A2496="",NOT(ISNUMBER(A2496)),B2496="",COUNTIF('SKU Master'!$A$4:$A$253,B2496)&lt;&gt;1,NOT(ISNUMBER(E2496)),AND(C2496&lt;&gt;"Receipt",C2496&lt;&gt;"Shipment",C2496&lt;&gt;"Consumption",C2496&lt;&gt;"Adjustment",C2496&lt;&gt;"Production")),"CHECK INPUTS",IF(OR(AND(C2496="Receipt",E2496&lt;=0),AND(OR(C2496="Shipment",C2496="Consumption"),E2496&gt;=0),E2496=0),"CHECK SIGN","OK")))</f>
      </c>
    </row>
    <row r="2497">
      <c r="A2497" s="174"/>
      <c r="B2497" s="175"/>
      <c r="C2497" s="175"/>
      <c r="D2497" s="175"/>
      <c r="E2497" s="176"/>
      <c r="F2497" s="175"/>
      <c r="G2497" s="104" t="str">
        <f>IF(COUNTA(A2497:F2497)=0,"",IF(OR(A2497="",NOT(ISNUMBER(A2497)),B2497="",COUNTIF('SKU Master'!$A$4:$A$253,B2497)&lt;&gt;1,NOT(ISNUMBER(E2497)),AND(C2497&lt;&gt;"Receipt",C2497&lt;&gt;"Shipment",C2497&lt;&gt;"Consumption",C2497&lt;&gt;"Adjustment",C2497&lt;&gt;"Production")),"CHECK INPUTS",IF(OR(AND(C2497="Receipt",E2497&lt;=0),AND(OR(C2497="Shipment",C2497="Consumption"),E2497&gt;=0),E2497=0),"CHECK SIGN","OK")))</f>
      </c>
    </row>
    <row r="2498">
      <c r="A2498" s="174"/>
      <c r="B2498" s="175"/>
      <c r="C2498" s="175"/>
      <c r="D2498" s="175"/>
      <c r="E2498" s="176"/>
      <c r="F2498" s="175"/>
      <c r="G2498" s="104" t="str">
        <f>IF(COUNTA(A2498:F2498)=0,"",IF(OR(A2498="",NOT(ISNUMBER(A2498)),B2498="",COUNTIF('SKU Master'!$A$4:$A$253,B2498)&lt;&gt;1,NOT(ISNUMBER(E2498)),AND(C2498&lt;&gt;"Receipt",C2498&lt;&gt;"Shipment",C2498&lt;&gt;"Consumption",C2498&lt;&gt;"Adjustment",C2498&lt;&gt;"Production")),"CHECK INPUTS",IF(OR(AND(C2498="Receipt",E2498&lt;=0),AND(OR(C2498="Shipment",C2498="Consumption"),E2498&gt;=0),E2498=0),"CHECK SIGN","OK")))</f>
      </c>
    </row>
    <row r="2499">
      <c r="A2499" s="174"/>
      <c r="B2499" s="175"/>
      <c r="C2499" s="175"/>
      <c r="D2499" s="175"/>
      <c r="E2499" s="176"/>
      <c r="F2499" s="175"/>
      <c r="G2499" s="104" t="str">
        <f>IF(COUNTA(A2499:F2499)=0,"",IF(OR(A2499="",NOT(ISNUMBER(A2499)),B2499="",COUNTIF('SKU Master'!$A$4:$A$253,B2499)&lt;&gt;1,NOT(ISNUMBER(E2499)),AND(C2499&lt;&gt;"Receipt",C2499&lt;&gt;"Shipment",C2499&lt;&gt;"Consumption",C2499&lt;&gt;"Adjustment",C2499&lt;&gt;"Production")),"CHECK INPUTS",IF(OR(AND(C2499="Receipt",E2499&lt;=0),AND(OR(C2499="Shipment",C2499="Consumption"),E2499&gt;=0),E2499=0),"CHECK SIGN","OK")))</f>
      </c>
    </row>
    <row r="2500">
      <c r="A2500" s="174"/>
      <c r="B2500" s="175"/>
      <c r="C2500" s="175"/>
      <c r="D2500" s="175"/>
      <c r="E2500" s="176"/>
      <c r="F2500" s="175"/>
      <c r="G2500" s="104" t="str">
        <f>IF(COUNTA(A2500:F2500)=0,"",IF(OR(A2500="",NOT(ISNUMBER(A2500)),B2500="",COUNTIF('SKU Master'!$A$4:$A$253,B2500)&lt;&gt;1,NOT(ISNUMBER(E2500)),AND(C2500&lt;&gt;"Receipt",C2500&lt;&gt;"Shipment",C2500&lt;&gt;"Consumption",C2500&lt;&gt;"Adjustment",C2500&lt;&gt;"Production")),"CHECK INPUTS",IF(OR(AND(C2500="Receipt",E2500&lt;=0),AND(OR(C2500="Shipment",C2500="Consumption"),E2500&gt;=0),E2500=0),"CHECK SIGN","OK")))</f>
      </c>
    </row>
    <row r="2501">
      <c r="A2501" s="174"/>
      <c r="B2501" s="175"/>
      <c r="C2501" s="175"/>
      <c r="D2501" s="175"/>
      <c r="E2501" s="176"/>
      <c r="F2501" s="175"/>
      <c r="G2501" s="104" t="str">
        <f>IF(COUNTA(A2501:F2501)=0,"",IF(OR(A2501="",NOT(ISNUMBER(A2501)),B2501="",COUNTIF('SKU Master'!$A$4:$A$253,B2501)&lt;&gt;1,NOT(ISNUMBER(E2501)),AND(C2501&lt;&gt;"Receipt",C2501&lt;&gt;"Shipment",C2501&lt;&gt;"Consumption",C2501&lt;&gt;"Adjustment",C2501&lt;&gt;"Production")),"CHECK INPUTS",IF(OR(AND(C2501="Receipt",E2501&lt;=0),AND(OR(C2501="Shipment",C2501="Consumption"),E2501&gt;=0),E2501=0),"CHECK SIGN","OK")))</f>
      </c>
    </row>
    <row r="2502">
      <c r="A2502" s="174"/>
      <c r="B2502" s="175"/>
      <c r="C2502" s="175"/>
      <c r="D2502" s="175"/>
      <c r="E2502" s="176"/>
      <c r="F2502" s="175"/>
      <c r="G2502" s="104" t="str">
        <f>IF(COUNTA(A2502:F2502)=0,"",IF(OR(A2502="",NOT(ISNUMBER(A2502)),B2502="",COUNTIF('SKU Master'!$A$4:$A$253,B2502)&lt;&gt;1,NOT(ISNUMBER(E2502)),AND(C2502&lt;&gt;"Receipt",C2502&lt;&gt;"Shipment",C2502&lt;&gt;"Consumption",C2502&lt;&gt;"Adjustment",C2502&lt;&gt;"Production")),"CHECK INPUTS",IF(OR(AND(C2502="Receipt",E2502&lt;=0),AND(OR(C2502="Shipment",C2502="Consumption"),E2502&gt;=0),E2502=0),"CHECK SIGN","OK")))</f>
      </c>
    </row>
    <row r="2503">
      <c r="A2503" s="174"/>
      <c r="B2503" s="175"/>
      <c r="C2503" s="175"/>
      <c r="D2503" s="175"/>
      <c r="E2503" s="176"/>
      <c r="F2503" s="175"/>
      <c r="G2503" s="104" t="str">
        <f>IF(COUNTA(A2503:F2503)=0,"",IF(OR(A2503="",NOT(ISNUMBER(A2503)),B2503="",COUNTIF('SKU Master'!$A$4:$A$253,B2503)&lt;&gt;1,NOT(ISNUMBER(E2503)),AND(C2503&lt;&gt;"Receipt",C2503&lt;&gt;"Shipment",C2503&lt;&gt;"Consumption",C2503&lt;&gt;"Adjustment",C2503&lt;&gt;"Production")),"CHECK INPUTS",IF(OR(AND(C2503="Receipt",E2503&lt;=0),AND(OR(C2503="Shipment",C2503="Consumption"),E2503&gt;=0),E2503=0),"CHECK SIGN","OK")))</f>
      </c>
    </row>
    <row r="2504">
      <c r="A2504" s="174"/>
      <c r="B2504" s="175"/>
      <c r="C2504" s="175"/>
      <c r="D2504" s="175"/>
      <c r="E2504" s="176"/>
      <c r="F2504" s="175"/>
      <c r="G2504" s="104" t="str">
        <f>IF(COUNTA(A2504:F2504)=0,"",IF(OR(A2504="",NOT(ISNUMBER(A2504)),B2504="",COUNTIF('SKU Master'!$A$4:$A$253,B2504)&lt;&gt;1,NOT(ISNUMBER(E2504)),AND(C2504&lt;&gt;"Receipt",C2504&lt;&gt;"Shipment",C2504&lt;&gt;"Consumption",C2504&lt;&gt;"Adjustment",C2504&lt;&gt;"Production")),"CHECK INPUTS",IF(OR(AND(C2504="Receipt",E2504&lt;=0),AND(OR(C2504="Shipment",C2504="Consumption"),E2504&gt;=0),E2504=0),"CHECK SIGN","OK")))</f>
      </c>
    </row>
    <row r="2505">
      <c r="A2505" s="174"/>
      <c r="B2505" s="175"/>
      <c r="C2505" s="175"/>
      <c r="D2505" s="175"/>
      <c r="E2505" s="176"/>
      <c r="F2505" s="175"/>
      <c r="G2505" s="104" t="str">
        <f>IF(COUNTA(A2505:F2505)=0,"",IF(OR(A2505="",NOT(ISNUMBER(A2505)),B2505="",COUNTIF('SKU Master'!$A$4:$A$253,B2505)&lt;&gt;1,NOT(ISNUMBER(E2505)),AND(C2505&lt;&gt;"Receipt",C2505&lt;&gt;"Shipment",C2505&lt;&gt;"Consumption",C2505&lt;&gt;"Adjustment",C2505&lt;&gt;"Production")),"CHECK INPUTS",IF(OR(AND(C2505="Receipt",E2505&lt;=0),AND(OR(C2505="Shipment",C2505="Consumption"),E2505&gt;=0),E2505=0),"CHECK SIGN","OK")))</f>
      </c>
    </row>
    <row r="2506">
      <c r="A2506" s="174"/>
      <c r="B2506" s="175"/>
      <c r="C2506" s="175"/>
      <c r="D2506" s="175"/>
      <c r="E2506" s="176"/>
      <c r="F2506" s="175"/>
      <c r="G2506" s="104" t="str">
        <f>IF(COUNTA(A2506:F2506)=0,"",IF(OR(A2506="",NOT(ISNUMBER(A2506)),B2506="",COUNTIF('SKU Master'!$A$4:$A$253,B2506)&lt;&gt;1,NOT(ISNUMBER(E2506)),AND(C2506&lt;&gt;"Receipt",C2506&lt;&gt;"Shipment",C2506&lt;&gt;"Consumption",C2506&lt;&gt;"Adjustment",C2506&lt;&gt;"Production")),"CHECK INPUTS",IF(OR(AND(C2506="Receipt",E2506&lt;=0),AND(OR(C2506="Shipment",C2506="Consumption"),E2506&gt;=0),E2506=0),"CHECK SIGN","OK")))</f>
      </c>
    </row>
    <row r="2507">
      <c r="A2507" s="174"/>
      <c r="B2507" s="175"/>
      <c r="C2507" s="175"/>
      <c r="D2507" s="175"/>
      <c r="E2507" s="176"/>
      <c r="F2507" s="175"/>
      <c r="G2507" s="104" t="str">
        <f>IF(COUNTA(A2507:F2507)=0,"",IF(OR(A2507="",NOT(ISNUMBER(A2507)),B2507="",COUNTIF('SKU Master'!$A$4:$A$253,B2507)&lt;&gt;1,NOT(ISNUMBER(E2507)),AND(C2507&lt;&gt;"Receipt",C2507&lt;&gt;"Shipment",C2507&lt;&gt;"Consumption",C2507&lt;&gt;"Adjustment",C2507&lt;&gt;"Production")),"CHECK INPUTS",IF(OR(AND(C2507="Receipt",E2507&lt;=0),AND(OR(C2507="Shipment",C2507="Consumption"),E2507&gt;=0),E2507=0),"CHECK SIGN","OK")))</f>
      </c>
    </row>
    <row r="2508">
      <c r="A2508" s="174"/>
      <c r="B2508" s="175"/>
      <c r="C2508" s="175"/>
      <c r="D2508" s="175"/>
      <c r="E2508" s="176"/>
      <c r="F2508" s="175"/>
      <c r="G2508" s="104" t="str">
        <f>IF(COUNTA(A2508:F2508)=0,"",IF(OR(A2508="",NOT(ISNUMBER(A2508)),B2508="",COUNTIF('SKU Master'!$A$4:$A$253,B2508)&lt;&gt;1,NOT(ISNUMBER(E2508)),AND(C2508&lt;&gt;"Receipt",C2508&lt;&gt;"Shipment",C2508&lt;&gt;"Consumption",C2508&lt;&gt;"Adjustment",C2508&lt;&gt;"Production")),"CHECK INPUTS",IF(OR(AND(C2508="Receipt",E2508&lt;=0),AND(OR(C2508="Shipment",C2508="Consumption"),E2508&gt;=0),E2508=0),"CHECK SIGN","OK")))</f>
      </c>
    </row>
    <row r="2509">
      <c r="A2509" s="174"/>
      <c r="B2509" s="175"/>
      <c r="C2509" s="175"/>
      <c r="D2509" s="175"/>
      <c r="E2509" s="176"/>
      <c r="F2509" s="175"/>
      <c r="G2509" s="104" t="str">
        <f>IF(COUNTA(A2509:F2509)=0,"",IF(OR(A2509="",NOT(ISNUMBER(A2509)),B2509="",COUNTIF('SKU Master'!$A$4:$A$253,B2509)&lt;&gt;1,NOT(ISNUMBER(E2509)),AND(C2509&lt;&gt;"Receipt",C2509&lt;&gt;"Shipment",C2509&lt;&gt;"Consumption",C2509&lt;&gt;"Adjustment",C2509&lt;&gt;"Production")),"CHECK INPUTS",IF(OR(AND(C2509="Receipt",E2509&lt;=0),AND(OR(C2509="Shipment",C2509="Consumption"),E2509&gt;=0),E2509=0),"CHECK SIGN","OK")))</f>
      </c>
    </row>
    <row r="2510">
      <c r="A2510" s="174"/>
      <c r="B2510" s="175"/>
      <c r="C2510" s="175"/>
      <c r="D2510" s="175"/>
      <c r="E2510" s="176"/>
      <c r="F2510" s="175"/>
      <c r="G2510" s="104" t="str">
        <f>IF(COUNTA(A2510:F2510)=0,"",IF(OR(A2510="",NOT(ISNUMBER(A2510)),B2510="",COUNTIF('SKU Master'!$A$4:$A$253,B2510)&lt;&gt;1,NOT(ISNUMBER(E2510)),AND(C2510&lt;&gt;"Receipt",C2510&lt;&gt;"Shipment",C2510&lt;&gt;"Consumption",C2510&lt;&gt;"Adjustment",C2510&lt;&gt;"Production")),"CHECK INPUTS",IF(OR(AND(C2510="Receipt",E2510&lt;=0),AND(OR(C2510="Shipment",C2510="Consumption"),E2510&gt;=0),E2510=0),"CHECK SIGN","OK")))</f>
      </c>
    </row>
    <row r="2511">
      <c r="A2511" s="174"/>
      <c r="B2511" s="175"/>
      <c r="C2511" s="175"/>
      <c r="D2511" s="175"/>
      <c r="E2511" s="176"/>
      <c r="F2511" s="175"/>
      <c r="G2511" s="104" t="str">
        <f>IF(COUNTA(A2511:F2511)=0,"",IF(OR(A2511="",NOT(ISNUMBER(A2511)),B2511="",COUNTIF('SKU Master'!$A$4:$A$253,B2511)&lt;&gt;1,NOT(ISNUMBER(E2511)),AND(C2511&lt;&gt;"Receipt",C2511&lt;&gt;"Shipment",C2511&lt;&gt;"Consumption",C2511&lt;&gt;"Adjustment",C2511&lt;&gt;"Production")),"CHECK INPUTS",IF(OR(AND(C2511="Receipt",E2511&lt;=0),AND(OR(C2511="Shipment",C2511="Consumption"),E2511&gt;=0),E2511=0),"CHECK SIGN","OK")))</f>
      </c>
    </row>
    <row r="2512">
      <c r="A2512" s="174"/>
      <c r="B2512" s="175"/>
      <c r="C2512" s="175"/>
      <c r="D2512" s="175"/>
      <c r="E2512" s="176"/>
      <c r="F2512" s="175"/>
      <c r="G2512" s="104" t="str">
        <f>IF(COUNTA(A2512:F2512)=0,"",IF(OR(A2512="",NOT(ISNUMBER(A2512)),B2512="",COUNTIF('SKU Master'!$A$4:$A$253,B2512)&lt;&gt;1,NOT(ISNUMBER(E2512)),AND(C2512&lt;&gt;"Receipt",C2512&lt;&gt;"Shipment",C2512&lt;&gt;"Consumption",C2512&lt;&gt;"Adjustment",C2512&lt;&gt;"Production")),"CHECK INPUTS",IF(OR(AND(C2512="Receipt",E2512&lt;=0),AND(OR(C2512="Shipment",C2512="Consumption"),E2512&gt;=0),E2512=0),"CHECK SIGN","OK")))</f>
      </c>
    </row>
    <row r="2513">
      <c r="A2513" s="174"/>
      <c r="B2513" s="175"/>
      <c r="C2513" s="175"/>
      <c r="D2513" s="175"/>
      <c r="E2513" s="176"/>
      <c r="F2513" s="175"/>
      <c r="G2513" s="104" t="str">
        <f>IF(COUNTA(A2513:F2513)=0,"",IF(OR(A2513="",NOT(ISNUMBER(A2513)),B2513="",COUNTIF('SKU Master'!$A$4:$A$253,B2513)&lt;&gt;1,NOT(ISNUMBER(E2513)),AND(C2513&lt;&gt;"Receipt",C2513&lt;&gt;"Shipment",C2513&lt;&gt;"Consumption",C2513&lt;&gt;"Adjustment",C2513&lt;&gt;"Production")),"CHECK INPUTS",IF(OR(AND(C2513="Receipt",E2513&lt;=0),AND(OR(C2513="Shipment",C2513="Consumption"),E2513&gt;=0),E2513=0),"CHECK SIGN","OK")))</f>
      </c>
    </row>
    <row r="2514">
      <c r="A2514" s="174"/>
      <c r="B2514" s="175"/>
      <c r="C2514" s="175"/>
      <c r="D2514" s="175"/>
      <c r="E2514" s="176"/>
      <c r="F2514" s="175"/>
      <c r="G2514" s="104" t="str">
        <f>IF(COUNTA(A2514:F2514)=0,"",IF(OR(A2514="",NOT(ISNUMBER(A2514)),B2514="",COUNTIF('SKU Master'!$A$4:$A$253,B2514)&lt;&gt;1,NOT(ISNUMBER(E2514)),AND(C2514&lt;&gt;"Receipt",C2514&lt;&gt;"Shipment",C2514&lt;&gt;"Consumption",C2514&lt;&gt;"Adjustment",C2514&lt;&gt;"Production")),"CHECK INPUTS",IF(OR(AND(C2514="Receipt",E2514&lt;=0),AND(OR(C2514="Shipment",C2514="Consumption"),E2514&gt;=0),E2514=0),"CHECK SIGN","OK")))</f>
      </c>
    </row>
    <row r="2515">
      <c r="A2515" s="174"/>
      <c r="B2515" s="175"/>
      <c r="C2515" s="175"/>
      <c r="D2515" s="175"/>
      <c r="E2515" s="176"/>
      <c r="F2515" s="175"/>
      <c r="G2515" s="104" t="str">
        <f>IF(COUNTA(A2515:F2515)=0,"",IF(OR(A2515="",NOT(ISNUMBER(A2515)),B2515="",COUNTIF('SKU Master'!$A$4:$A$253,B2515)&lt;&gt;1,NOT(ISNUMBER(E2515)),AND(C2515&lt;&gt;"Receipt",C2515&lt;&gt;"Shipment",C2515&lt;&gt;"Consumption",C2515&lt;&gt;"Adjustment",C2515&lt;&gt;"Production")),"CHECK INPUTS",IF(OR(AND(C2515="Receipt",E2515&lt;=0),AND(OR(C2515="Shipment",C2515="Consumption"),E2515&gt;=0),E2515=0),"CHECK SIGN","OK")))</f>
      </c>
    </row>
    <row r="2516">
      <c r="A2516" s="174"/>
      <c r="B2516" s="175"/>
      <c r="C2516" s="175"/>
      <c r="D2516" s="175"/>
      <c r="E2516" s="176"/>
      <c r="F2516" s="175"/>
      <c r="G2516" s="104" t="str">
        <f>IF(COUNTA(A2516:F2516)=0,"",IF(OR(A2516="",NOT(ISNUMBER(A2516)),B2516="",COUNTIF('SKU Master'!$A$4:$A$253,B2516)&lt;&gt;1,NOT(ISNUMBER(E2516)),AND(C2516&lt;&gt;"Receipt",C2516&lt;&gt;"Shipment",C2516&lt;&gt;"Consumption",C2516&lt;&gt;"Adjustment",C2516&lt;&gt;"Production")),"CHECK INPUTS",IF(OR(AND(C2516="Receipt",E2516&lt;=0),AND(OR(C2516="Shipment",C2516="Consumption"),E2516&gt;=0),E2516=0),"CHECK SIGN","OK")))</f>
      </c>
    </row>
    <row r="2517">
      <c r="A2517" s="174"/>
      <c r="B2517" s="175"/>
      <c r="C2517" s="175"/>
      <c r="D2517" s="175"/>
      <c r="E2517" s="176"/>
      <c r="F2517" s="175"/>
      <c r="G2517" s="104" t="str">
        <f>IF(COUNTA(A2517:F2517)=0,"",IF(OR(A2517="",NOT(ISNUMBER(A2517)),B2517="",COUNTIF('SKU Master'!$A$4:$A$253,B2517)&lt;&gt;1,NOT(ISNUMBER(E2517)),AND(C2517&lt;&gt;"Receipt",C2517&lt;&gt;"Shipment",C2517&lt;&gt;"Consumption",C2517&lt;&gt;"Adjustment",C2517&lt;&gt;"Production")),"CHECK INPUTS",IF(OR(AND(C2517="Receipt",E2517&lt;=0),AND(OR(C2517="Shipment",C2517="Consumption"),E2517&gt;=0),E2517=0),"CHECK SIGN","OK")))</f>
      </c>
    </row>
    <row r="2518">
      <c r="A2518" s="174"/>
      <c r="B2518" s="175"/>
      <c r="C2518" s="175"/>
      <c r="D2518" s="175"/>
      <c r="E2518" s="176"/>
      <c r="F2518" s="175"/>
      <c r="G2518" s="104" t="str">
        <f>IF(COUNTA(A2518:F2518)=0,"",IF(OR(A2518="",NOT(ISNUMBER(A2518)),B2518="",COUNTIF('SKU Master'!$A$4:$A$253,B2518)&lt;&gt;1,NOT(ISNUMBER(E2518)),AND(C2518&lt;&gt;"Receipt",C2518&lt;&gt;"Shipment",C2518&lt;&gt;"Consumption",C2518&lt;&gt;"Adjustment",C2518&lt;&gt;"Production")),"CHECK INPUTS",IF(OR(AND(C2518="Receipt",E2518&lt;=0),AND(OR(C2518="Shipment",C2518="Consumption"),E2518&gt;=0),E2518=0),"CHECK SIGN","OK")))</f>
      </c>
    </row>
    <row r="2519">
      <c r="A2519" s="174"/>
      <c r="B2519" s="175"/>
      <c r="C2519" s="175"/>
      <c r="D2519" s="175"/>
      <c r="E2519" s="176"/>
      <c r="F2519" s="175"/>
      <c r="G2519" s="104" t="str">
        <f>IF(COUNTA(A2519:F2519)=0,"",IF(OR(A2519="",NOT(ISNUMBER(A2519)),B2519="",COUNTIF('SKU Master'!$A$4:$A$253,B2519)&lt;&gt;1,NOT(ISNUMBER(E2519)),AND(C2519&lt;&gt;"Receipt",C2519&lt;&gt;"Shipment",C2519&lt;&gt;"Consumption",C2519&lt;&gt;"Adjustment",C2519&lt;&gt;"Production")),"CHECK INPUTS",IF(OR(AND(C2519="Receipt",E2519&lt;=0),AND(OR(C2519="Shipment",C2519="Consumption"),E2519&gt;=0),E2519=0),"CHECK SIGN","OK")))</f>
      </c>
    </row>
    <row r="2520">
      <c r="A2520" s="174"/>
      <c r="B2520" s="175"/>
      <c r="C2520" s="175"/>
      <c r="D2520" s="175"/>
      <c r="E2520" s="176"/>
      <c r="F2520" s="175"/>
      <c r="G2520" s="104" t="str">
        <f>IF(COUNTA(A2520:F2520)=0,"",IF(OR(A2520="",NOT(ISNUMBER(A2520)),B2520="",COUNTIF('SKU Master'!$A$4:$A$253,B2520)&lt;&gt;1,NOT(ISNUMBER(E2520)),AND(C2520&lt;&gt;"Receipt",C2520&lt;&gt;"Shipment",C2520&lt;&gt;"Consumption",C2520&lt;&gt;"Adjustment",C2520&lt;&gt;"Production")),"CHECK INPUTS",IF(OR(AND(C2520="Receipt",E2520&lt;=0),AND(OR(C2520="Shipment",C2520="Consumption"),E2520&gt;=0),E2520=0),"CHECK SIGN","OK")))</f>
      </c>
    </row>
    <row r="2521">
      <c r="A2521" s="174"/>
      <c r="B2521" s="175"/>
      <c r="C2521" s="175"/>
      <c r="D2521" s="175"/>
      <c r="E2521" s="176"/>
      <c r="F2521" s="175"/>
      <c r="G2521" s="104" t="str">
        <f>IF(COUNTA(A2521:F2521)=0,"",IF(OR(A2521="",NOT(ISNUMBER(A2521)),B2521="",COUNTIF('SKU Master'!$A$4:$A$253,B2521)&lt;&gt;1,NOT(ISNUMBER(E2521)),AND(C2521&lt;&gt;"Receipt",C2521&lt;&gt;"Shipment",C2521&lt;&gt;"Consumption",C2521&lt;&gt;"Adjustment",C2521&lt;&gt;"Production")),"CHECK INPUTS",IF(OR(AND(C2521="Receipt",E2521&lt;=0),AND(OR(C2521="Shipment",C2521="Consumption"),E2521&gt;=0),E2521=0),"CHECK SIGN","OK")))</f>
      </c>
    </row>
    <row r="2522">
      <c r="A2522" s="174"/>
      <c r="B2522" s="175"/>
      <c r="C2522" s="175"/>
      <c r="D2522" s="175"/>
      <c r="E2522" s="176"/>
      <c r="F2522" s="175"/>
      <c r="G2522" s="104" t="str">
        <f>IF(COUNTA(A2522:F2522)=0,"",IF(OR(A2522="",NOT(ISNUMBER(A2522)),B2522="",COUNTIF('SKU Master'!$A$4:$A$253,B2522)&lt;&gt;1,NOT(ISNUMBER(E2522)),AND(C2522&lt;&gt;"Receipt",C2522&lt;&gt;"Shipment",C2522&lt;&gt;"Consumption",C2522&lt;&gt;"Adjustment",C2522&lt;&gt;"Production")),"CHECK INPUTS",IF(OR(AND(C2522="Receipt",E2522&lt;=0),AND(OR(C2522="Shipment",C2522="Consumption"),E2522&gt;=0),E2522=0),"CHECK SIGN","OK")))</f>
      </c>
    </row>
    <row r="2523">
      <c r="A2523" s="174"/>
      <c r="B2523" s="175"/>
      <c r="C2523" s="175"/>
      <c r="D2523" s="175"/>
      <c r="E2523" s="176"/>
      <c r="F2523" s="175"/>
      <c r="G2523" s="104" t="str">
        <f>IF(COUNTA(A2523:F2523)=0,"",IF(OR(A2523="",NOT(ISNUMBER(A2523)),B2523="",COUNTIF('SKU Master'!$A$4:$A$253,B2523)&lt;&gt;1,NOT(ISNUMBER(E2523)),AND(C2523&lt;&gt;"Receipt",C2523&lt;&gt;"Shipment",C2523&lt;&gt;"Consumption",C2523&lt;&gt;"Adjustment",C2523&lt;&gt;"Production")),"CHECK INPUTS",IF(OR(AND(C2523="Receipt",E2523&lt;=0),AND(OR(C2523="Shipment",C2523="Consumption"),E2523&gt;=0),E2523=0),"CHECK SIGN","OK")))</f>
      </c>
    </row>
    <row r="2524">
      <c r="A2524" s="174"/>
      <c r="B2524" s="175"/>
      <c r="C2524" s="175"/>
      <c r="D2524" s="175"/>
      <c r="E2524" s="176"/>
      <c r="F2524" s="175"/>
      <c r="G2524" s="104" t="str">
        <f>IF(COUNTA(A2524:F2524)=0,"",IF(OR(A2524="",NOT(ISNUMBER(A2524)),B2524="",COUNTIF('SKU Master'!$A$4:$A$253,B2524)&lt;&gt;1,NOT(ISNUMBER(E2524)),AND(C2524&lt;&gt;"Receipt",C2524&lt;&gt;"Shipment",C2524&lt;&gt;"Consumption",C2524&lt;&gt;"Adjustment",C2524&lt;&gt;"Production")),"CHECK INPUTS",IF(OR(AND(C2524="Receipt",E2524&lt;=0),AND(OR(C2524="Shipment",C2524="Consumption"),E2524&gt;=0),E2524=0),"CHECK SIGN","OK")))</f>
      </c>
    </row>
    <row r="2525">
      <c r="A2525" s="174"/>
      <c r="B2525" s="175"/>
      <c r="C2525" s="175"/>
      <c r="D2525" s="175"/>
      <c r="E2525" s="176"/>
      <c r="F2525" s="175"/>
      <c r="G2525" s="104" t="str">
        <f>IF(COUNTA(A2525:F2525)=0,"",IF(OR(A2525="",NOT(ISNUMBER(A2525)),B2525="",COUNTIF('SKU Master'!$A$4:$A$253,B2525)&lt;&gt;1,NOT(ISNUMBER(E2525)),AND(C2525&lt;&gt;"Receipt",C2525&lt;&gt;"Shipment",C2525&lt;&gt;"Consumption",C2525&lt;&gt;"Adjustment",C2525&lt;&gt;"Production")),"CHECK INPUTS",IF(OR(AND(C2525="Receipt",E2525&lt;=0),AND(OR(C2525="Shipment",C2525="Consumption"),E2525&gt;=0),E2525=0),"CHECK SIGN","OK")))</f>
      </c>
    </row>
    <row r="2526">
      <c r="A2526" s="174"/>
      <c r="B2526" s="175"/>
      <c r="C2526" s="175"/>
      <c r="D2526" s="175"/>
      <c r="E2526" s="176"/>
      <c r="F2526" s="175"/>
      <c r="G2526" s="104" t="str">
        <f>IF(COUNTA(A2526:F2526)=0,"",IF(OR(A2526="",NOT(ISNUMBER(A2526)),B2526="",COUNTIF('SKU Master'!$A$4:$A$253,B2526)&lt;&gt;1,NOT(ISNUMBER(E2526)),AND(C2526&lt;&gt;"Receipt",C2526&lt;&gt;"Shipment",C2526&lt;&gt;"Consumption",C2526&lt;&gt;"Adjustment",C2526&lt;&gt;"Production")),"CHECK INPUTS",IF(OR(AND(C2526="Receipt",E2526&lt;=0),AND(OR(C2526="Shipment",C2526="Consumption"),E2526&gt;=0),E2526=0),"CHECK SIGN","OK")))</f>
      </c>
    </row>
    <row r="2527">
      <c r="A2527" s="174"/>
      <c r="B2527" s="175"/>
      <c r="C2527" s="175"/>
      <c r="D2527" s="175"/>
      <c r="E2527" s="176"/>
      <c r="F2527" s="175"/>
      <c r="G2527" s="104" t="str">
        <f>IF(COUNTA(A2527:F2527)=0,"",IF(OR(A2527="",NOT(ISNUMBER(A2527)),B2527="",COUNTIF('SKU Master'!$A$4:$A$253,B2527)&lt;&gt;1,NOT(ISNUMBER(E2527)),AND(C2527&lt;&gt;"Receipt",C2527&lt;&gt;"Shipment",C2527&lt;&gt;"Consumption",C2527&lt;&gt;"Adjustment",C2527&lt;&gt;"Production")),"CHECK INPUTS",IF(OR(AND(C2527="Receipt",E2527&lt;=0),AND(OR(C2527="Shipment",C2527="Consumption"),E2527&gt;=0),E2527=0),"CHECK SIGN","OK")))</f>
      </c>
    </row>
    <row r="2528">
      <c r="A2528" s="174"/>
      <c r="B2528" s="175"/>
      <c r="C2528" s="175"/>
      <c r="D2528" s="175"/>
      <c r="E2528" s="176"/>
      <c r="F2528" s="175"/>
      <c r="G2528" s="104" t="str">
        <f>IF(COUNTA(A2528:F2528)=0,"",IF(OR(A2528="",NOT(ISNUMBER(A2528)),B2528="",COUNTIF('SKU Master'!$A$4:$A$253,B2528)&lt;&gt;1,NOT(ISNUMBER(E2528)),AND(C2528&lt;&gt;"Receipt",C2528&lt;&gt;"Shipment",C2528&lt;&gt;"Consumption",C2528&lt;&gt;"Adjustment",C2528&lt;&gt;"Production")),"CHECK INPUTS",IF(OR(AND(C2528="Receipt",E2528&lt;=0),AND(OR(C2528="Shipment",C2528="Consumption"),E2528&gt;=0),E2528=0),"CHECK SIGN","OK")))</f>
      </c>
    </row>
    <row r="2529">
      <c r="A2529" s="174"/>
      <c r="B2529" s="175"/>
      <c r="C2529" s="175"/>
      <c r="D2529" s="175"/>
      <c r="E2529" s="176"/>
      <c r="F2529" s="175"/>
      <c r="G2529" s="104" t="str">
        <f>IF(COUNTA(A2529:F2529)=0,"",IF(OR(A2529="",NOT(ISNUMBER(A2529)),B2529="",COUNTIF('SKU Master'!$A$4:$A$253,B2529)&lt;&gt;1,NOT(ISNUMBER(E2529)),AND(C2529&lt;&gt;"Receipt",C2529&lt;&gt;"Shipment",C2529&lt;&gt;"Consumption",C2529&lt;&gt;"Adjustment",C2529&lt;&gt;"Production")),"CHECK INPUTS",IF(OR(AND(C2529="Receipt",E2529&lt;=0),AND(OR(C2529="Shipment",C2529="Consumption"),E2529&gt;=0),E2529=0),"CHECK SIGN","OK")))</f>
      </c>
    </row>
    <row r="2530">
      <c r="A2530" s="174"/>
      <c r="B2530" s="175"/>
      <c r="C2530" s="175"/>
      <c r="D2530" s="175"/>
      <c r="E2530" s="176"/>
      <c r="F2530" s="175"/>
      <c r="G2530" s="104" t="str">
        <f>IF(COUNTA(A2530:F2530)=0,"",IF(OR(A2530="",NOT(ISNUMBER(A2530)),B2530="",COUNTIF('SKU Master'!$A$4:$A$253,B2530)&lt;&gt;1,NOT(ISNUMBER(E2530)),AND(C2530&lt;&gt;"Receipt",C2530&lt;&gt;"Shipment",C2530&lt;&gt;"Consumption",C2530&lt;&gt;"Adjustment",C2530&lt;&gt;"Production")),"CHECK INPUTS",IF(OR(AND(C2530="Receipt",E2530&lt;=0),AND(OR(C2530="Shipment",C2530="Consumption"),E2530&gt;=0),E2530=0),"CHECK SIGN","OK")))</f>
      </c>
    </row>
    <row r="2531">
      <c r="A2531" s="174"/>
      <c r="B2531" s="175"/>
      <c r="C2531" s="175"/>
      <c r="D2531" s="175"/>
      <c r="E2531" s="176"/>
      <c r="F2531" s="175"/>
      <c r="G2531" s="104" t="str">
        <f>IF(COUNTA(A2531:F2531)=0,"",IF(OR(A2531="",NOT(ISNUMBER(A2531)),B2531="",COUNTIF('SKU Master'!$A$4:$A$253,B2531)&lt;&gt;1,NOT(ISNUMBER(E2531)),AND(C2531&lt;&gt;"Receipt",C2531&lt;&gt;"Shipment",C2531&lt;&gt;"Consumption",C2531&lt;&gt;"Adjustment",C2531&lt;&gt;"Production")),"CHECK INPUTS",IF(OR(AND(C2531="Receipt",E2531&lt;=0),AND(OR(C2531="Shipment",C2531="Consumption"),E2531&gt;=0),E2531=0),"CHECK SIGN","OK")))</f>
      </c>
    </row>
    <row r="2532">
      <c r="A2532" s="174"/>
      <c r="B2532" s="175"/>
      <c r="C2532" s="175"/>
      <c r="D2532" s="175"/>
      <c r="E2532" s="176"/>
      <c r="F2532" s="175"/>
      <c r="G2532" s="104" t="str">
        <f>IF(COUNTA(A2532:F2532)=0,"",IF(OR(A2532="",NOT(ISNUMBER(A2532)),B2532="",COUNTIF('SKU Master'!$A$4:$A$253,B2532)&lt;&gt;1,NOT(ISNUMBER(E2532)),AND(C2532&lt;&gt;"Receipt",C2532&lt;&gt;"Shipment",C2532&lt;&gt;"Consumption",C2532&lt;&gt;"Adjustment",C2532&lt;&gt;"Production")),"CHECK INPUTS",IF(OR(AND(C2532="Receipt",E2532&lt;=0),AND(OR(C2532="Shipment",C2532="Consumption"),E2532&gt;=0),E2532=0),"CHECK SIGN","OK")))</f>
      </c>
    </row>
    <row r="2533">
      <c r="A2533" s="174"/>
      <c r="B2533" s="175"/>
      <c r="C2533" s="175"/>
      <c r="D2533" s="175"/>
      <c r="E2533" s="176"/>
      <c r="F2533" s="175"/>
      <c r="G2533" s="104" t="str">
        <f>IF(COUNTA(A2533:F2533)=0,"",IF(OR(A2533="",NOT(ISNUMBER(A2533)),B2533="",COUNTIF('SKU Master'!$A$4:$A$253,B2533)&lt;&gt;1,NOT(ISNUMBER(E2533)),AND(C2533&lt;&gt;"Receipt",C2533&lt;&gt;"Shipment",C2533&lt;&gt;"Consumption",C2533&lt;&gt;"Adjustment",C2533&lt;&gt;"Production")),"CHECK INPUTS",IF(OR(AND(C2533="Receipt",E2533&lt;=0),AND(OR(C2533="Shipment",C2533="Consumption"),E2533&gt;=0),E2533=0),"CHECK SIGN","OK")))</f>
      </c>
    </row>
    <row r="2534">
      <c r="A2534" s="174"/>
      <c r="B2534" s="175"/>
      <c r="C2534" s="175"/>
      <c r="D2534" s="175"/>
      <c r="E2534" s="176"/>
      <c r="F2534" s="175"/>
      <c r="G2534" s="104" t="str">
        <f>IF(COUNTA(A2534:F2534)=0,"",IF(OR(A2534="",NOT(ISNUMBER(A2534)),B2534="",COUNTIF('SKU Master'!$A$4:$A$253,B2534)&lt;&gt;1,NOT(ISNUMBER(E2534)),AND(C2534&lt;&gt;"Receipt",C2534&lt;&gt;"Shipment",C2534&lt;&gt;"Consumption",C2534&lt;&gt;"Adjustment",C2534&lt;&gt;"Production")),"CHECK INPUTS",IF(OR(AND(C2534="Receipt",E2534&lt;=0),AND(OR(C2534="Shipment",C2534="Consumption"),E2534&gt;=0),E2534=0),"CHECK SIGN","OK")))</f>
      </c>
    </row>
    <row r="2535">
      <c r="A2535" s="174"/>
      <c r="B2535" s="175"/>
      <c r="C2535" s="175"/>
      <c r="D2535" s="175"/>
      <c r="E2535" s="176"/>
      <c r="F2535" s="175"/>
      <c r="G2535" s="104" t="str">
        <f>IF(COUNTA(A2535:F2535)=0,"",IF(OR(A2535="",NOT(ISNUMBER(A2535)),B2535="",COUNTIF('SKU Master'!$A$4:$A$253,B2535)&lt;&gt;1,NOT(ISNUMBER(E2535)),AND(C2535&lt;&gt;"Receipt",C2535&lt;&gt;"Shipment",C2535&lt;&gt;"Consumption",C2535&lt;&gt;"Adjustment",C2535&lt;&gt;"Production")),"CHECK INPUTS",IF(OR(AND(C2535="Receipt",E2535&lt;=0),AND(OR(C2535="Shipment",C2535="Consumption"),E2535&gt;=0),E2535=0),"CHECK SIGN","OK")))</f>
      </c>
    </row>
    <row r="2536">
      <c r="A2536" s="174"/>
      <c r="B2536" s="175"/>
      <c r="C2536" s="175"/>
      <c r="D2536" s="175"/>
      <c r="E2536" s="176"/>
      <c r="F2536" s="175"/>
      <c r="G2536" s="104" t="str">
        <f>IF(COUNTA(A2536:F2536)=0,"",IF(OR(A2536="",NOT(ISNUMBER(A2536)),B2536="",COUNTIF('SKU Master'!$A$4:$A$253,B2536)&lt;&gt;1,NOT(ISNUMBER(E2536)),AND(C2536&lt;&gt;"Receipt",C2536&lt;&gt;"Shipment",C2536&lt;&gt;"Consumption",C2536&lt;&gt;"Adjustment",C2536&lt;&gt;"Production")),"CHECK INPUTS",IF(OR(AND(C2536="Receipt",E2536&lt;=0),AND(OR(C2536="Shipment",C2536="Consumption"),E2536&gt;=0),E2536=0),"CHECK SIGN","OK")))</f>
      </c>
    </row>
    <row r="2537">
      <c r="A2537" s="174"/>
      <c r="B2537" s="175"/>
      <c r="C2537" s="175"/>
      <c r="D2537" s="175"/>
      <c r="E2537" s="176"/>
      <c r="F2537" s="175"/>
      <c r="G2537" s="104" t="str">
        <f>IF(COUNTA(A2537:F2537)=0,"",IF(OR(A2537="",NOT(ISNUMBER(A2537)),B2537="",COUNTIF('SKU Master'!$A$4:$A$253,B2537)&lt;&gt;1,NOT(ISNUMBER(E2537)),AND(C2537&lt;&gt;"Receipt",C2537&lt;&gt;"Shipment",C2537&lt;&gt;"Consumption",C2537&lt;&gt;"Adjustment",C2537&lt;&gt;"Production")),"CHECK INPUTS",IF(OR(AND(C2537="Receipt",E2537&lt;=0),AND(OR(C2537="Shipment",C2537="Consumption"),E2537&gt;=0),E2537=0),"CHECK SIGN","OK")))</f>
      </c>
    </row>
    <row r="2538">
      <c r="A2538" s="174"/>
      <c r="B2538" s="175"/>
      <c r="C2538" s="175"/>
      <c r="D2538" s="175"/>
      <c r="E2538" s="176"/>
      <c r="F2538" s="175"/>
      <c r="G2538" s="104" t="str">
        <f>IF(COUNTA(A2538:F2538)=0,"",IF(OR(A2538="",NOT(ISNUMBER(A2538)),B2538="",COUNTIF('SKU Master'!$A$4:$A$253,B2538)&lt;&gt;1,NOT(ISNUMBER(E2538)),AND(C2538&lt;&gt;"Receipt",C2538&lt;&gt;"Shipment",C2538&lt;&gt;"Consumption",C2538&lt;&gt;"Adjustment",C2538&lt;&gt;"Production")),"CHECK INPUTS",IF(OR(AND(C2538="Receipt",E2538&lt;=0),AND(OR(C2538="Shipment",C2538="Consumption"),E2538&gt;=0),E2538=0),"CHECK SIGN","OK")))</f>
      </c>
    </row>
    <row r="2539">
      <c r="A2539" s="174"/>
      <c r="B2539" s="175"/>
      <c r="C2539" s="175"/>
      <c r="D2539" s="175"/>
      <c r="E2539" s="176"/>
      <c r="F2539" s="175"/>
      <c r="G2539" s="104" t="str">
        <f>IF(COUNTA(A2539:F2539)=0,"",IF(OR(A2539="",NOT(ISNUMBER(A2539)),B2539="",COUNTIF('SKU Master'!$A$4:$A$253,B2539)&lt;&gt;1,NOT(ISNUMBER(E2539)),AND(C2539&lt;&gt;"Receipt",C2539&lt;&gt;"Shipment",C2539&lt;&gt;"Consumption",C2539&lt;&gt;"Adjustment",C2539&lt;&gt;"Production")),"CHECK INPUTS",IF(OR(AND(C2539="Receipt",E2539&lt;=0),AND(OR(C2539="Shipment",C2539="Consumption"),E2539&gt;=0),E2539=0),"CHECK SIGN","OK")))</f>
      </c>
    </row>
    <row r="2540">
      <c r="A2540" s="174"/>
      <c r="B2540" s="175"/>
      <c r="C2540" s="175"/>
      <c r="D2540" s="175"/>
      <c r="E2540" s="176"/>
      <c r="F2540" s="175"/>
      <c r="G2540" s="104" t="str">
        <f>IF(COUNTA(A2540:F2540)=0,"",IF(OR(A2540="",NOT(ISNUMBER(A2540)),B2540="",COUNTIF('SKU Master'!$A$4:$A$253,B2540)&lt;&gt;1,NOT(ISNUMBER(E2540)),AND(C2540&lt;&gt;"Receipt",C2540&lt;&gt;"Shipment",C2540&lt;&gt;"Consumption",C2540&lt;&gt;"Adjustment",C2540&lt;&gt;"Production")),"CHECK INPUTS",IF(OR(AND(C2540="Receipt",E2540&lt;=0),AND(OR(C2540="Shipment",C2540="Consumption"),E2540&gt;=0),E2540=0),"CHECK SIGN","OK")))</f>
      </c>
    </row>
    <row r="2541">
      <c r="A2541" s="174"/>
      <c r="B2541" s="175"/>
      <c r="C2541" s="175"/>
      <c r="D2541" s="175"/>
      <c r="E2541" s="176"/>
      <c r="F2541" s="175"/>
      <c r="G2541" s="104" t="str">
        <f>IF(COUNTA(A2541:F2541)=0,"",IF(OR(A2541="",NOT(ISNUMBER(A2541)),B2541="",COUNTIF('SKU Master'!$A$4:$A$253,B2541)&lt;&gt;1,NOT(ISNUMBER(E2541)),AND(C2541&lt;&gt;"Receipt",C2541&lt;&gt;"Shipment",C2541&lt;&gt;"Consumption",C2541&lt;&gt;"Adjustment",C2541&lt;&gt;"Production")),"CHECK INPUTS",IF(OR(AND(C2541="Receipt",E2541&lt;=0),AND(OR(C2541="Shipment",C2541="Consumption"),E2541&gt;=0),E2541=0),"CHECK SIGN","OK")))</f>
      </c>
    </row>
    <row r="2542">
      <c r="A2542" s="174"/>
      <c r="B2542" s="175"/>
      <c r="C2542" s="175"/>
      <c r="D2542" s="175"/>
      <c r="E2542" s="176"/>
      <c r="F2542" s="175"/>
      <c r="G2542" s="104" t="str">
        <f>IF(COUNTA(A2542:F2542)=0,"",IF(OR(A2542="",NOT(ISNUMBER(A2542)),B2542="",COUNTIF('SKU Master'!$A$4:$A$253,B2542)&lt;&gt;1,NOT(ISNUMBER(E2542)),AND(C2542&lt;&gt;"Receipt",C2542&lt;&gt;"Shipment",C2542&lt;&gt;"Consumption",C2542&lt;&gt;"Adjustment",C2542&lt;&gt;"Production")),"CHECK INPUTS",IF(OR(AND(C2542="Receipt",E2542&lt;=0),AND(OR(C2542="Shipment",C2542="Consumption"),E2542&gt;=0),E2542=0),"CHECK SIGN","OK")))</f>
      </c>
    </row>
    <row r="2543">
      <c r="A2543" s="174"/>
      <c r="B2543" s="175"/>
      <c r="C2543" s="175"/>
      <c r="D2543" s="175"/>
      <c r="E2543" s="176"/>
      <c r="F2543" s="175"/>
      <c r="G2543" s="104" t="str">
        <f>IF(COUNTA(A2543:F2543)=0,"",IF(OR(A2543="",NOT(ISNUMBER(A2543)),B2543="",COUNTIF('SKU Master'!$A$4:$A$253,B2543)&lt;&gt;1,NOT(ISNUMBER(E2543)),AND(C2543&lt;&gt;"Receipt",C2543&lt;&gt;"Shipment",C2543&lt;&gt;"Consumption",C2543&lt;&gt;"Adjustment",C2543&lt;&gt;"Production")),"CHECK INPUTS",IF(OR(AND(C2543="Receipt",E2543&lt;=0),AND(OR(C2543="Shipment",C2543="Consumption"),E2543&gt;=0),E2543=0),"CHECK SIGN","OK")))</f>
      </c>
    </row>
    <row r="2544">
      <c r="A2544" s="174"/>
      <c r="B2544" s="175"/>
      <c r="C2544" s="175"/>
      <c r="D2544" s="175"/>
      <c r="E2544" s="176"/>
      <c r="F2544" s="175"/>
      <c r="G2544" s="104" t="str">
        <f>IF(COUNTA(A2544:F2544)=0,"",IF(OR(A2544="",NOT(ISNUMBER(A2544)),B2544="",COUNTIF('SKU Master'!$A$4:$A$253,B2544)&lt;&gt;1,NOT(ISNUMBER(E2544)),AND(C2544&lt;&gt;"Receipt",C2544&lt;&gt;"Shipment",C2544&lt;&gt;"Consumption",C2544&lt;&gt;"Adjustment",C2544&lt;&gt;"Production")),"CHECK INPUTS",IF(OR(AND(C2544="Receipt",E2544&lt;=0),AND(OR(C2544="Shipment",C2544="Consumption"),E2544&gt;=0),E2544=0),"CHECK SIGN","OK")))</f>
      </c>
    </row>
    <row r="2545">
      <c r="A2545" s="174"/>
      <c r="B2545" s="175"/>
      <c r="C2545" s="175"/>
      <c r="D2545" s="175"/>
      <c r="E2545" s="176"/>
      <c r="F2545" s="175"/>
      <c r="G2545" s="104" t="str">
        <f>IF(COUNTA(A2545:F2545)=0,"",IF(OR(A2545="",NOT(ISNUMBER(A2545)),B2545="",COUNTIF('SKU Master'!$A$4:$A$253,B2545)&lt;&gt;1,NOT(ISNUMBER(E2545)),AND(C2545&lt;&gt;"Receipt",C2545&lt;&gt;"Shipment",C2545&lt;&gt;"Consumption",C2545&lt;&gt;"Adjustment",C2545&lt;&gt;"Production")),"CHECK INPUTS",IF(OR(AND(C2545="Receipt",E2545&lt;=0),AND(OR(C2545="Shipment",C2545="Consumption"),E2545&gt;=0),E2545=0),"CHECK SIGN","OK")))</f>
      </c>
    </row>
    <row r="2546">
      <c r="A2546" s="174"/>
      <c r="B2546" s="175"/>
      <c r="C2546" s="175"/>
      <c r="D2546" s="175"/>
      <c r="E2546" s="176"/>
      <c r="F2546" s="175"/>
      <c r="G2546" s="104" t="str">
        <f>IF(COUNTA(A2546:F2546)=0,"",IF(OR(A2546="",NOT(ISNUMBER(A2546)),B2546="",COUNTIF('SKU Master'!$A$4:$A$253,B2546)&lt;&gt;1,NOT(ISNUMBER(E2546)),AND(C2546&lt;&gt;"Receipt",C2546&lt;&gt;"Shipment",C2546&lt;&gt;"Consumption",C2546&lt;&gt;"Adjustment",C2546&lt;&gt;"Production")),"CHECK INPUTS",IF(OR(AND(C2546="Receipt",E2546&lt;=0),AND(OR(C2546="Shipment",C2546="Consumption"),E2546&gt;=0),E2546=0),"CHECK SIGN","OK")))</f>
      </c>
    </row>
    <row r="2547">
      <c r="A2547" s="174"/>
      <c r="B2547" s="175"/>
      <c r="C2547" s="175"/>
      <c r="D2547" s="175"/>
      <c r="E2547" s="176"/>
      <c r="F2547" s="175"/>
      <c r="G2547" s="104" t="str">
        <f>IF(COUNTA(A2547:F2547)=0,"",IF(OR(A2547="",NOT(ISNUMBER(A2547)),B2547="",COUNTIF('SKU Master'!$A$4:$A$253,B2547)&lt;&gt;1,NOT(ISNUMBER(E2547)),AND(C2547&lt;&gt;"Receipt",C2547&lt;&gt;"Shipment",C2547&lt;&gt;"Consumption",C2547&lt;&gt;"Adjustment",C2547&lt;&gt;"Production")),"CHECK INPUTS",IF(OR(AND(C2547="Receipt",E2547&lt;=0),AND(OR(C2547="Shipment",C2547="Consumption"),E2547&gt;=0),E2547=0),"CHECK SIGN","OK")))</f>
      </c>
    </row>
    <row r="2548">
      <c r="A2548" s="174"/>
      <c r="B2548" s="175"/>
      <c r="C2548" s="175"/>
      <c r="D2548" s="175"/>
      <c r="E2548" s="176"/>
      <c r="F2548" s="175"/>
      <c r="G2548" s="104" t="str">
        <f>IF(COUNTA(A2548:F2548)=0,"",IF(OR(A2548="",NOT(ISNUMBER(A2548)),B2548="",COUNTIF('SKU Master'!$A$4:$A$253,B2548)&lt;&gt;1,NOT(ISNUMBER(E2548)),AND(C2548&lt;&gt;"Receipt",C2548&lt;&gt;"Shipment",C2548&lt;&gt;"Consumption",C2548&lt;&gt;"Adjustment",C2548&lt;&gt;"Production")),"CHECK INPUTS",IF(OR(AND(C2548="Receipt",E2548&lt;=0),AND(OR(C2548="Shipment",C2548="Consumption"),E2548&gt;=0),E2548=0),"CHECK SIGN","OK")))</f>
      </c>
    </row>
    <row r="2549">
      <c r="A2549" s="174"/>
      <c r="B2549" s="175"/>
      <c r="C2549" s="175"/>
      <c r="D2549" s="175"/>
      <c r="E2549" s="176"/>
      <c r="F2549" s="175"/>
      <c r="G2549" s="104" t="str">
        <f>IF(COUNTA(A2549:F2549)=0,"",IF(OR(A2549="",NOT(ISNUMBER(A2549)),B2549="",COUNTIF('SKU Master'!$A$4:$A$253,B2549)&lt;&gt;1,NOT(ISNUMBER(E2549)),AND(C2549&lt;&gt;"Receipt",C2549&lt;&gt;"Shipment",C2549&lt;&gt;"Consumption",C2549&lt;&gt;"Adjustment",C2549&lt;&gt;"Production")),"CHECK INPUTS",IF(OR(AND(C2549="Receipt",E2549&lt;=0),AND(OR(C2549="Shipment",C2549="Consumption"),E2549&gt;=0),E2549=0),"CHECK SIGN","OK")))</f>
      </c>
    </row>
    <row r="2550">
      <c r="A2550" s="174"/>
      <c r="B2550" s="175"/>
      <c r="C2550" s="175"/>
      <c r="D2550" s="175"/>
      <c r="E2550" s="176"/>
      <c r="F2550" s="175"/>
      <c r="G2550" s="104" t="str">
        <f>IF(COUNTA(A2550:F2550)=0,"",IF(OR(A2550="",NOT(ISNUMBER(A2550)),B2550="",COUNTIF('SKU Master'!$A$4:$A$253,B2550)&lt;&gt;1,NOT(ISNUMBER(E2550)),AND(C2550&lt;&gt;"Receipt",C2550&lt;&gt;"Shipment",C2550&lt;&gt;"Consumption",C2550&lt;&gt;"Adjustment",C2550&lt;&gt;"Production")),"CHECK INPUTS",IF(OR(AND(C2550="Receipt",E2550&lt;=0),AND(OR(C2550="Shipment",C2550="Consumption"),E2550&gt;=0),E2550=0),"CHECK SIGN","OK")))</f>
      </c>
    </row>
    <row r="2551">
      <c r="A2551" s="174"/>
      <c r="B2551" s="175"/>
      <c r="C2551" s="175"/>
      <c r="D2551" s="175"/>
      <c r="E2551" s="176"/>
      <c r="F2551" s="175"/>
      <c r="G2551" s="104" t="str">
        <f>IF(COUNTA(A2551:F2551)=0,"",IF(OR(A2551="",NOT(ISNUMBER(A2551)),B2551="",COUNTIF('SKU Master'!$A$4:$A$253,B2551)&lt;&gt;1,NOT(ISNUMBER(E2551)),AND(C2551&lt;&gt;"Receipt",C2551&lt;&gt;"Shipment",C2551&lt;&gt;"Consumption",C2551&lt;&gt;"Adjustment",C2551&lt;&gt;"Production")),"CHECK INPUTS",IF(OR(AND(C2551="Receipt",E2551&lt;=0),AND(OR(C2551="Shipment",C2551="Consumption"),E2551&gt;=0),E2551=0),"CHECK SIGN","OK")))</f>
      </c>
    </row>
    <row r="2552">
      <c r="A2552" s="174"/>
      <c r="B2552" s="175"/>
      <c r="C2552" s="175"/>
      <c r="D2552" s="175"/>
      <c r="E2552" s="176"/>
      <c r="F2552" s="175"/>
      <c r="G2552" s="104" t="str">
        <f>IF(COUNTA(A2552:F2552)=0,"",IF(OR(A2552="",NOT(ISNUMBER(A2552)),B2552="",COUNTIF('SKU Master'!$A$4:$A$253,B2552)&lt;&gt;1,NOT(ISNUMBER(E2552)),AND(C2552&lt;&gt;"Receipt",C2552&lt;&gt;"Shipment",C2552&lt;&gt;"Consumption",C2552&lt;&gt;"Adjustment",C2552&lt;&gt;"Production")),"CHECK INPUTS",IF(OR(AND(C2552="Receipt",E2552&lt;=0),AND(OR(C2552="Shipment",C2552="Consumption"),E2552&gt;=0),E2552=0),"CHECK SIGN","OK")))</f>
      </c>
    </row>
    <row r="2553">
      <c r="A2553" s="174"/>
      <c r="B2553" s="175"/>
      <c r="C2553" s="175"/>
      <c r="D2553" s="175"/>
      <c r="E2553" s="176"/>
      <c r="F2553" s="175"/>
      <c r="G2553" s="104" t="str">
        <f>IF(COUNTA(A2553:F2553)=0,"",IF(OR(A2553="",NOT(ISNUMBER(A2553)),B2553="",COUNTIF('SKU Master'!$A$4:$A$253,B2553)&lt;&gt;1,NOT(ISNUMBER(E2553)),AND(C2553&lt;&gt;"Receipt",C2553&lt;&gt;"Shipment",C2553&lt;&gt;"Consumption",C2553&lt;&gt;"Adjustment",C2553&lt;&gt;"Production")),"CHECK INPUTS",IF(OR(AND(C2553="Receipt",E2553&lt;=0),AND(OR(C2553="Shipment",C2553="Consumption"),E2553&gt;=0),E2553=0),"CHECK SIGN","OK")))</f>
      </c>
    </row>
    <row r="2554">
      <c r="A2554" s="174"/>
      <c r="B2554" s="175"/>
      <c r="C2554" s="175"/>
      <c r="D2554" s="175"/>
      <c r="E2554" s="176"/>
      <c r="F2554" s="175"/>
      <c r="G2554" s="104" t="str">
        <f>IF(COUNTA(A2554:F2554)=0,"",IF(OR(A2554="",NOT(ISNUMBER(A2554)),B2554="",COUNTIF('SKU Master'!$A$4:$A$253,B2554)&lt;&gt;1,NOT(ISNUMBER(E2554)),AND(C2554&lt;&gt;"Receipt",C2554&lt;&gt;"Shipment",C2554&lt;&gt;"Consumption",C2554&lt;&gt;"Adjustment",C2554&lt;&gt;"Production")),"CHECK INPUTS",IF(OR(AND(C2554="Receipt",E2554&lt;=0),AND(OR(C2554="Shipment",C2554="Consumption"),E2554&gt;=0),E2554=0),"CHECK SIGN","OK")))</f>
      </c>
    </row>
    <row r="2555">
      <c r="A2555" s="174"/>
      <c r="B2555" s="175"/>
      <c r="C2555" s="175"/>
      <c r="D2555" s="175"/>
      <c r="E2555" s="176"/>
      <c r="F2555" s="175"/>
      <c r="G2555" s="104" t="str">
        <f>IF(COUNTA(A2555:F2555)=0,"",IF(OR(A2555="",NOT(ISNUMBER(A2555)),B2555="",COUNTIF('SKU Master'!$A$4:$A$253,B2555)&lt;&gt;1,NOT(ISNUMBER(E2555)),AND(C2555&lt;&gt;"Receipt",C2555&lt;&gt;"Shipment",C2555&lt;&gt;"Consumption",C2555&lt;&gt;"Adjustment",C2555&lt;&gt;"Production")),"CHECK INPUTS",IF(OR(AND(C2555="Receipt",E2555&lt;=0),AND(OR(C2555="Shipment",C2555="Consumption"),E2555&gt;=0),E2555=0),"CHECK SIGN","OK")))</f>
      </c>
    </row>
    <row r="2556">
      <c r="A2556" s="174"/>
      <c r="B2556" s="175"/>
      <c r="C2556" s="175"/>
      <c r="D2556" s="175"/>
      <c r="E2556" s="176"/>
      <c r="F2556" s="175"/>
      <c r="G2556" s="104" t="str">
        <f>IF(COUNTA(A2556:F2556)=0,"",IF(OR(A2556="",NOT(ISNUMBER(A2556)),B2556="",COUNTIF('SKU Master'!$A$4:$A$253,B2556)&lt;&gt;1,NOT(ISNUMBER(E2556)),AND(C2556&lt;&gt;"Receipt",C2556&lt;&gt;"Shipment",C2556&lt;&gt;"Consumption",C2556&lt;&gt;"Adjustment",C2556&lt;&gt;"Production")),"CHECK INPUTS",IF(OR(AND(C2556="Receipt",E2556&lt;=0),AND(OR(C2556="Shipment",C2556="Consumption"),E2556&gt;=0),E2556=0),"CHECK SIGN","OK")))</f>
      </c>
    </row>
    <row r="2557">
      <c r="A2557" s="174"/>
      <c r="B2557" s="175"/>
      <c r="C2557" s="175"/>
      <c r="D2557" s="175"/>
      <c r="E2557" s="176"/>
      <c r="F2557" s="175"/>
      <c r="G2557" s="104" t="str">
        <f>IF(COUNTA(A2557:F2557)=0,"",IF(OR(A2557="",NOT(ISNUMBER(A2557)),B2557="",COUNTIF('SKU Master'!$A$4:$A$253,B2557)&lt;&gt;1,NOT(ISNUMBER(E2557)),AND(C2557&lt;&gt;"Receipt",C2557&lt;&gt;"Shipment",C2557&lt;&gt;"Consumption",C2557&lt;&gt;"Adjustment",C2557&lt;&gt;"Production")),"CHECK INPUTS",IF(OR(AND(C2557="Receipt",E2557&lt;=0),AND(OR(C2557="Shipment",C2557="Consumption"),E2557&gt;=0),E2557=0),"CHECK SIGN","OK")))</f>
      </c>
    </row>
    <row r="2558">
      <c r="A2558" s="174"/>
      <c r="B2558" s="175"/>
      <c r="C2558" s="175"/>
      <c r="D2558" s="175"/>
      <c r="E2558" s="176"/>
      <c r="F2558" s="175"/>
      <c r="G2558" s="104" t="str">
        <f>IF(COUNTA(A2558:F2558)=0,"",IF(OR(A2558="",NOT(ISNUMBER(A2558)),B2558="",COUNTIF('SKU Master'!$A$4:$A$253,B2558)&lt;&gt;1,NOT(ISNUMBER(E2558)),AND(C2558&lt;&gt;"Receipt",C2558&lt;&gt;"Shipment",C2558&lt;&gt;"Consumption",C2558&lt;&gt;"Adjustment",C2558&lt;&gt;"Production")),"CHECK INPUTS",IF(OR(AND(C2558="Receipt",E2558&lt;=0),AND(OR(C2558="Shipment",C2558="Consumption"),E2558&gt;=0),E2558=0),"CHECK SIGN","OK")))</f>
      </c>
    </row>
    <row r="2559">
      <c r="A2559" s="174"/>
      <c r="B2559" s="175"/>
      <c r="C2559" s="175"/>
      <c r="D2559" s="175"/>
      <c r="E2559" s="176"/>
      <c r="F2559" s="175"/>
      <c r="G2559" s="104" t="str">
        <f>IF(COUNTA(A2559:F2559)=0,"",IF(OR(A2559="",NOT(ISNUMBER(A2559)),B2559="",COUNTIF('SKU Master'!$A$4:$A$253,B2559)&lt;&gt;1,NOT(ISNUMBER(E2559)),AND(C2559&lt;&gt;"Receipt",C2559&lt;&gt;"Shipment",C2559&lt;&gt;"Consumption",C2559&lt;&gt;"Adjustment",C2559&lt;&gt;"Production")),"CHECK INPUTS",IF(OR(AND(C2559="Receipt",E2559&lt;=0),AND(OR(C2559="Shipment",C2559="Consumption"),E2559&gt;=0),E2559=0),"CHECK SIGN","OK")))</f>
      </c>
    </row>
    <row r="2560">
      <c r="A2560" s="174"/>
      <c r="B2560" s="175"/>
      <c r="C2560" s="175"/>
      <c r="D2560" s="175"/>
      <c r="E2560" s="176"/>
      <c r="F2560" s="175"/>
      <c r="G2560" s="104" t="str">
        <f>IF(COUNTA(A2560:F2560)=0,"",IF(OR(A2560="",NOT(ISNUMBER(A2560)),B2560="",COUNTIF('SKU Master'!$A$4:$A$253,B2560)&lt;&gt;1,NOT(ISNUMBER(E2560)),AND(C2560&lt;&gt;"Receipt",C2560&lt;&gt;"Shipment",C2560&lt;&gt;"Consumption",C2560&lt;&gt;"Adjustment",C2560&lt;&gt;"Production")),"CHECK INPUTS",IF(OR(AND(C2560="Receipt",E2560&lt;=0),AND(OR(C2560="Shipment",C2560="Consumption"),E2560&gt;=0),E2560=0),"CHECK SIGN","OK")))</f>
      </c>
    </row>
    <row r="2561">
      <c r="A2561" s="174"/>
      <c r="B2561" s="175"/>
      <c r="C2561" s="175"/>
      <c r="D2561" s="175"/>
      <c r="E2561" s="176"/>
      <c r="F2561" s="175"/>
      <c r="G2561" s="104" t="str">
        <f>IF(COUNTA(A2561:F2561)=0,"",IF(OR(A2561="",NOT(ISNUMBER(A2561)),B2561="",COUNTIF('SKU Master'!$A$4:$A$253,B2561)&lt;&gt;1,NOT(ISNUMBER(E2561)),AND(C2561&lt;&gt;"Receipt",C2561&lt;&gt;"Shipment",C2561&lt;&gt;"Consumption",C2561&lt;&gt;"Adjustment",C2561&lt;&gt;"Production")),"CHECK INPUTS",IF(OR(AND(C2561="Receipt",E2561&lt;=0),AND(OR(C2561="Shipment",C2561="Consumption"),E2561&gt;=0),E2561=0),"CHECK SIGN","OK")))</f>
      </c>
    </row>
    <row r="2562">
      <c r="A2562" s="174"/>
      <c r="B2562" s="175"/>
      <c r="C2562" s="175"/>
      <c r="D2562" s="175"/>
      <c r="E2562" s="176"/>
      <c r="F2562" s="175"/>
      <c r="G2562" s="104" t="str">
        <f>IF(COUNTA(A2562:F2562)=0,"",IF(OR(A2562="",NOT(ISNUMBER(A2562)),B2562="",COUNTIF('SKU Master'!$A$4:$A$253,B2562)&lt;&gt;1,NOT(ISNUMBER(E2562)),AND(C2562&lt;&gt;"Receipt",C2562&lt;&gt;"Shipment",C2562&lt;&gt;"Consumption",C2562&lt;&gt;"Adjustment",C2562&lt;&gt;"Production")),"CHECK INPUTS",IF(OR(AND(C2562="Receipt",E2562&lt;=0),AND(OR(C2562="Shipment",C2562="Consumption"),E2562&gt;=0),E2562=0),"CHECK SIGN","OK")))</f>
      </c>
    </row>
    <row r="2563">
      <c r="A2563" s="174"/>
      <c r="B2563" s="175"/>
      <c r="C2563" s="175"/>
      <c r="D2563" s="175"/>
      <c r="E2563" s="176"/>
      <c r="F2563" s="175"/>
      <c r="G2563" s="104" t="str">
        <f>IF(COUNTA(A2563:F2563)=0,"",IF(OR(A2563="",NOT(ISNUMBER(A2563)),B2563="",COUNTIF('SKU Master'!$A$4:$A$253,B2563)&lt;&gt;1,NOT(ISNUMBER(E2563)),AND(C2563&lt;&gt;"Receipt",C2563&lt;&gt;"Shipment",C2563&lt;&gt;"Consumption",C2563&lt;&gt;"Adjustment",C2563&lt;&gt;"Production")),"CHECK INPUTS",IF(OR(AND(C2563="Receipt",E2563&lt;=0),AND(OR(C2563="Shipment",C2563="Consumption"),E2563&gt;=0),E2563=0),"CHECK SIGN","OK")))</f>
      </c>
    </row>
    <row r="2564">
      <c r="A2564" s="174"/>
      <c r="B2564" s="175"/>
      <c r="C2564" s="175"/>
      <c r="D2564" s="175"/>
      <c r="E2564" s="176"/>
      <c r="F2564" s="175"/>
      <c r="G2564" s="104" t="str">
        <f>IF(COUNTA(A2564:F2564)=0,"",IF(OR(A2564="",NOT(ISNUMBER(A2564)),B2564="",COUNTIF('SKU Master'!$A$4:$A$253,B2564)&lt;&gt;1,NOT(ISNUMBER(E2564)),AND(C2564&lt;&gt;"Receipt",C2564&lt;&gt;"Shipment",C2564&lt;&gt;"Consumption",C2564&lt;&gt;"Adjustment",C2564&lt;&gt;"Production")),"CHECK INPUTS",IF(OR(AND(C2564="Receipt",E2564&lt;=0),AND(OR(C2564="Shipment",C2564="Consumption"),E2564&gt;=0),E2564=0),"CHECK SIGN","OK")))</f>
      </c>
    </row>
    <row r="2565">
      <c r="A2565" s="174"/>
      <c r="B2565" s="175"/>
      <c r="C2565" s="175"/>
      <c r="D2565" s="175"/>
      <c r="E2565" s="176"/>
      <c r="F2565" s="175"/>
      <c r="G2565" s="104" t="str">
        <f>IF(COUNTA(A2565:F2565)=0,"",IF(OR(A2565="",NOT(ISNUMBER(A2565)),B2565="",COUNTIF('SKU Master'!$A$4:$A$253,B2565)&lt;&gt;1,NOT(ISNUMBER(E2565)),AND(C2565&lt;&gt;"Receipt",C2565&lt;&gt;"Shipment",C2565&lt;&gt;"Consumption",C2565&lt;&gt;"Adjustment",C2565&lt;&gt;"Production")),"CHECK INPUTS",IF(OR(AND(C2565="Receipt",E2565&lt;=0),AND(OR(C2565="Shipment",C2565="Consumption"),E2565&gt;=0),E2565=0),"CHECK SIGN","OK")))</f>
      </c>
    </row>
    <row r="2566">
      <c r="A2566" s="174"/>
      <c r="B2566" s="175"/>
      <c r="C2566" s="175"/>
      <c r="D2566" s="175"/>
      <c r="E2566" s="176"/>
      <c r="F2566" s="175"/>
      <c r="G2566" s="104" t="str">
        <f>IF(COUNTA(A2566:F2566)=0,"",IF(OR(A2566="",NOT(ISNUMBER(A2566)),B2566="",COUNTIF('SKU Master'!$A$4:$A$253,B2566)&lt;&gt;1,NOT(ISNUMBER(E2566)),AND(C2566&lt;&gt;"Receipt",C2566&lt;&gt;"Shipment",C2566&lt;&gt;"Consumption",C2566&lt;&gt;"Adjustment",C2566&lt;&gt;"Production")),"CHECK INPUTS",IF(OR(AND(C2566="Receipt",E2566&lt;=0),AND(OR(C2566="Shipment",C2566="Consumption"),E2566&gt;=0),E2566=0),"CHECK SIGN","OK")))</f>
      </c>
    </row>
    <row r="2567">
      <c r="A2567" s="174"/>
      <c r="B2567" s="175"/>
      <c r="C2567" s="175"/>
      <c r="D2567" s="175"/>
      <c r="E2567" s="176"/>
      <c r="F2567" s="175"/>
      <c r="G2567" s="104" t="str">
        <f>IF(COUNTA(A2567:F2567)=0,"",IF(OR(A2567="",NOT(ISNUMBER(A2567)),B2567="",COUNTIF('SKU Master'!$A$4:$A$253,B2567)&lt;&gt;1,NOT(ISNUMBER(E2567)),AND(C2567&lt;&gt;"Receipt",C2567&lt;&gt;"Shipment",C2567&lt;&gt;"Consumption",C2567&lt;&gt;"Adjustment",C2567&lt;&gt;"Production")),"CHECK INPUTS",IF(OR(AND(C2567="Receipt",E2567&lt;=0),AND(OR(C2567="Shipment",C2567="Consumption"),E2567&gt;=0),E2567=0),"CHECK SIGN","OK")))</f>
      </c>
    </row>
    <row r="2568">
      <c r="A2568" s="174"/>
      <c r="B2568" s="175"/>
      <c r="C2568" s="175"/>
      <c r="D2568" s="175"/>
      <c r="E2568" s="176"/>
      <c r="F2568" s="175"/>
      <c r="G2568" s="104" t="str">
        <f>IF(COUNTA(A2568:F2568)=0,"",IF(OR(A2568="",NOT(ISNUMBER(A2568)),B2568="",COUNTIF('SKU Master'!$A$4:$A$253,B2568)&lt;&gt;1,NOT(ISNUMBER(E2568)),AND(C2568&lt;&gt;"Receipt",C2568&lt;&gt;"Shipment",C2568&lt;&gt;"Consumption",C2568&lt;&gt;"Adjustment",C2568&lt;&gt;"Production")),"CHECK INPUTS",IF(OR(AND(C2568="Receipt",E2568&lt;=0),AND(OR(C2568="Shipment",C2568="Consumption"),E2568&gt;=0),E2568=0),"CHECK SIGN","OK")))</f>
      </c>
    </row>
    <row r="2569">
      <c r="A2569" s="174"/>
      <c r="B2569" s="175"/>
      <c r="C2569" s="175"/>
      <c r="D2569" s="175"/>
      <c r="E2569" s="176"/>
      <c r="F2569" s="175"/>
      <c r="G2569" s="104" t="str">
        <f>IF(COUNTA(A2569:F2569)=0,"",IF(OR(A2569="",NOT(ISNUMBER(A2569)),B2569="",COUNTIF('SKU Master'!$A$4:$A$253,B2569)&lt;&gt;1,NOT(ISNUMBER(E2569)),AND(C2569&lt;&gt;"Receipt",C2569&lt;&gt;"Shipment",C2569&lt;&gt;"Consumption",C2569&lt;&gt;"Adjustment",C2569&lt;&gt;"Production")),"CHECK INPUTS",IF(OR(AND(C2569="Receipt",E2569&lt;=0),AND(OR(C2569="Shipment",C2569="Consumption"),E2569&gt;=0),E2569=0),"CHECK SIGN","OK")))</f>
      </c>
    </row>
    <row r="2570">
      <c r="A2570" s="174"/>
      <c r="B2570" s="175"/>
      <c r="C2570" s="175"/>
      <c r="D2570" s="175"/>
      <c r="E2570" s="176"/>
      <c r="F2570" s="175"/>
      <c r="G2570" s="104" t="str">
        <f>IF(COUNTA(A2570:F2570)=0,"",IF(OR(A2570="",NOT(ISNUMBER(A2570)),B2570="",COUNTIF('SKU Master'!$A$4:$A$253,B2570)&lt;&gt;1,NOT(ISNUMBER(E2570)),AND(C2570&lt;&gt;"Receipt",C2570&lt;&gt;"Shipment",C2570&lt;&gt;"Consumption",C2570&lt;&gt;"Adjustment",C2570&lt;&gt;"Production")),"CHECK INPUTS",IF(OR(AND(C2570="Receipt",E2570&lt;=0),AND(OR(C2570="Shipment",C2570="Consumption"),E2570&gt;=0),E2570=0),"CHECK SIGN","OK")))</f>
      </c>
    </row>
    <row r="2571">
      <c r="A2571" s="174"/>
      <c r="B2571" s="175"/>
      <c r="C2571" s="175"/>
      <c r="D2571" s="175"/>
      <c r="E2571" s="176"/>
      <c r="F2571" s="175"/>
      <c r="G2571" s="104" t="str">
        <f>IF(COUNTA(A2571:F2571)=0,"",IF(OR(A2571="",NOT(ISNUMBER(A2571)),B2571="",COUNTIF('SKU Master'!$A$4:$A$253,B2571)&lt;&gt;1,NOT(ISNUMBER(E2571)),AND(C2571&lt;&gt;"Receipt",C2571&lt;&gt;"Shipment",C2571&lt;&gt;"Consumption",C2571&lt;&gt;"Adjustment",C2571&lt;&gt;"Production")),"CHECK INPUTS",IF(OR(AND(C2571="Receipt",E2571&lt;=0),AND(OR(C2571="Shipment",C2571="Consumption"),E2571&gt;=0),E2571=0),"CHECK SIGN","OK")))</f>
      </c>
    </row>
    <row r="2572">
      <c r="A2572" s="174"/>
      <c r="B2572" s="175"/>
      <c r="C2572" s="175"/>
      <c r="D2572" s="175"/>
      <c r="E2572" s="176"/>
      <c r="F2572" s="175"/>
      <c r="G2572" s="104" t="str">
        <f>IF(COUNTA(A2572:F2572)=0,"",IF(OR(A2572="",NOT(ISNUMBER(A2572)),B2572="",COUNTIF('SKU Master'!$A$4:$A$253,B2572)&lt;&gt;1,NOT(ISNUMBER(E2572)),AND(C2572&lt;&gt;"Receipt",C2572&lt;&gt;"Shipment",C2572&lt;&gt;"Consumption",C2572&lt;&gt;"Adjustment",C2572&lt;&gt;"Production")),"CHECK INPUTS",IF(OR(AND(C2572="Receipt",E2572&lt;=0),AND(OR(C2572="Shipment",C2572="Consumption"),E2572&gt;=0),E2572=0),"CHECK SIGN","OK")))</f>
      </c>
    </row>
    <row r="2573">
      <c r="A2573" s="174"/>
      <c r="B2573" s="175"/>
      <c r="C2573" s="175"/>
      <c r="D2573" s="175"/>
      <c r="E2573" s="176"/>
      <c r="F2573" s="175"/>
      <c r="G2573" s="104" t="str">
        <f>IF(COUNTA(A2573:F2573)=0,"",IF(OR(A2573="",NOT(ISNUMBER(A2573)),B2573="",COUNTIF('SKU Master'!$A$4:$A$253,B2573)&lt;&gt;1,NOT(ISNUMBER(E2573)),AND(C2573&lt;&gt;"Receipt",C2573&lt;&gt;"Shipment",C2573&lt;&gt;"Consumption",C2573&lt;&gt;"Adjustment",C2573&lt;&gt;"Production")),"CHECK INPUTS",IF(OR(AND(C2573="Receipt",E2573&lt;=0),AND(OR(C2573="Shipment",C2573="Consumption"),E2573&gt;=0),E2573=0),"CHECK SIGN","OK")))</f>
      </c>
    </row>
    <row r="2574">
      <c r="A2574" s="174"/>
      <c r="B2574" s="175"/>
      <c r="C2574" s="175"/>
      <c r="D2574" s="175"/>
      <c r="E2574" s="176"/>
      <c r="F2574" s="175"/>
      <c r="G2574" s="104" t="str">
        <f>IF(COUNTA(A2574:F2574)=0,"",IF(OR(A2574="",NOT(ISNUMBER(A2574)),B2574="",COUNTIF('SKU Master'!$A$4:$A$253,B2574)&lt;&gt;1,NOT(ISNUMBER(E2574)),AND(C2574&lt;&gt;"Receipt",C2574&lt;&gt;"Shipment",C2574&lt;&gt;"Consumption",C2574&lt;&gt;"Adjustment",C2574&lt;&gt;"Production")),"CHECK INPUTS",IF(OR(AND(C2574="Receipt",E2574&lt;=0),AND(OR(C2574="Shipment",C2574="Consumption"),E2574&gt;=0),E2574=0),"CHECK SIGN","OK")))</f>
      </c>
    </row>
    <row r="2575">
      <c r="A2575" s="174"/>
      <c r="B2575" s="175"/>
      <c r="C2575" s="175"/>
      <c r="D2575" s="175"/>
      <c r="E2575" s="176"/>
      <c r="F2575" s="175"/>
      <c r="G2575" s="104" t="str">
        <f>IF(COUNTA(A2575:F2575)=0,"",IF(OR(A2575="",NOT(ISNUMBER(A2575)),B2575="",COUNTIF('SKU Master'!$A$4:$A$253,B2575)&lt;&gt;1,NOT(ISNUMBER(E2575)),AND(C2575&lt;&gt;"Receipt",C2575&lt;&gt;"Shipment",C2575&lt;&gt;"Consumption",C2575&lt;&gt;"Adjustment",C2575&lt;&gt;"Production")),"CHECK INPUTS",IF(OR(AND(C2575="Receipt",E2575&lt;=0),AND(OR(C2575="Shipment",C2575="Consumption"),E2575&gt;=0),E2575=0),"CHECK SIGN","OK")))</f>
      </c>
    </row>
    <row r="2576">
      <c r="A2576" s="174"/>
      <c r="B2576" s="175"/>
      <c r="C2576" s="175"/>
      <c r="D2576" s="175"/>
      <c r="E2576" s="176"/>
      <c r="F2576" s="175"/>
      <c r="G2576" s="104" t="str">
        <f>IF(COUNTA(A2576:F2576)=0,"",IF(OR(A2576="",NOT(ISNUMBER(A2576)),B2576="",COUNTIF('SKU Master'!$A$4:$A$253,B2576)&lt;&gt;1,NOT(ISNUMBER(E2576)),AND(C2576&lt;&gt;"Receipt",C2576&lt;&gt;"Shipment",C2576&lt;&gt;"Consumption",C2576&lt;&gt;"Adjustment",C2576&lt;&gt;"Production")),"CHECK INPUTS",IF(OR(AND(C2576="Receipt",E2576&lt;=0),AND(OR(C2576="Shipment",C2576="Consumption"),E2576&gt;=0),E2576=0),"CHECK SIGN","OK")))</f>
      </c>
    </row>
    <row r="2577">
      <c r="A2577" s="174"/>
      <c r="B2577" s="175"/>
      <c r="C2577" s="175"/>
      <c r="D2577" s="175"/>
      <c r="E2577" s="176"/>
      <c r="F2577" s="175"/>
      <c r="G2577" s="104" t="str">
        <f>IF(COUNTA(A2577:F2577)=0,"",IF(OR(A2577="",NOT(ISNUMBER(A2577)),B2577="",COUNTIF('SKU Master'!$A$4:$A$253,B2577)&lt;&gt;1,NOT(ISNUMBER(E2577)),AND(C2577&lt;&gt;"Receipt",C2577&lt;&gt;"Shipment",C2577&lt;&gt;"Consumption",C2577&lt;&gt;"Adjustment",C2577&lt;&gt;"Production")),"CHECK INPUTS",IF(OR(AND(C2577="Receipt",E2577&lt;=0),AND(OR(C2577="Shipment",C2577="Consumption"),E2577&gt;=0),E2577=0),"CHECK SIGN","OK")))</f>
      </c>
    </row>
    <row r="2578">
      <c r="A2578" s="174"/>
      <c r="B2578" s="175"/>
      <c r="C2578" s="175"/>
      <c r="D2578" s="175"/>
      <c r="E2578" s="176"/>
      <c r="F2578" s="175"/>
      <c r="G2578" s="104" t="str">
        <f>IF(COUNTA(A2578:F2578)=0,"",IF(OR(A2578="",NOT(ISNUMBER(A2578)),B2578="",COUNTIF('SKU Master'!$A$4:$A$253,B2578)&lt;&gt;1,NOT(ISNUMBER(E2578)),AND(C2578&lt;&gt;"Receipt",C2578&lt;&gt;"Shipment",C2578&lt;&gt;"Consumption",C2578&lt;&gt;"Adjustment",C2578&lt;&gt;"Production")),"CHECK INPUTS",IF(OR(AND(C2578="Receipt",E2578&lt;=0),AND(OR(C2578="Shipment",C2578="Consumption"),E2578&gt;=0),E2578=0),"CHECK SIGN","OK")))</f>
      </c>
    </row>
    <row r="2579">
      <c r="A2579" s="174"/>
      <c r="B2579" s="175"/>
      <c r="C2579" s="175"/>
      <c r="D2579" s="175"/>
      <c r="E2579" s="176"/>
      <c r="F2579" s="175"/>
      <c r="G2579" s="104" t="str">
        <f>IF(COUNTA(A2579:F2579)=0,"",IF(OR(A2579="",NOT(ISNUMBER(A2579)),B2579="",COUNTIF('SKU Master'!$A$4:$A$253,B2579)&lt;&gt;1,NOT(ISNUMBER(E2579)),AND(C2579&lt;&gt;"Receipt",C2579&lt;&gt;"Shipment",C2579&lt;&gt;"Consumption",C2579&lt;&gt;"Adjustment",C2579&lt;&gt;"Production")),"CHECK INPUTS",IF(OR(AND(C2579="Receipt",E2579&lt;=0),AND(OR(C2579="Shipment",C2579="Consumption"),E2579&gt;=0),E2579=0),"CHECK SIGN","OK")))</f>
      </c>
    </row>
    <row r="2580">
      <c r="A2580" s="174"/>
      <c r="B2580" s="175"/>
      <c r="C2580" s="175"/>
      <c r="D2580" s="175"/>
      <c r="E2580" s="176"/>
      <c r="F2580" s="175"/>
      <c r="G2580" s="104" t="str">
        <f>IF(COUNTA(A2580:F2580)=0,"",IF(OR(A2580="",NOT(ISNUMBER(A2580)),B2580="",COUNTIF('SKU Master'!$A$4:$A$253,B2580)&lt;&gt;1,NOT(ISNUMBER(E2580)),AND(C2580&lt;&gt;"Receipt",C2580&lt;&gt;"Shipment",C2580&lt;&gt;"Consumption",C2580&lt;&gt;"Adjustment",C2580&lt;&gt;"Production")),"CHECK INPUTS",IF(OR(AND(C2580="Receipt",E2580&lt;=0),AND(OR(C2580="Shipment",C2580="Consumption"),E2580&gt;=0),E2580=0),"CHECK SIGN","OK")))</f>
      </c>
    </row>
    <row r="2581">
      <c r="A2581" s="174"/>
      <c r="B2581" s="175"/>
      <c r="C2581" s="175"/>
      <c r="D2581" s="175"/>
      <c r="E2581" s="176"/>
      <c r="F2581" s="175"/>
      <c r="G2581" s="104" t="str">
        <f>IF(COUNTA(A2581:F2581)=0,"",IF(OR(A2581="",NOT(ISNUMBER(A2581)),B2581="",COUNTIF('SKU Master'!$A$4:$A$253,B2581)&lt;&gt;1,NOT(ISNUMBER(E2581)),AND(C2581&lt;&gt;"Receipt",C2581&lt;&gt;"Shipment",C2581&lt;&gt;"Consumption",C2581&lt;&gt;"Adjustment",C2581&lt;&gt;"Production")),"CHECK INPUTS",IF(OR(AND(C2581="Receipt",E2581&lt;=0),AND(OR(C2581="Shipment",C2581="Consumption"),E2581&gt;=0),E2581=0),"CHECK SIGN","OK")))</f>
      </c>
    </row>
    <row r="2582">
      <c r="A2582" s="174"/>
      <c r="B2582" s="175"/>
      <c r="C2582" s="175"/>
      <c r="D2582" s="175"/>
      <c r="E2582" s="176"/>
      <c r="F2582" s="175"/>
      <c r="G2582" s="104" t="str">
        <f>IF(COUNTA(A2582:F2582)=0,"",IF(OR(A2582="",NOT(ISNUMBER(A2582)),B2582="",COUNTIF('SKU Master'!$A$4:$A$253,B2582)&lt;&gt;1,NOT(ISNUMBER(E2582)),AND(C2582&lt;&gt;"Receipt",C2582&lt;&gt;"Shipment",C2582&lt;&gt;"Consumption",C2582&lt;&gt;"Adjustment",C2582&lt;&gt;"Production")),"CHECK INPUTS",IF(OR(AND(C2582="Receipt",E2582&lt;=0),AND(OR(C2582="Shipment",C2582="Consumption"),E2582&gt;=0),E2582=0),"CHECK SIGN","OK")))</f>
      </c>
    </row>
    <row r="2583">
      <c r="A2583" s="174"/>
      <c r="B2583" s="175"/>
      <c r="C2583" s="175"/>
      <c r="D2583" s="175"/>
      <c r="E2583" s="176"/>
      <c r="F2583" s="175"/>
      <c r="G2583" s="104" t="str">
        <f>IF(COUNTA(A2583:F2583)=0,"",IF(OR(A2583="",NOT(ISNUMBER(A2583)),B2583="",COUNTIF('SKU Master'!$A$4:$A$253,B2583)&lt;&gt;1,NOT(ISNUMBER(E2583)),AND(C2583&lt;&gt;"Receipt",C2583&lt;&gt;"Shipment",C2583&lt;&gt;"Consumption",C2583&lt;&gt;"Adjustment",C2583&lt;&gt;"Production")),"CHECK INPUTS",IF(OR(AND(C2583="Receipt",E2583&lt;=0),AND(OR(C2583="Shipment",C2583="Consumption"),E2583&gt;=0),E2583=0),"CHECK SIGN","OK")))</f>
      </c>
    </row>
    <row r="2584">
      <c r="A2584" s="174"/>
      <c r="B2584" s="175"/>
      <c r="C2584" s="175"/>
      <c r="D2584" s="175"/>
      <c r="E2584" s="176"/>
      <c r="F2584" s="175"/>
      <c r="G2584" s="104" t="str">
        <f>IF(COUNTA(A2584:F2584)=0,"",IF(OR(A2584="",NOT(ISNUMBER(A2584)),B2584="",COUNTIF('SKU Master'!$A$4:$A$253,B2584)&lt;&gt;1,NOT(ISNUMBER(E2584)),AND(C2584&lt;&gt;"Receipt",C2584&lt;&gt;"Shipment",C2584&lt;&gt;"Consumption",C2584&lt;&gt;"Adjustment",C2584&lt;&gt;"Production")),"CHECK INPUTS",IF(OR(AND(C2584="Receipt",E2584&lt;=0),AND(OR(C2584="Shipment",C2584="Consumption"),E2584&gt;=0),E2584=0),"CHECK SIGN","OK")))</f>
      </c>
    </row>
    <row r="2585">
      <c r="A2585" s="174"/>
      <c r="B2585" s="175"/>
      <c r="C2585" s="175"/>
      <c r="D2585" s="175"/>
      <c r="E2585" s="176"/>
      <c r="F2585" s="175"/>
      <c r="G2585" s="104" t="str">
        <f>IF(COUNTA(A2585:F2585)=0,"",IF(OR(A2585="",NOT(ISNUMBER(A2585)),B2585="",COUNTIF('SKU Master'!$A$4:$A$253,B2585)&lt;&gt;1,NOT(ISNUMBER(E2585)),AND(C2585&lt;&gt;"Receipt",C2585&lt;&gt;"Shipment",C2585&lt;&gt;"Consumption",C2585&lt;&gt;"Adjustment",C2585&lt;&gt;"Production")),"CHECK INPUTS",IF(OR(AND(C2585="Receipt",E2585&lt;=0),AND(OR(C2585="Shipment",C2585="Consumption"),E2585&gt;=0),E2585=0),"CHECK SIGN","OK")))</f>
      </c>
    </row>
    <row r="2586">
      <c r="A2586" s="174"/>
      <c r="B2586" s="175"/>
      <c r="C2586" s="175"/>
      <c r="D2586" s="175"/>
      <c r="E2586" s="176"/>
      <c r="F2586" s="175"/>
      <c r="G2586" s="104" t="str">
        <f>IF(COUNTA(A2586:F2586)=0,"",IF(OR(A2586="",NOT(ISNUMBER(A2586)),B2586="",COUNTIF('SKU Master'!$A$4:$A$253,B2586)&lt;&gt;1,NOT(ISNUMBER(E2586)),AND(C2586&lt;&gt;"Receipt",C2586&lt;&gt;"Shipment",C2586&lt;&gt;"Consumption",C2586&lt;&gt;"Adjustment",C2586&lt;&gt;"Production")),"CHECK INPUTS",IF(OR(AND(C2586="Receipt",E2586&lt;=0),AND(OR(C2586="Shipment",C2586="Consumption"),E2586&gt;=0),E2586=0),"CHECK SIGN","OK")))</f>
      </c>
    </row>
    <row r="2587">
      <c r="A2587" s="174"/>
      <c r="B2587" s="175"/>
      <c r="C2587" s="175"/>
      <c r="D2587" s="175"/>
      <c r="E2587" s="176"/>
      <c r="F2587" s="175"/>
      <c r="G2587" s="104" t="str">
        <f>IF(COUNTA(A2587:F2587)=0,"",IF(OR(A2587="",NOT(ISNUMBER(A2587)),B2587="",COUNTIF('SKU Master'!$A$4:$A$253,B2587)&lt;&gt;1,NOT(ISNUMBER(E2587)),AND(C2587&lt;&gt;"Receipt",C2587&lt;&gt;"Shipment",C2587&lt;&gt;"Consumption",C2587&lt;&gt;"Adjustment",C2587&lt;&gt;"Production")),"CHECK INPUTS",IF(OR(AND(C2587="Receipt",E2587&lt;=0),AND(OR(C2587="Shipment",C2587="Consumption"),E2587&gt;=0),E2587=0),"CHECK SIGN","OK")))</f>
      </c>
    </row>
    <row r="2588">
      <c r="A2588" s="174"/>
      <c r="B2588" s="175"/>
      <c r="C2588" s="175"/>
      <c r="D2588" s="175"/>
      <c r="E2588" s="176"/>
      <c r="F2588" s="175"/>
      <c r="G2588" s="104" t="str">
        <f>IF(COUNTA(A2588:F2588)=0,"",IF(OR(A2588="",NOT(ISNUMBER(A2588)),B2588="",COUNTIF('SKU Master'!$A$4:$A$253,B2588)&lt;&gt;1,NOT(ISNUMBER(E2588)),AND(C2588&lt;&gt;"Receipt",C2588&lt;&gt;"Shipment",C2588&lt;&gt;"Consumption",C2588&lt;&gt;"Adjustment",C2588&lt;&gt;"Production")),"CHECK INPUTS",IF(OR(AND(C2588="Receipt",E2588&lt;=0),AND(OR(C2588="Shipment",C2588="Consumption"),E2588&gt;=0),E2588=0),"CHECK SIGN","OK")))</f>
      </c>
    </row>
    <row r="2589">
      <c r="A2589" s="174"/>
      <c r="B2589" s="175"/>
      <c r="C2589" s="175"/>
      <c r="D2589" s="175"/>
      <c r="E2589" s="176"/>
      <c r="F2589" s="175"/>
      <c r="G2589" s="104" t="str">
        <f>IF(COUNTA(A2589:F2589)=0,"",IF(OR(A2589="",NOT(ISNUMBER(A2589)),B2589="",COUNTIF('SKU Master'!$A$4:$A$253,B2589)&lt;&gt;1,NOT(ISNUMBER(E2589)),AND(C2589&lt;&gt;"Receipt",C2589&lt;&gt;"Shipment",C2589&lt;&gt;"Consumption",C2589&lt;&gt;"Adjustment",C2589&lt;&gt;"Production")),"CHECK INPUTS",IF(OR(AND(C2589="Receipt",E2589&lt;=0),AND(OR(C2589="Shipment",C2589="Consumption"),E2589&gt;=0),E2589=0),"CHECK SIGN","OK")))</f>
      </c>
    </row>
    <row r="2590">
      <c r="A2590" s="174"/>
      <c r="B2590" s="175"/>
      <c r="C2590" s="175"/>
      <c r="D2590" s="175"/>
      <c r="E2590" s="176"/>
      <c r="F2590" s="175"/>
      <c r="G2590" s="104" t="str">
        <f>IF(COUNTA(A2590:F2590)=0,"",IF(OR(A2590="",NOT(ISNUMBER(A2590)),B2590="",COUNTIF('SKU Master'!$A$4:$A$253,B2590)&lt;&gt;1,NOT(ISNUMBER(E2590)),AND(C2590&lt;&gt;"Receipt",C2590&lt;&gt;"Shipment",C2590&lt;&gt;"Consumption",C2590&lt;&gt;"Adjustment",C2590&lt;&gt;"Production")),"CHECK INPUTS",IF(OR(AND(C2590="Receipt",E2590&lt;=0),AND(OR(C2590="Shipment",C2590="Consumption"),E2590&gt;=0),E2590=0),"CHECK SIGN","OK")))</f>
      </c>
    </row>
    <row r="2591">
      <c r="A2591" s="174"/>
      <c r="B2591" s="175"/>
      <c r="C2591" s="175"/>
      <c r="D2591" s="175"/>
      <c r="E2591" s="176"/>
      <c r="F2591" s="175"/>
      <c r="G2591" s="104" t="str">
        <f>IF(COUNTA(A2591:F2591)=0,"",IF(OR(A2591="",NOT(ISNUMBER(A2591)),B2591="",COUNTIF('SKU Master'!$A$4:$A$253,B2591)&lt;&gt;1,NOT(ISNUMBER(E2591)),AND(C2591&lt;&gt;"Receipt",C2591&lt;&gt;"Shipment",C2591&lt;&gt;"Consumption",C2591&lt;&gt;"Adjustment",C2591&lt;&gt;"Production")),"CHECK INPUTS",IF(OR(AND(C2591="Receipt",E2591&lt;=0),AND(OR(C2591="Shipment",C2591="Consumption"),E2591&gt;=0),E2591=0),"CHECK SIGN","OK")))</f>
      </c>
    </row>
    <row r="2592">
      <c r="A2592" s="174"/>
      <c r="B2592" s="175"/>
      <c r="C2592" s="175"/>
      <c r="D2592" s="175"/>
      <c r="E2592" s="176"/>
      <c r="F2592" s="175"/>
      <c r="G2592" s="104" t="str">
        <f>IF(COUNTA(A2592:F2592)=0,"",IF(OR(A2592="",NOT(ISNUMBER(A2592)),B2592="",COUNTIF('SKU Master'!$A$4:$A$253,B2592)&lt;&gt;1,NOT(ISNUMBER(E2592)),AND(C2592&lt;&gt;"Receipt",C2592&lt;&gt;"Shipment",C2592&lt;&gt;"Consumption",C2592&lt;&gt;"Adjustment",C2592&lt;&gt;"Production")),"CHECK INPUTS",IF(OR(AND(C2592="Receipt",E2592&lt;=0),AND(OR(C2592="Shipment",C2592="Consumption"),E2592&gt;=0),E2592=0),"CHECK SIGN","OK")))</f>
      </c>
    </row>
    <row r="2593">
      <c r="A2593" s="174"/>
      <c r="B2593" s="175"/>
      <c r="C2593" s="175"/>
      <c r="D2593" s="175"/>
      <c r="E2593" s="176"/>
      <c r="F2593" s="175"/>
      <c r="G2593" s="104" t="str">
        <f>IF(COUNTA(A2593:F2593)=0,"",IF(OR(A2593="",NOT(ISNUMBER(A2593)),B2593="",COUNTIF('SKU Master'!$A$4:$A$253,B2593)&lt;&gt;1,NOT(ISNUMBER(E2593)),AND(C2593&lt;&gt;"Receipt",C2593&lt;&gt;"Shipment",C2593&lt;&gt;"Consumption",C2593&lt;&gt;"Adjustment",C2593&lt;&gt;"Production")),"CHECK INPUTS",IF(OR(AND(C2593="Receipt",E2593&lt;=0),AND(OR(C2593="Shipment",C2593="Consumption"),E2593&gt;=0),E2593=0),"CHECK SIGN","OK")))</f>
      </c>
    </row>
    <row r="2594">
      <c r="A2594" s="174"/>
      <c r="B2594" s="175"/>
      <c r="C2594" s="175"/>
      <c r="D2594" s="175"/>
      <c r="E2594" s="176"/>
      <c r="F2594" s="175"/>
      <c r="G2594" s="104" t="str">
        <f>IF(COUNTA(A2594:F2594)=0,"",IF(OR(A2594="",NOT(ISNUMBER(A2594)),B2594="",COUNTIF('SKU Master'!$A$4:$A$253,B2594)&lt;&gt;1,NOT(ISNUMBER(E2594)),AND(C2594&lt;&gt;"Receipt",C2594&lt;&gt;"Shipment",C2594&lt;&gt;"Consumption",C2594&lt;&gt;"Adjustment",C2594&lt;&gt;"Production")),"CHECK INPUTS",IF(OR(AND(C2594="Receipt",E2594&lt;=0),AND(OR(C2594="Shipment",C2594="Consumption"),E2594&gt;=0),E2594=0),"CHECK SIGN","OK")))</f>
      </c>
    </row>
    <row r="2595">
      <c r="A2595" s="174"/>
      <c r="B2595" s="175"/>
      <c r="C2595" s="175"/>
      <c r="D2595" s="175"/>
      <c r="E2595" s="176"/>
      <c r="F2595" s="175"/>
      <c r="G2595" s="104" t="str">
        <f>IF(COUNTA(A2595:F2595)=0,"",IF(OR(A2595="",NOT(ISNUMBER(A2595)),B2595="",COUNTIF('SKU Master'!$A$4:$A$253,B2595)&lt;&gt;1,NOT(ISNUMBER(E2595)),AND(C2595&lt;&gt;"Receipt",C2595&lt;&gt;"Shipment",C2595&lt;&gt;"Consumption",C2595&lt;&gt;"Adjustment",C2595&lt;&gt;"Production")),"CHECK INPUTS",IF(OR(AND(C2595="Receipt",E2595&lt;=0),AND(OR(C2595="Shipment",C2595="Consumption"),E2595&gt;=0),E2595=0),"CHECK SIGN","OK")))</f>
      </c>
    </row>
    <row r="2596">
      <c r="A2596" s="174"/>
      <c r="B2596" s="175"/>
      <c r="C2596" s="175"/>
      <c r="D2596" s="175"/>
      <c r="E2596" s="176"/>
      <c r="F2596" s="175"/>
      <c r="G2596" s="104" t="str">
        <f>IF(COUNTA(A2596:F2596)=0,"",IF(OR(A2596="",NOT(ISNUMBER(A2596)),B2596="",COUNTIF('SKU Master'!$A$4:$A$253,B2596)&lt;&gt;1,NOT(ISNUMBER(E2596)),AND(C2596&lt;&gt;"Receipt",C2596&lt;&gt;"Shipment",C2596&lt;&gt;"Consumption",C2596&lt;&gt;"Adjustment",C2596&lt;&gt;"Production")),"CHECK INPUTS",IF(OR(AND(C2596="Receipt",E2596&lt;=0),AND(OR(C2596="Shipment",C2596="Consumption"),E2596&gt;=0),E2596=0),"CHECK SIGN","OK")))</f>
      </c>
    </row>
    <row r="2597">
      <c r="A2597" s="174"/>
      <c r="B2597" s="175"/>
      <c r="C2597" s="175"/>
      <c r="D2597" s="175"/>
      <c r="E2597" s="176"/>
      <c r="F2597" s="175"/>
      <c r="G2597" s="104" t="str">
        <f>IF(COUNTA(A2597:F2597)=0,"",IF(OR(A2597="",NOT(ISNUMBER(A2597)),B2597="",COUNTIF('SKU Master'!$A$4:$A$253,B2597)&lt;&gt;1,NOT(ISNUMBER(E2597)),AND(C2597&lt;&gt;"Receipt",C2597&lt;&gt;"Shipment",C2597&lt;&gt;"Consumption",C2597&lt;&gt;"Adjustment",C2597&lt;&gt;"Production")),"CHECK INPUTS",IF(OR(AND(C2597="Receipt",E2597&lt;=0),AND(OR(C2597="Shipment",C2597="Consumption"),E2597&gt;=0),E2597=0),"CHECK SIGN","OK")))</f>
      </c>
    </row>
    <row r="2598">
      <c r="A2598" s="174"/>
      <c r="B2598" s="175"/>
      <c r="C2598" s="175"/>
      <c r="D2598" s="175"/>
      <c r="E2598" s="176"/>
      <c r="F2598" s="175"/>
      <c r="G2598" s="104" t="str">
        <f>IF(COUNTA(A2598:F2598)=0,"",IF(OR(A2598="",NOT(ISNUMBER(A2598)),B2598="",COUNTIF('SKU Master'!$A$4:$A$253,B2598)&lt;&gt;1,NOT(ISNUMBER(E2598)),AND(C2598&lt;&gt;"Receipt",C2598&lt;&gt;"Shipment",C2598&lt;&gt;"Consumption",C2598&lt;&gt;"Adjustment",C2598&lt;&gt;"Production")),"CHECK INPUTS",IF(OR(AND(C2598="Receipt",E2598&lt;=0),AND(OR(C2598="Shipment",C2598="Consumption"),E2598&gt;=0),E2598=0),"CHECK SIGN","OK")))</f>
      </c>
    </row>
    <row r="2599">
      <c r="A2599" s="174"/>
      <c r="B2599" s="175"/>
      <c r="C2599" s="175"/>
      <c r="D2599" s="175"/>
      <c r="E2599" s="176"/>
      <c r="F2599" s="175"/>
      <c r="G2599" s="104" t="str">
        <f>IF(COUNTA(A2599:F2599)=0,"",IF(OR(A2599="",NOT(ISNUMBER(A2599)),B2599="",COUNTIF('SKU Master'!$A$4:$A$253,B2599)&lt;&gt;1,NOT(ISNUMBER(E2599)),AND(C2599&lt;&gt;"Receipt",C2599&lt;&gt;"Shipment",C2599&lt;&gt;"Consumption",C2599&lt;&gt;"Adjustment",C2599&lt;&gt;"Production")),"CHECK INPUTS",IF(OR(AND(C2599="Receipt",E2599&lt;=0),AND(OR(C2599="Shipment",C2599="Consumption"),E2599&gt;=0),E2599=0),"CHECK SIGN","OK")))</f>
      </c>
    </row>
    <row r="2600">
      <c r="A2600" s="174"/>
      <c r="B2600" s="175"/>
      <c r="C2600" s="175"/>
      <c r="D2600" s="175"/>
      <c r="E2600" s="176"/>
      <c r="F2600" s="175"/>
      <c r="G2600" s="104" t="str">
        <f>IF(COUNTA(A2600:F2600)=0,"",IF(OR(A2600="",NOT(ISNUMBER(A2600)),B2600="",COUNTIF('SKU Master'!$A$4:$A$253,B2600)&lt;&gt;1,NOT(ISNUMBER(E2600)),AND(C2600&lt;&gt;"Receipt",C2600&lt;&gt;"Shipment",C2600&lt;&gt;"Consumption",C2600&lt;&gt;"Adjustment",C2600&lt;&gt;"Production")),"CHECK INPUTS",IF(OR(AND(C2600="Receipt",E2600&lt;=0),AND(OR(C2600="Shipment",C2600="Consumption"),E2600&gt;=0),E2600=0),"CHECK SIGN","OK")))</f>
      </c>
    </row>
    <row r="2601">
      <c r="A2601" s="174"/>
      <c r="B2601" s="175"/>
      <c r="C2601" s="175"/>
      <c r="D2601" s="175"/>
      <c r="E2601" s="176"/>
      <c r="F2601" s="175"/>
      <c r="G2601" s="104" t="str">
        <f>IF(COUNTA(A2601:F2601)=0,"",IF(OR(A2601="",NOT(ISNUMBER(A2601)),B2601="",COUNTIF('SKU Master'!$A$4:$A$253,B2601)&lt;&gt;1,NOT(ISNUMBER(E2601)),AND(C2601&lt;&gt;"Receipt",C2601&lt;&gt;"Shipment",C2601&lt;&gt;"Consumption",C2601&lt;&gt;"Adjustment",C2601&lt;&gt;"Production")),"CHECK INPUTS",IF(OR(AND(C2601="Receipt",E2601&lt;=0),AND(OR(C2601="Shipment",C2601="Consumption"),E2601&gt;=0),E2601=0),"CHECK SIGN","OK")))</f>
      </c>
    </row>
    <row r="2602">
      <c r="A2602" s="174"/>
      <c r="B2602" s="175"/>
      <c r="C2602" s="175"/>
      <c r="D2602" s="175"/>
      <c r="E2602" s="176"/>
      <c r="F2602" s="175"/>
      <c r="G2602" s="104" t="str">
        <f>IF(COUNTA(A2602:F2602)=0,"",IF(OR(A2602="",NOT(ISNUMBER(A2602)),B2602="",COUNTIF('SKU Master'!$A$4:$A$253,B2602)&lt;&gt;1,NOT(ISNUMBER(E2602)),AND(C2602&lt;&gt;"Receipt",C2602&lt;&gt;"Shipment",C2602&lt;&gt;"Consumption",C2602&lt;&gt;"Adjustment",C2602&lt;&gt;"Production")),"CHECK INPUTS",IF(OR(AND(C2602="Receipt",E2602&lt;=0),AND(OR(C2602="Shipment",C2602="Consumption"),E2602&gt;=0),E2602=0),"CHECK SIGN","OK")))</f>
      </c>
    </row>
    <row r="2603">
      <c r="A2603" s="174"/>
      <c r="B2603" s="175"/>
      <c r="C2603" s="175"/>
      <c r="D2603" s="175"/>
      <c r="E2603" s="176"/>
      <c r="F2603" s="175"/>
      <c r="G2603" s="104" t="str">
        <f>IF(COUNTA(A2603:F2603)=0,"",IF(OR(A2603="",NOT(ISNUMBER(A2603)),B2603="",COUNTIF('SKU Master'!$A$4:$A$253,B2603)&lt;&gt;1,NOT(ISNUMBER(E2603)),AND(C2603&lt;&gt;"Receipt",C2603&lt;&gt;"Shipment",C2603&lt;&gt;"Consumption",C2603&lt;&gt;"Adjustment",C2603&lt;&gt;"Production")),"CHECK INPUTS",IF(OR(AND(C2603="Receipt",E2603&lt;=0),AND(OR(C2603="Shipment",C2603="Consumption"),E2603&gt;=0),E2603=0),"CHECK SIGN","OK")))</f>
      </c>
    </row>
    <row r="2604">
      <c r="A2604" s="174"/>
      <c r="B2604" s="175"/>
      <c r="C2604" s="175"/>
      <c r="D2604" s="175"/>
      <c r="E2604" s="176"/>
      <c r="F2604" s="175"/>
      <c r="G2604" s="104" t="str">
        <f>IF(COUNTA(A2604:F2604)=0,"",IF(OR(A2604="",NOT(ISNUMBER(A2604)),B2604="",COUNTIF('SKU Master'!$A$4:$A$253,B2604)&lt;&gt;1,NOT(ISNUMBER(E2604)),AND(C2604&lt;&gt;"Receipt",C2604&lt;&gt;"Shipment",C2604&lt;&gt;"Consumption",C2604&lt;&gt;"Adjustment",C2604&lt;&gt;"Production")),"CHECK INPUTS",IF(OR(AND(C2604="Receipt",E2604&lt;=0),AND(OR(C2604="Shipment",C2604="Consumption"),E2604&gt;=0),E2604=0),"CHECK SIGN","OK")))</f>
      </c>
    </row>
    <row r="2605">
      <c r="A2605" s="174"/>
      <c r="B2605" s="175"/>
      <c r="C2605" s="175"/>
      <c r="D2605" s="175"/>
      <c r="E2605" s="176"/>
      <c r="F2605" s="175"/>
      <c r="G2605" s="104" t="str">
        <f>IF(COUNTA(A2605:F2605)=0,"",IF(OR(A2605="",NOT(ISNUMBER(A2605)),B2605="",COUNTIF('SKU Master'!$A$4:$A$253,B2605)&lt;&gt;1,NOT(ISNUMBER(E2605)),AND(C2605&lt;&gt;"Receipt",C2605&lt;&gt;"Shipment",C2605&lt;&gt;"Consumption",C2605&lt;&gt;"Adjustment",C2605&lt;&gt;"Production")),"CHECK INPUTS",IF(OR(AND(C2605="Receipt",E2605&lt;=0),AND(OR(C2605="Shipment",C2605="Consumption"),E2605&gt;=0),E2605=0),"CHECK SIGN","OK")))</f>
      </c>
    </row>
    <row r="2606">
      <c r="A2606" s="174"/>
      <c r="B2606" s="175"/>
      <c r="C2606" s="175"/>
      <c r="D2606" s="175"/>
      <c r="E2606" s="176"/>
      <c r="F2606" s="175"/>
      <c r="G2606" s="104" t="str">
        <f>IF(COUNTA(A2606:F2606)=0,"",IF(OR(A2606="",NOT(ISNUMBER(A2606)),B2606="",COUNTIF('SKU Master'!$A$4:$A$253,B2606)&lt;&gt;1,NOT(ISNUMBER(E2606)),AND(C2606&lt;&gt;"Receipt",C2606&lt;&gt;"Shipment",C2606&lt;&gt;"Consumption",C2606&lt;&gt;"Adjustment",C2606&lt;&gt;"Production")),"CHECK INPUTS",IF(OR(AND(C2606="Receipt",E2606&lt;=0),AND(OR(C2606="Shipment",C2606="Consumption"),E2606&gt;=0),E2606=0),"CHECK SIGN","OK")))</f>
      </c>
    </row>
    <row r="2607">
      <c r="A2607" s="174"/>
      <c r="B2607" s="175"/>
      <c r="C2607" s="175"/>
      <c r="D2607" s="175"/>
      <c r="E2607" s="176"/>
      <c r="F2607" s="175"/>
      <c r="G2607" s="104" t="str">
        <f>IF(COUNTA(A2607:F2607)=0,"",IF(OR(A2607="",NOT(ISNUMBER(A2607)),B2607="",COUNTIF('SKU Master'!$A$4:$A$253,B2607)&lt;&gt;1,NOT(ISNUMBER(E2607)),AND(C2607&lt;&gt;"Receipt",C2607&lt;&gt;"Shipment",C2607&lt;&gt;"Consumption",C2607&lt;&gt;"Adjustment",C2607&lt;&gt;"Production")),"CHECK INPUTS",IF(OR(AND(C2607="Receipt",E2607&lt;=0),AND(OR(C2607="Shipment",C2607="Consumption"),E2607&gt;=0),E2607=0),"CHECK SIGN","OK")))</f>
      </c>
    </row>
    <row r="2608">
      <c r="A2608" s="174"/>
      <c r="B2608" s="175"/>
      <c r="C2608" s="175"/>
      <c r="D2608" s="175"/>
      <c r="E2608" s="176"/>
      <c r="F2608" s="175"/>
      <c r="G2608" s="104" t="str">
        <f>IF(COUNTA(A2608:F2608)=0,"",IF(OR(A2608="",NOT(ISNUMBER(A2608)),B2608="",COUNTIF('SKU Master'!$A$4:$A$253,B2608)&lt;&gt;1,NOT(ISNUMBER(E2608)),AND(C2608&lt;&gt;"Receipt",C2608&lt;&gt;"Shipment",C2608&lt;&gt;"Consumption",C2608&lt;&gt;"Adjustment",C2608&lt;&gt;"Production")),"CHECK INPUTS",IF(OR(AND(C2608="Receipt",E2608&lt;=0),AND(OR(C2608="Shipment",C2608="Consumption"),E2608&gt;=0),E2608=0),"CHECK SIGN","OK")))</f>
      </c>
    </row>
    <row r="2609">
      <c r="A2609" s="174"/>
      <c r="B2609" s="175"/>
      <c r="C2609" s="175"/>
      <c r="D2609" s="175"/>
      <c r="E2609" s="176"/>
      <c r="F2609" s="175"/>
      <c r="G2609" s="104" t="str">
        <f>IF(COUNTA(A2609:F2609)=0,"",IF(OR(A2609="",NOT(ISNUMBER(A2609)),B2609="",COUNTIF('SKU Master'!$A$4:$A$253,B2609)&lt;&gt;1,NOT(ISNUMBER(E2609)),AND(C2609&lt;&gt;"Receipt",C2609&lt;&gt;"Shipment",C2609&lt;&gt;"Consumption",C2609&lt;&gt;"Adjustment",C2609&lt;&gt;"Production")),"CHECK INPUTS",IF(OR(AND(C2609="Receipt",E2609&lt;=0),AND(OR(C2609="Shipment",C2609="Consumption"),E2609&gt;=0),E2609=0),"CHECK SIGN","OK")))</f>
      </c>
    </row>
    <row r="2610">
      <c r="A2610" s="174"/>
      <c r="B2610" s="175"/>
      <c r="C2610" s="175"/>
      <c r="D2610" s="175"/>
      <c r="E2610" s="176"/>
      <c r="F2610" s="175"/>
      <c r="G2610" s="104" t="str">
        <f>IF(COUNTA(A2610:F2610)=0,"",IF(OR(A2610="",NOT(ISNUMBER(A2610)),B2610="",COUNTIF('SKU Master'!$A$4:$A$253,B2610)&lt;&gt;1,NOT(ISNUMBER(E2610)),AND(C2610&lt;&gt;"Receipt",C2610&lt;&gt;"Shipment",C2610&lt;&gt;"Consumption",C2610&lt;&gt;"Adjustment",C2610&lt;&gt;"Production")),"CHECK INPUTS",IF(OR(AND(C2610="Receipt",E2610&lt;=0),AND(OR(C2610="Shipment",C2610="Consumption"),E2610&gt;=0),E2610=0),"CHECK SIGN","OK")))</f>
      </c>
    </row>
    <row r="2611">
      <c r="A2611" s="174"/>
      <c r="B2611" s="175"/>
      <c r="C2611" s="175"/>
      <c r="D2611" s="175"/>
      <c r="E2611" s="176"/>
      <c r="F2611" s="175"/>
      <c r="G2611" s="104" t="str">
        <f>IF(COUNTA(A2611:F2611)=0,"",IF(OR(A2611="",NOT(ISNUMBER(A2611)),B2611="",COUNTIF('SKU Master'!$A$4:$A$253,B2611)&lt;&gt;1,NOT(ISNUMBER(E2611)),AND(C2611&lt;&gt;"Receipt",C2611&lt;&gt;"Shipment",C2611&lt;&gt;"Consumption",C2611&lt;&gt;"Adjustment",C2611&lt;&gt;"Production")),"CHECK INPUTS",IF(OR(AND(C2611="Receipt",E2611&lt;=0),AND(OR(C2611="Shipment",C2611="Consumption"),E2611&gt;=0),E2611=0),"CHECK SIGN","OK")))</f>
      </c>
    </row>
    <row r="2612">
      <c r="A2612" s="174"/>
      <c r="B2612" s="175"/>
      <c r="C2612" s="175"/>
      <c r="D2612" s="175"/>
      <c r="E2612" s="176"/>
      <c r="F2612" s="175"/>
      <c r="G2612" s="104" t="str">
        <f>IF(COUNTA(A2612:F2612)=0,"",IF(OR(A2612="",NOT(ISNUMBER(A2612)),B2612="",COUNTIF('SKU Master'!$A$4:$A$253,B2612)&lt;&gt;1,NOT(ISNUMBER(E2612)),AND(C2612&lt;&gt;"Receipt",C2612&lt;&gt;"Shipment",C2612&lt;&gt;"Consumption",C2612&lt;&gt;"Adjustment",C2612&lt;&gt;"Production")),"CHECK INPUTS",IF(OR(AND(C2612="Receipt",E2612&lt;=0),AND(OR(C2612="Shipment",C2612="Consumption"),E2612&gt;=0),E2612=0),"CHECK SIGN","OK")))</f>
      </c>
    </row>
    <row r="2613">
      <c r="A2613" s="174"/>
      <c r="B2613" s="175"/>
      <c r="C2613" s="175"/>
      <c r="D2613" s="175"/>
      <c r="E2613" s="176"/>
      <c r="F2613" s="175"/>
      <c r="G2613" s="104" t="str">
        <f>IF(COUNTA(A2613:F2613)=0,"",IF(OR(A2613="",NOT(ISNUMBER(A2613)),B2613="",COUNTIF('SKU Master'!$A$4:$A$253,B2613)&lt;&gt;1,NOT(ISNUMBER(E2613)),AND(C2613&lt;&gt;"Receipt",C2613&lt;&gt;"Shipment",C2613&lt;&gt;"Consumption",C2613&lt;&gt;"Adjustment",C2613&lt;&gt;"Production")),"CHECK INPUTS",IF(OR(AND(C2613="Receipt",E2613&lt;=0),AND(OR(C2613="Shipment",C2613="Consumption"),E2613&gt;=0),E2613=0),"CHECK SIGN","OK")))</f>
      </c>
    </row>
    <row r="2614">
      <c r="A2614" s="174"/>
      <c r="B2614" s="175"/>
      <c r="C2614" s="175"/>
      <c r="D2614" s="175"/>
      <c r="E2614" s="176"/>
      <c r="F2614" s="175"/>
      <c r="G2614" s="104" t="str">
        <f>IF(COUNTA(A2614:F2614)=0,"",IF(OR(A2614="",NOT(ISNUMBER(A2614)),B2614="",COUNTIF('SKU Master'!$A$4:$A$253,B2614)&lt;&gt;1,NOT(ISNUMBER(E2614)),AND(C2614&lt;&gt;"Receipt",C2614&lt;&gt;"Shipment",C2614&lt;&gt;"Consumption",C2614&lt;&gt;"Adjustment",C2614&lt;&gt;"Production")),"CHECK INPUTS",IF(OR(AND(C2614="Receipt",E2614&lt;=0),AND(OR(C2614="Shipment",C2614="Consumption"),E2614&gt;=0),E2614=0),"CHECK SIGN","OK")))</f>
      </c>
    </row>
    <row r="2615">
      <c r="A2615" s="174"/>
      <c r="B2615" s="175"/>
      <c r="C2615" s="175"/>
      <c r="D2615" s="175"/>
      <c r="E2615" s="176"/>
      <c r="F2615" s="175"/>
      <c r="G2615" s="104" t="str">
        <f>IF(COUNTA(A2615:F2615)=0,"",IF(OR(A2615="",NOT(ISNUMBER(A2615)),B2615="",COUNTIF('SKU Master'!$A$4:$A$253,B2615)&lt;&gt;1,NOT(ISNUMBER(E2615)),AND(C2615&lt;&gt;"Receipt",C2615&lt;&gt;"Shipment",C2615&lt;&gt;"Consumption",C2615&lt;&gt;"Adjustment",C2615&lt;&gt;"Production")),"CHECK INPUTS",IF(OR(AND(C2615="Receipt",E2615&lt;=0),AND(OR(C2615="Shipment",C2615="Consumption"),E2615&gt;=0),E2615=0),"CHECK SIGN","OK")))</f>
      </c>
    </row>
    <row r="2616">
      <c r="A2616" s="174"/>
      <c r="B2616" s="175"/>
      <c r="C2616" s="175"/>
      <c r="D2616" s="175"/>
      <c r="E2616" s="176"/>
      <c r="F2616" s="175"/>
      <c r="G2616" s="104" t="str">
        <f>IF(COUNTA(A2616:F2616)=0,"",IF(OR(A2616="",NOT(ISNUMBER(A2616)),B2616="",COUNTIF('SKU Master'!$A$4:$A$253,B2616)&lt;&gt;1,NOT(ISNUMBER(E2616)),AND(C2616&lt;&gt;"Receipt",C2616&lt;&gt;"Shipment",C2616&lt;&gt;"Consumption",C2616&lt;&gt;"Adjustment",C2616&lt;&gt;"Production")),"CHECK INPUTS",IF(OR(AND(C2616="Receipt",E2616&lt;=0),AND(OR(C2616="Shipment",C2616="Consumption"),E2616&gt;=0),E2616=0),"CHECK SIGN","OK")))</f>
      </c>
    </row>
    <row r="2617">
      <c r="A2617" s="174"/>
      <c r="B2617" s="175"/>
      <c r="C2617" s="175"/>
      <c r="D2617" s="175"/>
      <c r="E2617" s="176"/>
      <c r="F2617" s="175"/>
      <c r="G2617" s="104" t="str">
        <f>IF(COUNTA(A2617:F2617)=0,"",IF(OR(A2617="",NOT(ISNUMBER(A2617)),B2617="",COUNTIF('SKU Master'!$A$4:$A$253,B2617)&lt;&gt;1,NOT(ISNUMBER(E2617)),AND(C2617&lt;&gt;"Receipt",C2617&lt;&gt;"Shipment",C2617&lt;&gt;"Consumption",C2617&lt;&gt;"Adjustment",C2617&lt;&gt;"Production")),"CHECK INPUTS",IF(OR(AND(C2617="Receipt",E2617&lt;=0),AND(OR(C2617="Shipment",C2617="Consumption"),E2617&gt;=0),E2617=0),"CHECK SIGN","OK")))</f>
      </c>
    </row>
    <row r="2618">
      <c r="A2618" s="174"/>
      <c r="B2618" s="175"/>
      <c r="C2618" s="175"/>
      <c r="D2618" s="175"/>
      <c r="E2618" s="176"/>
      <c r="F2618" s="175"/>
      <c r="G2618" s="104" t="str">
        <f>IF(COUNTA(A2618:F2618)=0,"",IF(OR(A2618="",NOT(ISNUMBER(A2618)),B2618="",COUNTIF('SKU Master'!$A$4:$A$253,B2618)&lt;&gt;1,NOT(ISNUMBER(E2618)),AND(C2618&lt;&gt;"Receipt",C2618&lt;&gt;"Shipment",C2618&lt;&gt;"Consumption",C2618&lt;&gt;"Adjustment",C2618&lt;&gt;"Production")),"CHECK INPUTS",IF(OR(AND(C2618="Receipt",E2618&lt;=0),AND(OR(C2618="Shipment",C2618="Consumption"),E2618&gt;=0),E2618=0),"CHECK SIGN","OK")))</f>
      </c>
    </row>
    <row r="2619">
      <c r="A2619" s="174"/>
      <c r="B2619" s="175"/>
      <c r="C2619" s="175"/>
      <c r="D2619" s="175"/>
      <c r="E2619" s="176"/>
      <c r="F2619" s="175"/>
      <c r="G2619" s="104" t="str">
        <f>IF(COUNTA(A2619:F2619)=0,"",IF(OR(A2619="",NOT(ISNUMBER(A2619)),B2619="",COUNTIF('SKU Master'!$A$4:$A$253,B2619)&lt;&gt;1,NOT(ISNUMBER(E2619)),AND(C2619&lt;&gt;"Receipt",C2619&lt;&gt;"Shipment",C2619&lt;&gt;"Consumption",C2619&lt;&gt;"Adjustment",C2619&lt;&gt;"Production")),"CHECK INPUTS",IF(OR(AND(C2619="Receipt",E2619&lt;=0),AND(OR(C2619="Shipment",C2619="Consumption"),E2619&gt;=0),E2619=0),"CHECK SIGN","OK")))</f>
      </c>
    </row>
    <row r="2620">
      <c r="A2620" s="174"/>
      <c r="B2620" s="175"/>
      <c r="C2620" s="175"/>
      <c r="D2620" s="175"/>
      <c r="E2620" s="176"/>
      <c r="F2620" s="175"/>
      <c r="G2620" s="104" t="str">
        <f>IF(COUNTA(A2620:F2620)=0,"",IF(OR(A2620="",NOT(ISNUMBER(A2620)),B2620="",COUNTIF('SKU Master'!$A$4:$A$253,B2620)&lt;&gt;1,NOT(ISNUMBER(E2620)),AND(C2620&lt;&gt;"Receipt",C2620&lt;&gt;"Shipment",C2620&lt;&gt;"Consumption",C2620&lt;&gt;"Adjustment",C2620&lt;&gt;"Production")),"CHECK INPUTS",IF(OR(AND(C2620="Receipt",E2620&lt;=0),AND(OR(C2620="Shipment",C2620="Consumption"),E2620&gt;=0),E2620=0),"CHECK SIGN","OK")))</f>
      </c>
    </row>
    <row r="2621">
      <c r="A2621" s="174"/>
      <c r="B2621" s="175"/>
      <c r="C2621" s="175"/>
      <c r="D2621" s="175"/>
      <c r="E2621" s="176"/>
      <c r="F2621" s="175"/>
      <c r="G2621" s="104" t="str">
        <f>IF(COUNTA(A2621:F2621)=0,"",IF(OR(A2621="",NOT(ISNUMBER(A2621)),B2621="",COUNTIF('SKU Master'!$A$4:$A$253,B2621)&lt;&gt;1,NOT(ISNUMBER(E2621)),AND(C2621&lt;&gt;"Receipt",C2621&lt;&gt;"Shipment",C2621&lt;&gt;"Consumption",C2621&lt;&gt;"Adjustment",C2621&lt;&gt;"Production")),"CHECK INPUTS",IF(OR(AND(C2621="Receipt",E2621&lt;=0),AND(OR(C2621="Shipment",C2621="Consumption"),E2621&gt;=0),E2621=0),"CHECK SIGN","OK")))</f>
      </c>
    </row>
    <row r="2622">
      <c r="A2622" s="174"/>
      <c r="B2622" s="175"/>
      <c r="C2622" s="175"/>
      <c r="D2622" s="175"/>
      <c r="E2622" s="176"/>
      <c r="F2622" s="175"/>
      <c r="G2622" s="104" t="str">
        <f>IF(COUNTA(A2622:F2622)=0,"",IF(OR(A2622="",NOT(ISNUMBER(A2622)),B2622="",COUNTIF('SKU Master'!$A$4:$A$253,B2622)&lt;&gt;1,NOT(ISNUMBER(E2622)),AND(C2622&lt;&gt;"Receipt",C2622&lt;&gt;"Shipment",C2622&lt;&gt;"Consumption",C2622&lt;&gt;"Adjustment",C2622&lt;&gt;"Production")),"CHECK INPUTS",IF(OR(AND(C2622="Receipt",E2622&lt;=0),AND(OR(C2622="Shipment",C2622="Consumption"),E2622&gt;=0),E2622=0),"CHECK SIGN","OK")))</f>
      </c>
    </row>
    <row r="2623">
      <c r="A2623" s="174"/>
      <c r="B2623" s="175"/>
      <c r="C2623" s="175"/>
      <c r="D2623" s="175"/>
      <c r="E2623" s="176"/>
      <c r="F2623" s="175"/>
      <c r="G2623" s="104" t="str">
        <f>IF(COUNTA(A2623:F2623)=0,"",IF(OR(A2623="",NOT(ISNUMBER(A2623)),B2623="",COUNTIF('SKU Master'!$A$4:$A$253,B2623)&lt;&gt;1,NOT(ISNUMBER(E2623)),AND(C2623&lt;&gt;"Receipt",C2623&lt;&gt;"Shipment",C2623&lt;&gt;"Consumption",C2623&lt;&gt;"Adjustment",C2623&lt;&gt;"Production")),"CHECK INPUTS",IF(OR(AND(C2623="Receipt",E2623&lt;=0),AND(OR(C2623="Shipment",C2623="Consumption"),E2623&gt;=0),E2623=0),"CHECK SIGN","OK")))</f>
      </c>
    </row>
    <row r="2624">
      <c r="A2624" s="174"/>
      <c r="B2624" s="175"/>
      <c r="C2624" s="175"/>
      <c r="D2624" s="175"/>
      <c r="E2624" s="176"/>
      <c r="F2624" s="175"/>
      <c r="G2624" s="104" t="str">
        <f>IF(COUNTA(A2624:F2624)=0,"",IF(OR(A2624="",NOT(ISNUMBER(A2624)),B2624="",COUNTIF('SKU Master'!$A$4:$A$253,B2624)&lt;&gt;1,NOT(ISNUMBER(E2624)),AND(C2624&lt;&gt;"Receipt",C2624&lt;&gt;"Shipment",C2624&lt;&gt;"Consumption",C2624&lt;&gt;"Adjustment",C2624&lt;&gt;"Production")),"CHECK INPUTS",IF(OR(AND(C2624="Receipt",E2624&lt;=0),AND(OR(C2624="Shipment",C2624="Consumption"),E2624&gt;=0),E2624=0),"CHECK SIGN","OK")))</f>
      </c>
    </row>
    <row r="2625">
      <c r="A2625" s="174"/>
      <c r="B2625" s="175"/>
      <c r="C2625" s="175"/>
      <c r="D2625" s="175"/>
      <c r="E2625" s="176"/>
      <c r="F2625" s="175"/>
      <c r="G2625" s="104" t="str">
        <f>IF(COUNTA(A2625:F2625)=0,"",IF(OR(A2625="",NOT(ISNUMBER(A2625)),B2625="",COUNTIF('SKU Master'!$A$4:$A$253,B2625)&lt;&gt;1,NOT(ISNUMBER(E2625)),AND(C2625&lt;&gt;"Receipt",C2625&lt;&gt;"Shipment",C2625&lt;&gt;"Consumption",C2625&lt;&gt;"Adjustment",C2625&lt;&gt;"Production")),"CHECK INPUTS",IF(OR(AND(C2625="Receipt",E2625&lt;=0),AND(OR(C2625="Shipment",C2625="Consumption"),E2625&gt;=0),E2625=0),"CHECK SIGN","OK")))</f>
      </c>
    </row>
    <row r="2626">
      <c r="A2626" s="174"/>
      <c r="B2626" s="175"/>
      <c r="C2626" s="175"/>
      <c r="D2626" s="175"/>
      <c r="E2626" s="176"/>
      <c r="F2626" s="175"/>
      <c r="G2626" s="104" t="str">
        <f>IF(COUNTA(A2626:F2626)=0,"",IF(OR(A2626="",NOT(ISNUMBER(A2626)),B2626="",COUNTIF('SKU Master'!$A$4:$A$253,B2626)&lt;&gt;1,NOT(ISNUMBER(E2626)),AND(C2626&lt;&gt;"Receipt",C2626&lt;&gt;"Shipment",C2626&lt;&gt;"Consumption",C2626&lt;&gt;"Adjustment",C2626&lt;&gt;"Production")),"CHECK INPUTS",IF(OR(AND(C2626="Receipt",E2626&lt;=0),AND(OR(C2626="Shipment",C2626="Consumption"),E2626&gt;=0),E2626=0),"CHECK SIGN","OK")))</f>
      </c>
    </row>
    <row r="2627">
      <c r="A2627" s="174"/>
      <c r="B2627" s="175"/>
      <c r="C2627" s="175"/>
      <c r="D2627" s="175"/>
      <c r="E2627" s="176"/>
      <c r="F2627" s="175"/>
      <c r="G2627" s="104" t="str">
        <f>IF(COUNTA(A2627:F2627)=0,"",IF(OR(A2627="",NOT(ISNUMBER(A2627)),B2627="",COUNTIF('SKU Master'!$A$4:$A$253,B2627)&lt;&gt;1,NOT(ISNUMBER(E2627)),AND(C2627&lt;&gt;"Receipt",C2627&lt;&gt;"Shipment",C2627&lt;&gt;"Consumption",C2627&lt;&gt;"Adjustment",C2627&lt;&gt;"Production")),"CHECK INPUTS",IF(OR(AND(C2627="Receipt",E2627&lt;=0),AND(OR(C2627="Shipment",C2627="Consumption"),E2627&gt;=0),E2627=0),"CHECK SIGN","OK")))</f>
      </c>
    </row>
    <row r="2628">
      <c r="A2628" s="174"/>
      <c r="B2628" s="175"/>
      <c r="C2628" s="175"/>
      <c r="D2628" s="175"/>
      <c r="E2628" s="176"/>
      <c r="F2628" s="175"/>
      <c r="G2628" s="104" t="str">
        <f>IF(COUNTA(A2628:F2628)=0,"",IF(OR(A2628="",NOT(ISNUMBER(A2628)),B2628="",COUNTIF('SKU Master'!$A$4:$A$253,B2628)&lt;&gt;1,NOT(ISNUMBER(E2628)),AND(C2628&lt;&gt;"Receipt",C2628&lt;&gt;"Shipment",C2628&lt;&gt;"Consumption",C2628&lt;&gt;"Adjustment",C2628&lt;&gt;"Production")),"CHECK INPUTS",IF(OR(AND(C2628="Receipt",E2628&lt;=0),AND(OR(C2628="Shipment",C2628="Consumption"),E2628&gt;=0),E2628=0),"CHECK SIGN","OK")))</f>
      </c>
    </row>
    <row r="2629">
      <c r="A2629" s="174"/>
      <c r="B2629" s="175"/>
      <c r="C2629" s="175"/>
      <c r="D2629" s="175"/>
      <c r="E2629" s="176"/>
      <c r="F2629" s="175"/>
      <c r="G2629" s="104" t="str">
        <f>IF(COUNTA(A2629:F2629)=0,"",IF(OR(A2629="",NOT(ISNUMBER(A2629)),B2629="",COUNTIF('SKU Master'!$A$4:$A$253,B2629)&lt;&gt;1,NOT(ISNUMBER(E2629)),AND(C2629&lt;&gt;"Receipt",C2629&lt;&gt;"Shipment",C2629&lt;&gt;"Consumption",C2629&lt;&gt;"Adjustment",C2629&lt;&gt;"Production")),"CHECK INPUTS",IF(OR(AND(C2629="Receipt",E2629&lt;=0),AND(OR(C2629="Shipment",C2629="Consumption"),E2629&gt;=0),E2629=0),"CHECK SIGN","OK")))</f>
      </c>
    </row>
    <row r="2630">
      <c r="A2630" s="174"/>
      <c r="B2630" s="175"/>
      <c r="C2630" s="175"/>
      <c r="D2630" s="175"/>
      <c r="E2630" s="176"/>
      <c r="F2630" s="175"/>
      <c r="G2630" s="104" t="str">
        <f>IF(COUNTA(A2630:F2630)=0,"",IF(OR(A2630="",NOT(ISNUMBER(A2630)),B2630="",COUNTIF('SKU Master'!$A$4:$A$253,B2630)&lt;&gt;1,NOT(ISNUMBER(E2630)),AND(C2630&lt;&gt;"Receipt",C2630&lt;&gt;"Shipment",C2630&lt;&gt;"Consumption",C2630&lt;&gt;"Adjustment",C2630&lt;&gt;"Production")),"CHECK INPUTS",IF(OR(AND(C2630="Receipt",E2630&lt;=0),AND(OR(C2630="Shipment",C2630="Consumption"),E2630&gt;=0),E2630=0),"CHECK SIGN","OK")))</f>
      </c>
    </row>
    <row r="2631">
      <c r="A2631" s="174"/>
      <c r="B2631" s="175"/>
      <c r="C2631" s="175"/>
      <c r="D2631" s="175"/>
      <c r="E2631" s="176"/>
      <c r="F2631" s="175"/>
      <c r="G2631" s="104" t="str">
        <f>IF(COUNTA(A2631:F2631)=0,"",IF(OR(A2631="",NOT(ISNUMBER(A2631)),B2631="",COUNTIF('SKU Master'!$A$4:$A$253,B2631)&lt;&gt;1,NOT(ISNUMBER(E2631)),AND(C2631&lt;&gt;"Receipt",C2631&lt;&gt;"Shipment",C2631&lt;&gt;"Consumption",C2631&lt;&gt;"Adjustment",C2631&lt;&gt;"Production")),"CHECK INPUTS",IF(OR(AND(C2631="Receipt",E2631&lt;=0),AND(OR(C2631="Shipment",C2631="Consumption"),E2631&gt;=0),E2631=0),"CHECK SIGN","OK")))</f>
      </c>
    </row>
    <row r="2632">
      <c r="A2632" s="174"/>
      <c r="B2632" s="175"/>
      <c r="C2632" s="175"/>
      <c r="D2632" s="175"/>
      <c r="E2632" s="176"/>
      <c r="F2632" s="175"/>
      <c r="G2632" s="104" t="str">
        <f>IF(COUNTA(A2632:F2632)=0,"",IF(OR(A2632="",NOT(ISNUMBER(A2632)),B2632="",COUNTIF('SKU Master'!$A$4:$A$253,B2632)&lt;&gt;1,NOT(ISNUMBER(E2632)),AND(C2632&lt;&gt;"Receipt",C2632&lt;&gt;"Shipment",C2632&lt;&gt;"Consumption",C2632&lt;&gt;"Adjustment",C2632&lt;&gt;"Production")),"CHECK INPUTS",IF(OR(AND(C2632="Receipt",E2632&lt;=0),AND(OR(C2632="Shipment",C2632="Consumption"),E2632&gt;=0),E2632=0),"CHECK SIGN","OK")))</f>
      </c>
    </row>
    <row r="2633">
      <c r="A2633" s="174"/>
      <c r="B2633" s="175"/>
      <c r="C2633" s="175"/>
      <c r="D2633" s="175"/>
      <c r="E2633" s="176"/>
      <c r="F2633" s="175"/>
      <c r="G2633" s="104" t="str">
        <f>IF(COUNTA(A2633:F2633)=0,"",IF(OR(A2633="",NOT(ISNUMBER(A2633)),B2633="",COUNTIF('SKU Master'!$A$4:$A$253,B2633)&lt;&gt;1,NOT(ISNUMBER(E2633)),AND(C2633&lt;&gt;"Receipt",C2633&lt;&gt;"Shipment",C2633&lt;&gt;"Consumption",C2633&lt;&gt;"Adjustment",C2633&lt;&gt;"Production")),"CHECK INPUTS",IF(OR(AND(C2633="Receipt",E2633&lt;=0),AND(OR(C2633="Shipment",C2633="Consumption"),E2633&gt;=0),E2633=0),"CHECK SIGN","OK")))</f>
      </c>
    </row>
    <row r="2634">
      <c r="A2634" s="174"/>
      <c r="B2634" s="175"/>
      <c r="C2634" s="175"/>
      <c r="D2634" s="175"/>
      <c r="E2634" s="176"/>
      <c r="F2634" s="175"/>
      <c r="G2634" s="104" t="str">
        <f>IF(COUNTA(A2634:F2634)=0,"",IF(OR(A2634="",NOT(ISNUMBER(A2634)),B2634="",COUNTIF('SKU Master'!$A$4:$A$253,B2634)&lt;&gt;1,NOT(ISNUMBER(E2634)),AND(C2634&lt;&gt;"Receipt",C2634&lt;&gt;"Shipment",C2634&lt;&gt;"Consumption",C2634&lt;&gt;"Adjustment",C2634&lt;&gt;"Production")),"CHECK INPUTS",IF(OR(AND(C2634="Receipt",E2634&lt;=0),AND(OR(C2634="Shipment",C2634="Consumption"),E2634&gt;=0),E2634=0),"CHECK SIGN","OK")))</f>
      </c>
    </row>
    <row r="2635">
      <c r="A2635" s="174"/>
      <c r="B2635" s="175"/>
      <c r="C2635" s="175"/>
      <c r="D2635" s="175"/>
      <c r="E2635" s="176"/>
      <c r="F2635" s="175"/>
      <c r="G2635" s="104" t="str">
        <f>IF(COUNTA(A2635:F2635)=0,"",IF(OR(A2635="",NOT(ISNUMBER(A2635)),B2635="",COUNTIF('SKU Master'!$A$4:$A$253,B2635)&lt;&gt;1,NOT(ISNUMBER(E2635)),AND(C2635&lt;&gt;"Receipt",C2635&lt;&gt;"Shipment",C2635&lt;&gt;"Consumption",C2635&lt;&gt;"Adjustment",C2635&lt;&gt;"Production")),"CHECK INPUTS",IF(OR(AND(C2635="Receipt",E2635&lt;=0),AND(OR(C2635="Shipment",C2635="Consumption"),E2635&gt;=0),E2635=0),"CHECK SIGN","OK")))</f>
      </c>
    </row>
    <row r="2636">
      <c r="A2636" s="174"/>
      <c r="B2636" s="175"/>
      <c r="C2636" s="175"/>
      <c r="D2636" s="175"/>
      <c r="E2636" s="176"/>
      <c r="F2636" s="175"/>
      <c r="G2636" s="104" t="str">
        <f>IF(COUNTA(A2636:F2636)=0,"",IF(OR(A2636="",NOT(ISNUMBER(A2636)),B2636="",COUNTIF('SKU Master'!$A$4:$A$253,B2636)&lt;&gt;1,NOT(ISNUMBER(E2636)),AND(C2636&lt;&gt;"Receipt",C2636&lt;&gt;"Shipment",C2636&lt;&gt;"Consumption",C2636&lt;&gt;"Adjustment",C2636&lt;&gt;"Production")),"CHECK INPUTS",IF(OR(AND(C2636="Receipt",E2636&lt;=0),AND(OR(C2636="Shipment",C2636="Consumption"),E2636&gt;=0),E2636=0),"CHECK SIGN","OK")))</f>
      </c>
    </row>
    <row r="2637">
      <c r="A2637" s="174"/>
      <c r="B2637" s="175"/>
      <c r="C2637" s="175"/>
      <c r="D2637" s="175"/>
      <c r="E2637" s="176"/>
      <c r="F2637" s="175"/>
      <c r="G2637" s="104" t="str">
        <f>IF(COUNTA(A2637:F2637)=0,"",IF(OR(A2637="",NOT(ISNUMBER(A2637)),B2637="",COUNTIF('SKU Master'!$A$4:$A$253,B2637)&lt;&gt;1,NOT(ISNUMBER(E2637)),AND(C2637&lt;&gt;"Receipt",C2637&lt;&gt;"Shipment",C2637&lt;&gt;"Consumption",C2637&lt;&gt;"Adjustment",C2637&lt;&gt;"Production")),"CHECK INPUTS",IF(OR(AND(C2637="Receipt",E2637&lt;=0),AND(OR(C2637="Shipment",C2637="Consumption"),E2637&gt;=0),E2637=0),"CHECK SIGN","OK")))</f>
      </c>
    </row>
    <row r="2638">
      <c r="A2638" s="174"/>
      <c r="B2638" s="175"/>
      <c r="C2638" s="175"/>
      <c r="D2638" s="175"/>
      <c r="E2638" s="176"/>
      <c r="F2638" s="175"/>
      <c r="G2638" s="104" t="str">
        <f>IF(COUNTA(A2638:F2638)=0,"",IF(OR(A2638="",NOT(ISNUMBER(A2638)),B2638="",COUNTIF('SKU Master'!$A$4:$A$253,B2638)&lt;&gt;1,NOT(ISNUMBER(E2638)),AND(C2638&lt;&gt;"Receipt",C2638&lt;&gt;"Shipment",C2638&lt;&gt;"Consumption",C2638&lt;&gt;"Adjustment",C2638&lt;&gt;"Production")),"CHECK INPUTS",IF(OR(AND(C2638="Receipt",E2638&lt;=0),AND(OR(C2638="Shipment",C2638="Consumption"),E2638&gt;=0),E2638=0),"CHECK SIGN","OK")))</f>
      </c>
    </row>
    <row r="2639">
      <c r="A2639" s="174"/>
      <c r="B2639" s="175"/>
      <c r="C2639" s="175"/>
      <c r="D2639" s="175"/>
      <c r="E2639" s="176"/>
      <c r="F2639" s="175"/>
      <c r="G2639" s="104" t="str">
        <f>IF(COUNTA(A2639:F2639)=0,"",IF(OR(A2639="",NOT(ISNUMBER(A2639)),B2639="",COUNTIF('SKU Master'!$A$4:$A$253,B2639)&lt;&gt;1,NOT(ISNUMBER(E2639)),AND(C2639&lt;&gt;"Receipt",C2639&lt;&gt;"Shipment",C2639&lt;&gt;"Consumption",C2639&lt;&gt;"Adjustment",C2639&lt;&gt;"Production")),"CHECK INPUTS",IF(OR(AND(C2639="Receipt",E2639&lt;=0),AND(OR(C2639="Shipment",C2639="Consumption"),E2639&gt;=0),E2639=0),"CHECK SIGN","OK")))</f>
      </c>
    </row>
    <row r="2640">
      <c r="A2640" s="174"/>
      <c r="B2640" s="175"/>
      <c r="C2640" s="175"/>
      <c r="D2640" s="175"/>
      <c r="E2640" s="176"/>
      <c r="F2640" s="175"/>
      <c r="G2640" s="104" t="str">
        <f>IF(COUNTA(A2640:F2640)=0,"",IF(OR(A2640="",NOT(ISNUMBER(A2640)),B2640="",COUNTIF('SKU Master'!$A$4:$A$253,B2640)&lt;&gt;1,NOT(ISNUMBER(E2640)),AND(C2640&lt;&gt;"Receipt",C2640&lt;&gt;"Shipment",C2640&lt;&gt;"Consumption",C2640&lt;&gt;"Adjustment",C2640&lt;&gt;"Production")),"CHECK INPUTS",IF(OR(AND(C2640="Receipt",E2640&lt;=0),AND(OR(C2640="Shipment",C2640="Consumption"),E2640&gt;=0),E2640=0),"CHECK SIGN","OK")))</f>
      </c>
    </row>
    <row r="2641">
      <c r="A2641" s="174"/>
      <c r="B2641" s="175"/>
      <c r="C2641" s="175"/>
      <c r="D2641" s="175"/>
      <c r="E2641" s="176"/>
      <c r="F2641" s="175"/>
      <c r="G2641" s="104" t="str">
        <f>IF(COUNTA(A2641:F2641)=0,"",IF(OR(A2641="",NOT(ISNUMBER(A2641)),B2641="",COUNTIF('SKU Master'!$A$4:$A$253,B2641)&lt;&gt;1,NOT(ISNUMBER(E2641)),AND(C2641&lt;&gt;"Receipt",C2641&lt;&gt;"Shipment",C2641&lt;&gt;"Consumption",C2641&lt;&gt;"Adjustment",C2641&lt;&gt;"Production")),"CHECK INPUTS",IF(OR(AND(C2641="Receipt",E2641&lt;=0),AND(OR(C2641="Shipment",C2641="Consumption"),E2641&gt;=0),E2641=0),"CHECK SIGN","OK")))</f>
      </c>
    </row>
    <row r="2642">
      <c r="A2642" s="174"/>
      <c r="B2642" s="175"/>
      <c r="C2642" s="175"/>
      <c r="D2642" s="175"/>
      <c r="E2642" s="176"/>
      <c r="F2642" s="175"/>
      <c r="G2642" s="104" t="str">
        <f>IF(COUNTA(A2642:F2642)=0,"",IF(OR(A2642="",NOT(ISNUMBER(A2642)),B2642="",COUNTIF('SKU Master'!$A$4:$A$253,B2642)&lt;&gt;1,NOT(ISNUMBER(E2642)),AND(C2642&lt;&gt;"Receipt",C2642&lt;&gt;"Shipment",C2642&lt;&gt;"Consumption",C2642&lt;&gt;"Adjustment",C2642&lt;&gt;"Production")),"CHECK INPUTS",IF(OR(AND(C2642="Receipt",E2642&lt;=0),AND(OR(C2642="Shipment",C2642="Consumption"),E2642&gt;=0),E2642=0),"CHECK SIGN","OK")))</f>
      </c>
    </row>
    <row r="2643">
      <c r="A2643" s="174"/>
      <c r="B2643" s="175"/>
      <c r="C2643" s="175"/>
      <c r="D2643" s="175"/>
      <c r="E2643" s="176"/>
      <c r="F2643" s="175"/>
      <c r="G2643" s="104" t="str">
        <f>IF(COUNTA(A2643:F2643)=0,"",IF(OR(A2643="",NOT(ISNUMBER(A2643)),B2643="",COUNTIF('SKU Master'!$A$4:$A$253,B2643)&lt;&gt;1,NOT(ISNUMBER(E2643)),AND(C2643&lt;&gt;"Receipt",C2643&lt;&gt;"Shipment",C2643&lt;&gt;"Consumption",C2643&lt;&gt;"Adjustment",C2643&lt;&gt;"Production")),"CHECK INPUTS",IF(OR(AND(C2643="Receipt",E2643&lt;=0),AND(OR(C2643="Shipment",C2643="Consumption"),E2643&gt;=0),E2643=0),"CHECK SIGN","OK")))</f>
      </c>
    </row>
    <row r="2644">
      <c r="A2644" s="174"/>
      <c r="B2644" s="175"/>
      <c r="C2644" s="175"/>
      <c r="D2644" s="175"/>
      <c r="E2644" s="176"/>
      <c r="F2644" s="175"/>
      <c r="G2644" s="104" t="str">
        <f>IF(COUNTA(A2644:F2644)=0,"",IF(OR(A2644="",NOT(ISNUMBER(A2644)),B2644="",COUNTIF('SKU Master'!$A$4:$A$253,B2644)&lt;&gt;1,NOT(ISNUMBER(E2644)),AND(C2644&lt;&gt;"Receipt",C2644&lt;&gt;"Shipment",C2644&lt;&gt;"Consumption",C2644&lt;&gt;"Adjustment",C2644&lt;&gt;"Production")),"CHECK INPUTS",IF(OR(AND(C2644="Receipt",E2644&lt;=0),AND(OR(C2644="Shipment",C2644="Consumption"),E2644&gt;=0),E2644=0),"CHECK SIGN","OK")))</f>
      </c>
    </row>
    <row r="2645">
      <c r="A2645" s="174"/>
      <c r="B2645" s="175"/>
      <c r="C2645" s="175"/>
      <c r="D2645" s="175"/>
      <c r="E2645" s="176"/>
      <c r="F2645" s="175"/>
      <c r="G2645" s="104" t="str">
        <f>IF(COUNTA(A2645:F2645)=0,"",IF(OR(A2645="",NOT(ISNUMBER(A2645)),B2645="",COUNTIF('SKU Master'!$A$4:$A$253,B2645)&lt;&gt;1,NOT(ISNUMBER(E2645)),AND(C2645&lt;&gt;"Receipt",C2645&lt;&gt;"Shipment",C2645&lt;&gt;"Consumption",C2645&lt;&gt;"Adjustment",C2645&lt;&gt;"Production")),"CHECK INPUTS",IF(OR(AND(C2645="Receipt",E2645&lt;=0),AND(OR(C2645="Shipment",C2645="Consumption"),E2645&gt;=0),E2645=0),"CHECK SIGN","OK")))</f>
      </c>
    </row>
    <row r="2646">
      <c r="A2646" s="174"/>
      <c r="B2646" s="175"/>
      <c r="C2646" s="175"/>
      <c r="D2646" s="175"/>
      <c r="E2646" s="176"/>
      <c r="F2646" s="175"/>
      <c r="G2646" s="104" t="str">
        <f>IF(COUNTA(A2646:F2646)=0,"",IF(OR(A2646="",NOT(ISNUMBER(A2646)),B2646="",COUNTIF('SKU Master'!$A$4:$A$253,B2646)&lt;&gt;1,NOT(ISNUMBER(E2646)),AND(C2646&lt;&gt;"Receipt",C2646&lt;&gt;"Shipment",C2646&lt;&gt;"Consumption",C2646&lt;&gt;"Adjustment",C2646&lt;&gt;"Production")),"CHECK INPUTS",IF(OR(AND(C2646="Receipt",E2646&lt;=0),AND(OR(C2646="Shipment",C2646="Consumption"),E2646&gt;=0),E2646=0),"CHECK SIGN","OK")))</f>
      </c>
    </row>
    <row r="2647">
      <c r="A2647" s="174"/>
      <c r="B2647" s="175"/>
      <c r="C2647" s="175"/>
      <c r="D2647" s="175"/>
      <c r="E2647" s="176"/>
      <c r="F2647" s="175"/>
      <c r="G2647" s="104" t="str">
        <f>IF(COUNTA(A2647:F2647)=0,"",IF(OR(A2647="",NOT(ISNUMBER(A2647)),B2647="",COUNTIF('SKU Master'!$A$4:$A$253,B2647)&lt;&gt;1,NOT(ISNUMBER(E2647)),AND(C2647&lt;&gt;"Receipt",C2647&lt;&gt;"Shipment",C2647&lt;&gt;"Consumption",C2647&lt;&gt;"Adjustment",C2647&lt;&gt;"Production")),"CHECK INPUTS",IF(OR(AND(C2647="Receipt",E2647&lt;=0),AND(OR(C2647="Shipment",C2647="Consumption"),E2647&gt;=0),E2647=0),"CHECK SIGN","OK")))</f>
      </c>
    </row>
    <row r="2648">
      <c r="A2648" s="174"/>
      <c r="B2648" s="175"/>
      <c r="C2648" s="175"/>
      <c r="D2648" s="175"/>
      <c r="E2648" s="176"/>
      <c r="F2648" s="175"/>
      <c r="G2648" s="104" t="str">
        <f>IF(COUNTA(A2648:F2648)=0,"",IF(OR(A2648="",NOT(ISNUMBER(A2648)),B2648="",COUNTIF('SKU Master'!$A$4:$A$253,B2648)&lt;&gt;1,NOT(ISNUMBER(E2648)),AND(C2648&lt;&gt;"Receipt",C2648&lt;&gt;"Shipment",C2648&lt;&gt;"Consumption",C2648&lt;&gt;"Adjustment",C2648&lt;&gt;"Production")),"CHECK INPUTS",IF(OR(AND(C2648="Receipt",E2648&lt;=0),AND(OR(C2648="Shipment",C2648="Consumption"),E2648&gt;=0),E2648=0),"CHECK SIGN","OK")))</f>
      </c>
    </row>
    <row r="2649">
      <c r="A2649" s="174"/>
      <c r="B2649" s="175"/>
      <c r="C2649" s="175"/>
      <c r="D2649" s="175"/>
      <c r="E2649" s="176"/>
      <c r="F2649" s="175"/>
      <c r="G2649" s="104" t="str">
        <f>IF(COUNTA(A2649:F2649)=0,"",IF(OR(A2649="",NOT(ISNUMBER(A2649)),B2649="",COUNTIF('SKU Master'!$A$4:$A$253,B2649)&lt;&gt;1,NOT(ISNUMBER(E2649)),AND(C2649&lt;&gt;"Receipt",C2649&lt;&gt;"Shipment",C2649&lt;&gt;"Consumption",C2649&lt;&gt;"Adjustment",C2649&lt;&gt;"Production")),"CHECK INPUTS",IF(OR(AND(C2649="Receipt",E2649&lt;=0),AND(OR(C2649="Shipment",C2649="Consumption"),E2649&gt;=0),E2649=0),"CHECK SIGN","OK")))</f>
      </c>
    </row>
    <row r="2650">
      <c r="A2650" s="174"/>
      <c r="B2650" s="175"/>
      <c r="C2650" s="175"/>
      <c r="D2650" s="175"/>
      <c r="E2650" s="176"/>
      <c r="F2650" s="175"/>
      <c r="G2650" s="104" t="str">
        <f>IF(COUNTA(A2650:F2650)=0,"",IF(OR(A2650="",NOT(ISNUMBER(A2650)),B2650="",COUNTIF('SKU Master'!$A$4:$A$253,B2650)&lt;&gt;1,NOT(ISNUMBER(E2650)),AND(C2650&lt;&gt;"Receipt",C2650&lt;&gt;"Shipment",C2650&lt;&gt;"Consumption",C2650&lt;&gt;"Adjustment",C2650&lt;&gt;"Production")),"CHECK INPUTS",IF(OR(AND(C2650="Receipt",E2650&lt;=0),AND(OR(C2650="Shipment",C2650="Consumption"),E2650&gt;=0),E2650=0),"CHECK SIGN","OK")))</f>
      </c>
    </row>
    <row r="2651">
      <c r="A2651" s="174"/>
      <c r="B2651" s="175"/>
      <c r="C2651" s="175"/>
      <c r="D2651" s="175"/>
      <c r="E2651" s="176"/>
      <c r="F2651" s="175"/>
      <c r="G2651" s="104" t="str">
        <f>IF(COUNTA(A2651:F2651)=0,"",IF(OR(A2651="",NOT(ISNUMBER(A2651)),B2651="",COUNTIF('SKU Master'!$A$4:$A$253,B2651)&lt;&gt;1,NOT(ISNUMBER(E2651)),AND(C2651&lt;&gt;"Receipt",C2651&lt;&gt;"Shipment",C2651&lt;&gt;"Consumption",C2651&lt;&gt;"Adjustment",C2651&lt;&gt;"Production")),"CHECK INPUTS",IF(OR(AND(C2651="Receipt",E2651&lt;=0),AND(OR(C2651="Shipment",C2651="Consumption"),E2651&gt;=0),E2651=0),"CHECK SIGN","OK")))</f>
      </c>
    </row>
    <row r="2652">
      <c r="A2652" s="174"/>
      <c r="B2652" s="175"/>
      <c r="C2652" s="175"/>
      <c r="D2652" s="175"/>
      <c r="E2652" s="176"/>
      <c r="F2652" s="175"/>
      <c r="G2652" s="104" t="str">
        <f>IF(COUNTA(A2652:F2652)=0,"",IF(OR(A2652="",NOT(ISNUMBER(A2652)),B2652="",COUNTIF('SKU Master'!$A$4:$A$253,B2652)&lt;&gt;1,NOT(ISNUMBER(E2652)),AND(C2652&lt;&gt;"Receipt",C2652&lt;&gt;"Shipment",C2652&lt;&gt;"Consumption",C2652&lt;&gt;"Adjustment",C2652&lt;&gt;"Production")),"CHECK INPUTS",IF(OR(AND(C2652="Receipt",E2652&lt;=0),AND(OR(C2652="Shipment",C2652="Consumption"),E2652&gt;=0),E2652=0),"CHECK SIGN","OK")))</f>
      </c>
    </row>
    <row r="2653">
      <c r="A2653" s="174"/>
      <c r="B2653" s="175"/>
      <c r="C2653" s="175"/>
      <c r="D2653" s="175"/>
      <c r="E2653" s="176"/>
      <c r="F2653" s="175"/>
      <c r="G2653" s="104" t="str">
        <f>IF(COUNTA(A2653:F2653)=0,"",IF(OR(A2653="",NOT(ISNUMBER(A2653)),B2653="",COUNTIF('SKU Master'!$A$4:$A$253,B2653)&lt;&gt;1,NOT(ISNUMBER(E2653)),AND(C2653&lt;&gt;"Receipt",C2653&lt;&gt;"Shipment",C2653&lt;&gt;"Consumption",C2653&lt;&gt;"Adjustment",C2653&lt;&gt;"Production")),"CHECK INPUTS",IF(OR(AND(C2653="Receipt",E2653&lt;=0),AND(OR(C2653="Shipment",C2653="Consumption"),E2653&gt;=0),E2653=0),"CHECK SIGN","OK")))</f>
      </c>
    </row>
    <row r="2654">
      <c r="A2654" s="174"/>
      <c r="B2654" s="175"/>
      <c r="C2654" s="175"/>
      <c r="D2654" s="175"/>
      <c r="E2654" s="176"/>
      <c r="F2654" s="175"/>
      <c r="G2654" s="104" t="str">
        <f>IF(COUNTA(A2654:F2654)=0,"",IF(OR(A2654="",NOT(ISNUMBER(A2654)),B2654="",COUNTIF('SKU Master'!$A$4:$A$253,B2654)&lt;&gt;1,NOT(ISNUMBER(E2654)),AND(C2654&lt;&gt;"Receipt",C2654&lt;&gt;"Shipment",C2654&lt;&gt;"Consumption",C2654&lt;&gt;"Adjustment",C2654&lt;&gt;"Production")),"CHECK INPUTS",IF(OR(AND(C2654="Receipt",E2654&lt;=0),AND(OR(C2654="Shipment",C2654="Consumption"),E2654&gt;=0),E2654=0),"CHECK SIGN","OK")))</f>
      </c>
    </row>
    <row r="2655">
      <c r="A2655" s="174"/>
      <c r="B2655" s="175"/>
      <c r="C2655" s="175"/>
      <c r="D2655" s="175"/>
      <c r="E2655" s="176"/>
      <c r="F2655" s="175"/>
      <c r="G2655" s="104" t="str">
        <f>IF(COUNTA(A2655:F2655)=0,"",IF(OR(A2655="",NOT(ISNUMBER(A2655)),B2655="",COUNTIF('SKU Master'!$A$4:$A$253,B2655)&lt;&gt;1,NOT(ISNUMBER(E2655)),AND(C2655&lt;&gt;"Receipt",C2655&lt;&gt;"Shipment",C2655&lt;&gt;"Consumption",C2655&lt;&gt;"Adjustment",C2655&lt;&gt;"Production")),"CHECK INPUTS",IF(OR(AND(C2655="Receipt",E2655&lt;=0),AND(OR(C2655="Shipment",C2655="Consumption"),E2655&gt;=0),E2655=0),"CHECK SIGN","OK")))</f>
      </c>
    </row>
    <row r="2656">
      <c r="A2656" s="174"/>
      <c r="B2656" s="175"/>
      <c r="C2656" s="175"/>
      <c r="D2656" s="175"/>
      <c r="E2656" s="176"/>
      <c r="F2656" s="175"/>
      <c r="G2656" s="104" t="str">
        <f>IF(COUNTA(A2656:F2656)=0,"",IF(OR(A2656="",NOT(ISNUMBER(A2656)),B2656="",COUNTIF('SKU Master'!$A$4:$A$253,B2656)&lt;&gt;1,NOT(ISNUMBER(E2656)),AND(C2656&lt;&gt;"Receipt",C2656&lt;&gt;"Shipment",C2656&lt;&gt;"Consumption",C2656&lt;&gt;"Adjustment",C2656&lt;&gt;"Production")),"CHECK INPUTS",IF(OR(AND(C2656="Receipt",E2656&lt;=0),AND(OR(C2656="Shipment",C2656="Consumption"),E2656&gt;=0),E2656=0),"CHECK SIGN","OK")))</f>
      </c>
    </row>
    <row r="2657">
      <c r="A2657" s="174"/>
      <c r="B2657" s="175"/>
      <c r="C2657" s="175"/>
      <c r="D2657" s="175"/>
      <c r="E2657" s="176"/>
      <c r="F2657" s="175"/>
      <c r="G2657" s="104" t="str">
        <f>IF(COUNTA(A2657:F2657)=0,"",IF(OR(A2657="",NOT(ISNUMBER(A2657)),B2657="",COUNTIF('SKU Master'!$A$4:$A$253,B2657)&lt;&gt;1,NOT(ISNUMBER(E2657)),AND(C2657&lt;&gt;"Receipt",C2657&lt;&gt;"Shipment",C2657&lt;&gt;"Consumption",C2657&lt;&gt;"Adjustment",C2657&lt;&gt;"Production")),"CHECK INPUTS",IF(OR(AND(C2657="Receipt",E2657&lt;=0),AND(OR(C2657="Shipment",C2657="Consumption"),E2657&gt;=0),E2657=0),"CHECK SIGN","OK")))</f>
      </c>
    </row>
    <row r="2658">
      <c r="A2658" s="174"/>
      <c r="B2658" s="175"/>
      <c r="C2658" s="175"/>
      <c r="D2658" s="175"/>
      <c r="E2658" s="176"/>
      <c r="F2658" s="175"/>
      <c r="G2658" s="104" t="str">
        <f>IF(COUNTA(A2658:F2658)=0,"",IF(OR(A2658="",NOT(ISNUMBER(A2658)),B2658="",COUNTIF('SKU Master'!$A$4:$A$253,B2658)&lt;&gt;1,NOT(ISNUMBER(E2658)),AND(C2658&lt;&gt;"Receipt",C2658&lt;&gt;"Shipment",C2658&lt;&gt;"Consumption",C2658&lt;&gt;"Adjustment",C2658&lt;&gt;"Production")),"CHECK INPUTS",IF(OR(AND(C2658="Receipt",E2658&lt;=0),AND(OR(C2658="Shipment",C2658="Consumption"),E2658&gt;=0),E2658=0),"CHECK SIGN","OK")))</f>
      </c>
    </row>
    <row r="2659">
      <c r="A2659" s="174"/>
      <c r="B2659" s="175"/>
      <c r="C2659" s="175"/>
      <c r="D2659" s="175"/>
      <c r="E2659" s="176"/>
      <c r="F2659" s="175"/>
      <c r="G2659" s="104" t="str">
        <f>IF(COUNTA(A2659:F2659)=0,"",IF(OR(A2659="",NOT(ISNUMBER(A2659)),B2659="",COUNTIF('SKU Master'!$A$4:$A$253,B2659)&lt;&gt;1,NOT(ISNUMBER(E2659)),AND(C2659&lt;&gt;"Receipt",C2659&lt;&gt;"Shipment",C2659&lt;&gt;"Consumption",C2659&lt;&gt;"Adjustment",C2659&lt;&gt;"Production")),"CHECK INPUTS",IF(OR(AND(C2659="Receipt",E2659&lt;=0),AND(OR(C2659="Shipment",C2659="Consumption"),E2659&gt;=0),E2659=0),"CHECK SIGN","OK")))</f>
      </c>
    </row>
    <row r="2660">
      <c r="A2660" s="174"/>
      <c r="B2660" s="175"/>
      <c r="C2660" s="175"/>
      <c r="D2660" s="175"/>
      <c r="E2660" s="176"/>
      <c r="F2660" s="175"/>
      <c r="G2660" s="104" t="str">
        <f>IF(COUNTA(A2660:F2660)=0,"",IF(OR(A2660="",NOT(ISNUMBER(A2660)),B2660="",COUNTIF('SKU Master'!$A$4:$A$253,B2660)&lt;&gt;1,NOT(ISNUMBER(E2660)),AND(C2660&lt;&gt;"Receipt",C2660&lt;&gt;"Shipment",C2660&lt;&gt;"Consumption",C2660&lt;&gt;"Adjustment",C2660&lt;&gt;"Production")),"CHECK INPUTS",IF(OR(AND(C2660="Receipt",E2660&lt;=0),AND(OR(C2660="Shipment",C2660="Consumption"),E2660&gt;=0),E2660=0),"CHECK SIGN","OK")))</f>
      </c>
    </row>
    <row r="2661">
      <c r="A2661" s="174"/>
      <c r="B2661" s="175"/>
      <c r="C2661" s="175"/>
      <c r="D2661" s="175"/>
      <c r="E2661" s="176"/>
      <c r="F2661" s="175"/>
      <c r="G2661" s="104" t="str">
        <f>IF(COUNTA(A2661:F2661)=0,"",IF(OR(A2661="",NOT(ISNUMBER(A2661)),B2661="",COUNTIF('SKU Master'!$A$4:$A$253,B2661)&lt;&gt;1,NOT(ISNUMBER(E2661)),AND(C2661&lt;&gt;"Receipt",C2661&lt;&gt;"Shipment",C2661&lt;&gt;"Consumption",C2661&lt;&gt;"Adjustment",C2661&lt;&gt;"Production")),"CHECK INPUTS",IF(OR(AND(C2661="Receipt",E2661&lt;=0),AND(OR(C2661="Shipment",C2661="Consumption"),E2661&gt;=0),E2661=0),"CHECK SIGN","OK")))</f>
      </c>
    </row>
    <row r="2662">
      <c r="A2662" s="174"/>
      <c r="B2662" s="175"/>
      <c r="C2662" s="175"/>
      <c r="D2662" s="175"/>
      <c r="E2662" s="176"/>
      <c r="F2662" s="175"/>
      <c r="G2662" s="104" t="str">
        <f>IF(COUNTA(A2662:F2662)=0,"",IF(OR(A2662="",NOT(ISNUMBER(A2662)),B2662="",COUNTIF('SKU Master'!$A$4:$A$253,B2662)&lt;&gt;1,NOT(ISNUMBER(E2662)),AND(C2662&lt;&gt;"Receipt",C2662&lt;&gt;"Shipment",C2662&lt;&gt;"Consumption",C2662&lt;&gt;"Adjustment",C2662&lt;&gt;"Production")),"CHECK INPUTS",IF(OR(AND(C2662="Receipt",E2662&lt;=0),AND(OR(C2662="Shipment",C2662="Consumption"),E2662&gt;=0),E2662=0),"CHECK SIGN","OK")))</f>
      </c>
    </row>
    <row r="2663">
      <c r="A2663" s="174"/>
      <c r="B2663" s="175"/>
      <c r="C2663" s="175"/>
      <c r="D2663" s="175"/>
      <c r="E2663" s="176"/>
      <c r="F2663" s="175"/>
      <c r="G2663" s="104" t="str">
        <f>IF(COUNTA(A2663:F2663)=0,"",IF(OR(A2663="",NOT(ISNUMBER(A2663)),B2663="",COUNTIF('SKU Master'!$A$4:$A$253,B2663)&lt;&gt;1,NOT(ISNUMBER(E2663)),AND(C2663&lt;&gt;"Receipt",C2663&lt;&gt;"Shipment",C2663&lt;&gt;"Consumption",C2663&lt;&gt;"Adjustment",C2663&lt;&gt;"Production")),"CHECK INPUTS",IF(OR(AND(C2663="Receipt",E2663&lt;=0),AND(OR(C2663="Shipment",C2663="Consumption"),E2663&gt;=0),E2663=0),"CHECK SIGN","OK")))</f>
      </c>
    </row>
    <row r="2664">
      <c r="A2664" s="174"/>
      <c r="B2664" s="175"/>
      <c r="C2664" s="175"/>
      <c r="D2664" s="175"/>
      <c r="E2664" s="176"/>
      <c r="F2664" s="175"/>
      <c r="G2664" s="104" t="str">
        <f>IF(COUNTA(A2664:F2664)=0,"",IF(OR(A2664="",NOT(ISNUMBER(A2664)),B2664="",COUNTIF('SKU Master'!$A$4:$A$253,B2664)&lt;&gt;1,NOT(ISNUMBER(E2664)),AND(C2664&lt;&gt;"Receipt",C2664&lt;&gt;"Shipment",C2664&lt;&gt;"Consumption",C2664&lt;&gt;"Adjustment",C2664&lt;&gt;"Production")),"CHECK INPUTS",IF(OR(AND(C2664="Receipt",E2664&lt;=0),AND(OR(C2664="Shipment",C2664="Consumption"),E2664&gt;=0),E2664=0),"CHECK SIGN","OK")))</f>
      </c>
    </row>
    <row r="2665">
      <c r="A2665" s="174"/>
      <c r="B2665" s="175"/>
      <c r="C2665" s="175"/>
      <c r="D2665" s="175"/>
      <c r="E2665" s="176"/>
      <c r="F2665" s="175"/>
      <c r="G2665" s="104" t="str">
        <f>IF(COUNTA(A2665:F2665)=0,"",IF(OR(A2665="",NOT(ISNUMBER(A2665)),B2665="",COUNTIF('SKU Master'!$A$4:$A$253,B2665)&lt;&gt;1,NOT(ISNUMBER(E2665)),AND(C2665&lt;&gt;"Receipt",C2665&lt;&gt;"Shipment",C2665&lt;&gt;"Consumption",C2665&lt;&gt;"Adjustment",C2665&lt;&gt;"Production")),"CHECK INPUTS",IF(OR(AND(C2665="Receipt",E2665&lt;=0),AND(OR(C2665="Shipment",C2665="Consumption"),E2665&gt;=0),E2665=0),"CHECK SIGN","OK")))</f>
      </c>
    </row>
    <row r="2666">
      <c r="A2666" s="174"/>
      <c r="B2666" s="175"/>
      <c r="C2666" s="175"/>
      <c r="D2666" s="175"/>
      <c r="E2666" s="176"/>
      <c r="F2666" s="175"/>
      <c r="G2666" s="104" t="str">
        <f>IF(COUNTA(A2666:F2666)=0,"",IF(OR(A2666="",NOT(ISNUMBER(A2666)),B2666="",COUNTIF('SKU Master'!$A$4:$A$253,B2666)&lt;&gt;1,NOT(ISNUMBER(E2666)),AND(C2666&lt;&gt;"Receipt",C2666&lt;&gt;"Shipment",C2666&lt;&gt;"Consumption",C2666&lt;&gt;"Adjustment",C2666&lt;&gt;"Production")),"CHECK INPUTS",IF(OR(AND(C2666="Receipt",E2666&lt;=0),AND(OR(C2666="Shipment",C2666="Consumption"),E2666&gt;=0),E2666=0),"CHECK SIGN","OK")))</f>
      </c>
    </row>
    <row r="2667">
      <c r="A2667" s="174"/>
      <c r="B2667" s="175"/>
      <c r="C2667" s="175"/>
      <c r="D2667" s="175"/>
      <c r="E2667" s="176"/>
      <c r="F2667" s="175"/>
      <c r="G2667" s="104" t="str">
        <f>IF(COUNTA(A2667:F2667)=0,"",IF(OR(A2667="",NOT(ISNUMBER(A2667)),B2667="",COUNTIF('SKU Master'!$A$4:$A$253,B2667)&lt;&gt;1,NOT(ISNUMBER(E2667)),AND(C2667&lt;&gt;"Receipt",C2667&lt;&gt;"Shipment",C2667&lt;&gt;"Consumption",C2667&lt;&gt;"Adjustment",C2667&lt;&gt;"Production")),"CHECK INPUTS",IF(OR(AND(C2667="Receipt",E2667&lt;=0),AND(OR(C2667="Shipment",C2667="Consumption"),E2667&gt;=0),E2667=0),"CHECK SIGN","OK")))</f>
      </c>
    </row>
    <row r="2668">
      <c r="A2668" s="174"/>
      <c r="B2668" s="175"/>
      <c r="C2668" s="175"/>
      <c r="D2668" s="175"/>
      <c r="E2668" s="176"/>
      <c r="F2668" s="175"/>
      <c r="G2668" s="104" t="str">
        <f>IF(COUNTA(A2668:F2668)=0,"",IF(OR(A2668="",NOT(ISNUMBER(A2668)),B2668="",COUNTIF('SKU Master'!$A$4:$A$253,B2668)&lt;&gt;1,NOT(ISNUMBER(E2668)),AND(C2668&lt;&gt;"Receipt",C2668&lt;&gt;"Shipment",C2668&lt;&gt;"Consumption",C2668&lt;&gt;"Adjustment",C2668&lt;&gt;"Production")),"CHECK INPUTS",IF(OR(AND(C2668="Receipt",E2668&lt;=0),AND(OR(C2668="Shipment",C2668="Consumption"),E2668&gt;=0),E2668=0),"CHECK SIGN","OK")))</f>
      </c>
    </row>
    <row r="2669">
      <c r="A2669" s="174"/>
      <c r="B2669" s="175"/>
      <c r="C2669" s="175"/>
      <c r="D2669" s="175"/>
      <c r="E2669" s="176"/>
      <c r="F2669" s="175"/>
      <c r="G2669" s="104" t="str">
        <f>IF(COUNTA(A2669:F2669)=0,"",IF(OR(A2669="",NOT(ISNUMBER(A2669)),B2669="",COUNTIF('SKU Master'!$A$4:$A$253,B2669)&lt;&gt;1,NOT(ISNUMBER(E2669)),AND(C2669&lt;&gt;"Receipt",C2669&lt;&gt;"Shipment",C2669&lt;&gt;"Consumption",C2669&lt;&gt;"Adjustment",C2669&lt;&gt;"Production")),"CHECK INPUTS",IF(OR(AND(C2669="Receipt",E2669&lt;=0),AND(OR(C2669="Shipment",C2669="Consumption"),E2669&gt;=0),E2669=0),"CHECK SIGN","OK")))</f>
      </c>
    </row>
    <row r="2670">
      <c r="A2670" s="174"/>
      <c r="B2670" s="175"/>
      <c r="C2670" s="175"/>
      <c r="D2670" s="175"/>
      <c r="E2670" s="176"/>
      <c r="F2670" s="175"/>
      <c r="G2670" s="104" t="str">
        <f>IF(COUNTA(A2670:F2670)=0,"",IF(OR(A2670="",NOT(ISNUMBER(A2670)),B2670="",COUNTIF('SKU Master'!$A$4:$A$253,B2670)&lt;&gt;1,NOT(ISNUMBER(E2670)),AND(C2670&lt;&gt;"Receipt",C2670&lt;&gt;"Shipment",C2670&lt;&gt;"Consumption",C2670&lt;&gt;"Adjustment",C2670&lt;&gt;"Production")),"CHECK INPUTS",IF(OR(AND(C2670="Receipt",E2670&lt;=0),AND(OR(C2670="Shipment",C2670="Consumption"),E2670&gt;=0),E2670=0),"CHECK SIGN","OK")))</f>
      </c>
    </row>
    <row r="2671">
      <c r="A2671" s="174"/>
      <c r="B2671" s="175"/>
      <c r="C2671" s="175"/>
      <c r="D2671" s="175"/>
      <c r="E2671" s="176"/>
      <c r="F2671" s="175"/>
      <c r="G2671" s="104" t="str">
        <f>IF(COUNTA(A2671:F2671)=0,"",IF(OR(A2671="",NOT(ISNUMBER(A2671)),B2671="",COUNTIF('SKU Master'!$A$4:$A$253,B2671)&lt;&gt;1,NOT(ISNUMBER(E2671)),AND(C2671&lt;&gt;"Receipt",C2671&lt;&gt;"Shipment",C2671&lt;&gt;"Consumption",C2671&lt;&gt;"Adjustment",C2671&lt;&gt;"Production")),"CHECK INPUTS",IF(OR(AND(C2671="Receipt",E2671&lt;=0),AND(OR(C2671="Shipment",C2671="Consumption"),E2671&gt;=0),E2671=0),"CHECK SIGN","OK")))</f>
      </c>
    </row>
    <row r="2672">
      <c r="A2672" s="174"/>
      <c r="B2672" s="175"/>
      <c r="C2672" s="175"/>
      <c r="D2672" s="175"/>
      <c r="E2672" s="176"/>
      <c r="F2672" s="175"/>
      <c r="G2672" s="104" t="str">
        <f>IF(COUNTA(A2672:F2672)=0,"",IF(OR(A2672="",NOT(ISNUMBER(A2672)),B2672="",COUNTIF('SKU Master'!$A$4:$A$253,B2672)&lt;&gt;1,NOT(ISNUMBER(E2672)),AND(C2672&lt;&gt;"Receipt",C2672&lt;&gt;"Shipment",C2672&lt;&gt;"Consumption",C2672&lt;&gt;"Adjustment",C2672&lt;&gt;"Production")),"CHECK INPUTS",IF(OR(AND(C2672="Receipt",E2672&lt;=0),AND(OR(C2672="Shipment",C2672="Consumption"),E2672&gt;=0),E2672=0),"CHECK SIGN","OK")))</f>
      </c>
    </row>
    <row r="2673">
      <c r="A2673" s="174"/>
      <c r="B2673" s="175"/>
      <c r="C2673" s="175"/>
      <c r="D2673" s="175"/>
      <c r="E2673" s="176"/>
      <c r="F2673" s="175"/>
      <c r="G2673" s="104" t="str">
        <f>IF(COUNTA(A2673:F2673)=0,"",IF(OR(A2673="",NOT(ISNUMBER(A2673)),B2673="",COUNTIF('SKU Master'!$A$4:$A$253,B2673)&lt;&gt;1,NOT(ISNUMBER(E2673)),AND(C2673&lt;&gt;"Receipt",C2673&lt;&gt;"Shipment",C2673&lt;&gt;"Consumption",C2673&lt;&gt;"Adjustment",C2673&lt;&gt;"Production")),"CHECK INPUTS",IF(OR(AND(C2673="Receipt",E2673&lt;=0),AND(OR(C2673="Shipment",C2673="Consumption"),E2673&gt;=0),E2673=0),"CHECK SIGN","OK")))</f>
      </c>
    </row>
    <row r="2674">
      <c r="A2674" s="174"/>
      <c r="B2674" s="175"/>
      <c r="C2674" s="175"/>
      <c r="D2674" s="175"/>
      <c r="E2674" s="176"/>
      <c r="F2674" s="175"/>
      <c r="G2674" s="104" t="str">
        <f>IF(COUNTA(A2674:F2674)=0,"",IF(OR(A2674="",NOT(ISNUMBER(A2674)),B2674="",COUNTIF('SKU Master'!$A$4:$A$253,B2674)&lt;&gt;1,NOT(ISNUMBER(E2674)),AND(C2674&lt;&gt;"Receipt",C2674&lt;&gt;"Shipment",C2674&lt;&gt;"Consumption",C2674&lt;&gt;"Adjustment",C2674&lt;&gt;"Production")),"CHECK INPUTS",IF(OR(AND(C2674="Receipt",E2674&lt;=0),AND(OR(C2674="Shipment",C2674="Consumption"),E2674&gt;=0),E2674=0),"CHECK SIGN","OK")))</f>
      </c>
    </row>
    <row r="2675">
      <c r="A2675" s="174"/>
      <c r="B2675" s="175"/>
      <c r="C2675" s="175"/>
      <c r="D2675" s="175"/>
      <c r="E2675" s="176"/>
      <c r="F2675" s="175"/>
      <c r="G2675" s="104" t="str">
        <f>IF(COUNTA(A2675:F2675)=0,"",IF(OR(A2675="",NOT(ISNUMBER(A2675)),B2675="",COUNTIF('SKU Master'!$A$4:$A$253,B2675)&lt;&gt;1,NOT(ISNUMBER(E2675)),AND(C2675&lt;&gt;"Receipt",C2675&lt;&gt;"Shipment",C2675&lt;&gt;"Consumption",C2675&lt;&gt;"Adjustment",C2675&lt;&gt;"Production")),"CHECK INPUTS",IF(OR(AND(C2675="Receipt",E2675&lt;=0),AND(OR(C2675="Shipment",C2675="Consumption"),E2675&gt;=0),E2675=0),"CHECK SIGN","OK")))</f>
      </c>
    </row>
    <row r="2676">
      <c r="A2676" s="174"/>
      <c r="B2676" s="175"/>
      <c r="C2676" s="175"/>
      <c r="D2676" s="175"/>
      <c r="E2676" s="176"/>
      <c r="F2676" s="175"/>
      <c r="G2676" s="104" t="str">
        <f>IF(COUNTA(A2676:F2676)=0,"",IF(OR(A2676="",NOT(ISNUMBER(A2676)),B2676="",COUNTIF('SKU Master'!$A$4:$A$253,B2676)&lt;&gt;1,NOT(ISNUMBER(E2676)),AND(C2676&lt;&gt;"Receipt",C2676&lt;&gt;"Shipment",C2676&lt;&gt;"Consumption",C2676&lt;&gt;"Adjustment",C2676&lt;&gt;"Production")),"CHECK INPUTS",IF(OR(AND(C2676="Receipt",E2676&lt;=0),AND(OR(C2676="Shipment",C2676="Consumption"),E2676&gt;=0),E2676=0),"CHECK SIGN","OK")))</f>
      </c>
    </row>
    <row r="2677">
      <c r="A2677" s="174"/>
      <c r="B2677" s="175"/>
      <c r="C2677" s="175"/>
      <c r="D2677" s="175"/>
      <c r="E2677" s="176"/>
      <c r="F2677" s="175"/>
      <c r="G2677" s="104" t="str">
        <f>IF(COUNTA(A2677:F2677)=0,"",IF(OR(A2677="",NOT(ISNUMBER(A2677)),B2677="",COUNTIF('SKU Master'!$A$4:$A$253,B2677)&lt;&gt;1,NOT(ISNUMBER(E2677)),AND(C2677&lt;&gt;"Receipt",C2677&lt;&gt;"Shipment",C2677&lt;&gt;"Consumption",C2677&lt;&gt;"Adjustment",C2677&lt;&gt;"Production")),"CHECK INPUTS",IF(OR(AND(C2677="Receipt",E2677&lt;=0),AND(OR(C2677="Shipment",C2677="Consumption"),E2677&gt;=0),E2677=0),"CHECK SIGN","OK")))</f>
      </c>
    </row>
    <row r="2678">
      <c r="A2678" s="174"/>
      <c r="B2678" s="175"/>
      <c r="C2678" s="175"/>
      <c r="D2678" s="175"/>
      <c r="E2678" s="176"/>
      <c r="F2678" s="175"/>
      <c r="G2678" s="104" t="str">
        <f>IF(COUNTA(A2678:F2678)=0,"",IF(OR(A2678="",NOT(ISNUMBER(A2678)),B2678="",COUNTIF('SKU Master'!$A$4:$A$253,B2678)&lt;&gt;1,NOT(ISNUMBER(E2678)),AND(C2678&lt;&gt;"Receipt",C2678&lt;&gt;"Shipment",C2678&lt;&gt;"Consumption",C2678&lt;&gt;"Adjustment",C2678&lt;&gt;"Production")),"CHECK INPUTS",IF(OR(AND(C2678="Receipt",E2678&lt;=0),AND(OR(C2678="Shipment",C2678="Consumption"),E2678&gt;=0),E2678=0),"CHECK SIGN","OK")))</f>
      </c>
    </row>
    <row r="2679">
      <c r="A2679" s="174"/>
      <c r="B2679" s="175"/>
      <c r="C2679" s="175"/>
      <c r="D2679" s="175"/>
      <c r="E2679" s="176"/>
      <c r="F2679" s="175"/>
      <c r="G2679" s="104" t="str">
        <f>IF(COUNTA(A2679:F2679)=0,"",IF(OR(A2679="",NOT(ISNUMBER(A2679)),B2679="",COUNTIF('SKU Master'!$A$4:$A$253,B2679)&lt;&gt;1,NOT(ISNUMBER(E2679)),AND(C2679&lt;&gt;"Receipt",C2679&lt;&gt;"Shipment",C2679&lt;&gt;"Consumption",C2679&lt;&gt;"Adjustment",C2679&lt;&gt;"Production")),"CHECK INPUTS",IF(OR(AND(C2679="Receipt",E2679&lt;=0),AND(OR(C2679="Shipment",C2679="Consumption"),E2679&gt;=0),E2679=0),"CHECK SIGN","OK")))</f>
      </c>
    </row>
    <row r="2680">
      <c r="A2680" s="174"/>
      <c r="B2680" s="175"/>
      <c r="C2680" s="175"/>
      <c r="D2680" s="175"/>
      <c r="E2680" s="176"/>
      <c r="F2680" s="175"/>
      <c r="G2680" s="104" t="str">
        <f>IF(COUNTA(A2680:F2680)=0,"",IF(OR(A2680="",NOT(ISNUMBER(A2680)),B2680="",COUNTIF('SKU Master'!$A$4:$A$253,B2680)&lt;&gt;1,NOT(ISNUMBER(E2680)),AND(C2680&lt;&gt;"Receipt",C2680&lt;&gt;"Shipment",C2680&lt;&gt;"Consumption",C2680&lt;&gt;"Adjustment",C2680&lt;&gt;"Production")),"CHECK INPUTS",IF(OR(AND(C2680="Receipt",E2680&lt;=0),AND(OR(C2680="Shipment",C2680="Consumption"),E2680&gt;=0),E2680=0),"CHECK SIGN","OK")))</f>
      </c>
    </row>
    <row r="2681">
      <c r="A2681" s="174"/>
      <c r="B2681" s="175"/>
      <c r="C2681" s="175"/>
      <c r="D2681" s="175"/>
      <c r="E2681" s="176"/>
      <c r="F2681" s="175"/>
      <c r="G2681" s="104" t="str">
        <f>IF(COUNTA(A2681:F2681)=0,"",IF(OR(A2681="",NOT(ISNUMBER(A2681)),B2681="",COUNTIF('SKU Master'!$A$4:$A$253,B2681)&lt;&gt;1,NOT(ISNUMBER(E2681)),AND(C2681&lt;&gt;"Receipt",C2681&lt;&gt;"Shipment",C2681&lt;&gt;"Consumption",C2681&lt;&gt;"Adjustment",C2681&lt;&gt;"Production")),"CHECK INPUTS",IF(OR(AND(C2681="Receipt",E2681&lt;=0),AND(OR(C2681="Shipment",C2681="Consumption"),E2681&gt;=0),E2681=0),"CHECK SIGN","OK")))</f>
      </c>
    </row>
    <row r="2682">
      <c r="A2682" s="174"/>
      <c r="B2682" s="175"/>
      <c r="C2682" s="175"/>
      <c r="D2682" s="175"/>
      <c r="E2682" s="176"/>
      <c r="F2682" s="175"/>
      <c r="G2682" s="104" t="str">
        <f>IF(COUNTA(A2682:F2682)=0,"",IF(OR(A2682="",NOT(ISNUMBER(A2682)),B2682="",COUNTIF('SKU Master'!$A$4:$A$253,B2682)&lt;&gt;1,NOT(ISNUMBER(E2682)),AND(C2682&lt;&gt;"Receipt",C2682&lt;&gt;"Shipment",C2682&lt;&gt;"Consumption",C2682&lt;&gt;"Adjustment",C2682&lt;&gt;"Production")),"CHECK INPUTS",IF(OR(AND(C2682="Receipt",E2682&lt;=0),AND(OR(C2682="Shipment",C2682="Consumption"),E2682&gt;=0),E2682=0),"CHECK SIGN","OK")))</f>
      </c>
    </row>
    <row r="2683">
      <c r="A2683" s="174"/>
      <c r="B2683" s="175"/>
      <c r="C2683" s="175"/>
      <c r="D2683" s="175"/>
      <c r="E2683" s="176"/>
      <c r="F2683" s="175"/>
      <c r="G2683" s="104" t="str">
        <f>IF(COUNTA(A2683:F2683)=0,"",IF(OR(A2683="",NOT(ISNUMBER(A2683)),B2683="",COUNTIF('SKU Master'!$A$4:$A$253,B2683)&lt;&gt;1,NOT(ISNUMBER(E2683)),AND(C2683&lt;&gt;"Receipt",C2683&lt;&gt;"Shipment",C2683&lt;&gt;"Consumption",C2683&lt;&gt;"Adjustment",C2683&lt;&gt;"Production")),"CHECK INPUTS",IF(OR(AND(C2683="Receipt",E2683&lt;=0),AND(OR(C2683="Shipment",C2683="Consumption"),E2683&gt;=0),E2683=0),"CHECK SIGN","OK")))</f>
      </c>
    </row>
    <row r="2684">
      <c r="A2684" s="174"/>
      <c r="B2684" s="175"/>
      <c r="C2684" s="175"/>
      <c r="D2684" s="175"/>
      <c r="E2684" s="176"/>
      <c r="F2684" s="175"/>
      <c r="G2684" s="104" t="str">
        <f>IF(COUNTA(A2684:F2684)=0,"",IF(OR(A2684="",NOT(ISNUMBER(A2684)),B2684="",COUNTIF('SKU Master'!$A$4:$A$253,B2684)&lt;&gt;1,NOT(ISNUMBER(E2684)),AND(C2684&lt;&gt;"Receipt",C2684&lt;&gt;"Shipment",C2684&lt;&gt;"Consumption",C2684&lt;&gt;"Adjustment",C2684&lt;&gt;"Production")),"CHECK INPUTS",IF(OR(AND(C2684="Receipt",E2684&lt;=0),AND(OR(C2684="Shipment",C2684="Consumption"),E2684&gt;=0),E2684=0),"CHECK SIGN","OK")))</f>
      </c>
    </row>
    <row r="2685">
      <c r="A2685" s="174"/>
      <c r="B2685" s="175"/>
      <c r="C2685" s="175"/>
      <c r="D2685" s="175"/>
      <c r="E2685" s="176"/>
      <c r="F2685" s="175"/>
      <c r="G2685" s="104" t="str">
        <f>IF(COUNTA(A2685:F2685)=0,"",IF(OR(A2685="",NOT(ISNUMBER(A2685)),B2685="",COUNTIF('SKU Master'!$A$4:$A$253,B2685)&lt;&gt;1,NOT(ISNUMBER(E2685)),AND(C2685&lt;&gt;"Receipt",C2685&lt;&gt;"Shipment",C2685&lt;&gt;"Consumption",C2685&lt;&gt;"Adjustment",C2685&lt;&gt;"Production")),"CHECK INPUTS",IF(OR(AND(C2685="Receipt",E2685&lt;=0),AND(OR(C2685="Shipment",C2685="Consumption"),E2685&gt;=0),E2685=0),"CHECK SIGN","OK")))</f>
      </c>
    </row>
    <row r="2686">
      <c r="A2686" s="174"/>
      <c r="B2686" s="175"/>
      <c r="C2686" s="175"/>
      <c r="D2686" s="175"/>
      <c r="E2686" s="176"/>
      <c r="F2686" s="175"/>
      <c r="G2686" s="104" t="str">
        <f>IF(COUNTA(A2686:F2686)=0,"",IF(OR(A2686="",NOT(ISNUMBER(A2686)),B2686="",COUNTIF('SKU Master'!$A$4:$A$253,B2686)&lt;&gt;1,NOT(ISNUMBER(E2686)),AND(C2686&lt;&gt;"Receipt",C2686&lt;&gt;"Shipment",C2686&lt;&gt;"Consumption",C2686&lt;&gt;"Adjustment",C2686&lt;&gt;"Production")),"CHECK INPUTS",IF(OR(AND(C2686="Receipt",E2686&lt;=0),AND(OR(C2686="Shipment",C2686="Consumption"),E2686&gt;=0),E2686=0),"CHECK SIGN","OK")))</f>
      </c>
    </row>
    <row r="2687">
      <c r="A2687" s="174"/>
      <c r="B2687" s="175"/>
      <c r="C2687" s="175"/>
      <c r="D2687" s="175"/>
      <c r="E2687" s="176"/>
      <c r="F2687" s="175"/>
      <c r="G2687" s="104" t="str">
        <f>IF(COUNTA(A2687:F2687)=0,"",IF(OR(A2687="",NOT(ISNUMBER(A2687)),B2687="",COUNTIF('SKU Master'!$A$4:$A$253,B2687)&lt;&gt;1,NOT(ISNUMBER(E2687)),AND(C2687&lt;&gt;"Receipt",C2687&lt;&gt;"Shipment",C2687&lt;&gt;"Consumption",C2687&lt;&gt;"Adjustment",C2687&lt;&gt;"Production")),"CHECK INPUTS",IF(OR(AND(C2687="Receipt",E2687&lt;=0),AND(OR(C2687="Shipment",C2687="Consumption"),E2687&gt;=0),E2687=0),"CHECK SIGN","OK")))</f>
      </c>
    </row>
    <row r="2688">
      <c r="A2688" s="174"/>
      <c r="B2688" s="175"/>
      <c r="C2688" s="175"/>
      <c r="D2688" s="175"/>
      <c r="E2688" s="176"/>
      <c r="F2688" s="175"/>
      <c r="G2688" s="104" t="str">
        <f>IF(COUNTA(A2688:F2688)=0,"",IF(OR(A2688="",NOT(ISNUMBER(A2688)),B2688="",COUNTIF('SKU Master'!$A$4:$A$253,B2688)&lt;&gt;1,NOT(ISNUMBER(E2688)),AND(C2688&lt;&gt;"Receipt",C2688&lt;&gt;"Shipment",C2688&lt;&gt;"Consumption",C2688&lt;&gt;"Adjustment",C2688&lt;&gt;"Production")),"CHECK INPUTS",IF(OR(AND(C2688="Receipt",E2688&lt;=0),AND(OR(C2688="Shipment",C2688="Consumption"),E2688&gt;=0),E2688=0),"CHECK SIGN","OK")))</f>
      </c>
    </row>
    <row r="2689">
      <c r="A2689" s="174"/>
      <c r="B2689" s="175"/>
      <c r="C2689" s="175"/>
      <c r="D2689" s="175"/>
      <c r="E2689" s="176"/>
      <c r="F2689" s="175"/>
      <c r="G2689" s="104" t="str">
        <f>IF(COUNTA(A2689:F2689)=0,"",IF(OR(A2689="",NOT(ISNUMBER(A2689)),B2689="",COUNTIF('SKU Master'!$A$4:$A$253,B2689)&lt;&gt;1,NOT(ISNUMBER(E2689)),AND(C2689&lt;&gt;"Receipt",C2689&lt;&gt;"Shipment",C2689&lt;&gt;"Consumption",C2689&lt;&gt;"Adjustment",C2689&lt;&gt;"Production")),"CHECK INPUTS",IF(OR(AND(C2689="Receipt",E2689&lt;=0),AND(OR(C2689="Shipment",C2689="Consumption"),E2689&gt;=0),E2689=0),"CHECK SIGN","OK")))</f>
      </c>
    </row>
    <row r="2690">
      <c r="A2690" s="174"/>
      <c r="B2690" s="175"/>
      <c r="C2690" s="175"/>
      <c r="D2690" s="175"/>
      <c r="E2690" s="176"/>
      <c r="F2690" s="175"/>
      <c r="G2690" s="104" t="str">
        <f>IF(COUNTA(A2690:F2690)=0,"",IF(OR(A2690="",NOT(ISNUMBER(A2690)),B2690="",COUNTIF('SKU Master'!$A$4:$A$253,B2690)&lt;&gt;1,NOT(ISNUMBER(E2690)),AND(C2690&lt;&gt;"Receipt",C2690&lt;&gt;"Shipment",C2690&lt;&gt;"Consumption",C2690&lt;&gt;"Adjustment",C2690&lt;&gt;"Production")),"CHECK INPUTS",IF(OR(AND(C2690="Receipt",E2690&lt;=0),AND(OR(C2690="Shipment",C2690="Consumption"),E2690&gt;=0),E2690=0),"CHECK SIGN","OK")))</f>
      </c>
    </row>
    <row r="2691">
      <c r="A2691" s="174"/>
      <c r="B2691" s="175"/>
      <c r="C2691" s="175"/>
      <c r="D2691" s="175"/>
      <c r="E2691" s="176"/>
      <c r="F2691" s="175"/>
      <c r="G2691" s="104" t="str">
        <f>IF(COUNTA(A2691:F2691)=0,"",IF(OR(A2691="",NOT(ISNUMBER(A2691)),B2691="",COUNTIF('SKU Master'!$A$4:$A$253,B2691)&lt;&gt;1,NOT(ISNUMBER(E2691)),AND(C2691&lt;&gt;"Receipt",C2691&lt;&gt;"Shipment",C2691&lt;&gt;"Consumption",C2691&lt;&gt;"Adjustment",C2691&lt;&gt;"Production")),"CHECK INPUTS",IF(OR(AND(C2691="Receipt",E2691&lt;=0),AND(OR(C2691="Shipment",C2691="Consumption"),E2691&gt;=0),E2691=0),"CHECK SIGN","OK")))</f>
      </c>
    </row>
    <row r="2692">
      <c r="A2692" s="174"/>
      <c r="B2692" s="175"/>
      <c r="C2692" s="175"/>
      <c r="D2692" s="175"/>
      <c r="E2692" s="176"/>
      <c r="F2692" s="175"/>
      <c r="G2692" s="104" t="str">
        <f>IF(COUNTA(A2692:F2692)=0,"",IF(OR(A2692="",NOT(ISNUMBER(A2692)),B2692="",COUNTIF('SKU Master'!$A$4:$A$253,B2692)&lt;&gt;1,NOT(ISNUMBER(E2692)),AND(C2692&lt;&gt;"Receipt",C2692&lt;&gt;"Shipment",C2692&lt;&gt;"Consumption",C2692&lt;&gt;"Adjustment",C2692&lt;&gt;"Production")),"CHECK INPUTS",IF(OR(AND(C2692="Receipt",E2692&lt;=0),AND(OR(C2692="Shipment",C2692="Consumption"),E2692&gt;=0),E2692=0),"CHECK SIGN","OK")))</f>
      </c>
    </row>
    <row r="2693">
      <c r="A2693" s="174"/>
      <c r="B2693" s="175"/>
      <c r="C2693" s="175"/>
      <c r="D2693" s="175"/>
      <c r="E2693" s="176"/>
      <c r="F2693" s="175"/>
      <c r="G2693" s="104" t="str">
        <f>IF(COUNTA(A2693:F2693)=0,"",IF(OR(A2693="",NOT(ISNUMBER(A2693)),B2693="",COUNTIF('SKU Master'!$A$4:$A$253,B2693)&lt;&gt;1,NOT(ISNUMBER(E2693)),AND(C2693&lt;&gt;"Receipt",C2693&lt;&gt;"Shipment",C2693&lt;&gt;"Consumption",C2693&lt;&gt;"Adjustment",C2693&lt;&gt;"Production")),"CHECK INPUTS",IF(OR(AND(C2693="Receipt",E2693&lt;=0),AND(OR(C2693="Shipment",C2693="Consumption"),E2693&gt;=0),E2693=0),"CHECK SIGN","OK")))</f>
      </c>
    </row>
    <row r="2694">
      <c r="A2694" s="174"/>
      <c r="B2694" s="175"/>
      <c r="C2694" s="175"/>
      <c r="D2694" s="175"/>
      <c r="E2694" s="176"/>
      <c r="F2694" s="175"/>
      <c r="G2694" s="104" t="str">
        <f>IF(COUNTA(A2694:F2694)=0,"",IF(OR(A2694="",NOT(ISNUMBER(A2694)),B2694="",COUNTIF('SKU Master'!$A$4:$A$253,B2694)&lt;&gt;1,NOT(ISNUMBER(E2694)),AND(C2694&lt;&gt;"Receipt",C2694&lt;&gt;"Shipment",C2694&lt;&gt;"Consumption",C2694&lt;&gt;"Adjustment",C2694&lt;&gt;"Production")),"CHECK INPUTS",IF(OR(AND(C2694="Receipt",E2694&lt;=0),AND(OR(C2694="Shipment",C2694="Consumption"),E2694&gt;=0),E2694=0),"CHECK SIGN","OK")))</f>
      </c>
    </row>
    <row r="2695">
      <c r="A2695" s="174"/>
      <c r="B2695" s="175"/>
      <c r="C2695" s="175"/>
      <c r="D2695" s="175"/>
      <c r="E2695" s="176"/>
      <c r="F2695" s="175"/>
      <c r="G2695" s="104" t="str">
        <f>IF(COUNTA(A2695:F2695)=0,"",IF(OR(A2695="",NOT(ISNUMBER(A2695)),B2695="",COUNTIF('SKU Master'!$A$4:$A$253,B2695)&lt;&gt;1,NOT(ISNUMBER(E2695)),AND(C2695&lt;&gt;"Receipt",C2695&lt;&gt;"Shipment",C2695&lt;&gt;"Consumption",C2695&lt;&gt;"Adjustment",C2695&lt;&gt;"Production")),"CHECK INPUTS",IF(OR(AND(C2695="Receipt",E2695&lt;=0),AND(OR(C2695="Shipment",C2695="Consumption"),E2695&gt;=0),E2695=0),"CHECK SIGN","OK")))</f>
      </c>
    </row>
    <row r="2696">
      <c r="A2696" s="174"/>
      <c r="B2696" s="175"/>
      <c r="C2696" s="175"/>
      <c r="D2696" s="175"/>
      <c r="E2696" s="176"/>
      <c r="F2696" s="175"/>
      <c r="G2696" s="104" t="str">
        <f>IF(COUNTA(A2696:F2696)=0,"",IF(OR(A2696="",NOT(ISNUMBER(A2696)),B2696="",COUNTIF('SKU Master'!$A$4:$A$253,B2696)&lt;&gt;1,NOT(ISNUMBER(E2696)),AND(C2696&lt;&gt;"Receipt",C2696&lt;&gt;"Shipment",C2696&lt;&gt;"Consumption",C2696&lt;&gt;"Adjustment",C2696&lt;&gt;"Production")),"CHECK INPUTS",IF(OR(AND(C2696="Receipt",E2696&lt;=0),AND(OR(C2696="Shipment",C2696="Consumption"),E2696&gt;=0),E2696=0),"CHECK SIGN","OK")))</f>
      </c>
    </row>
    <row r="2697">
      <c r="A2697" s="174"/>
      <c r="B2697" s="175"/>
      <c r="C2697" s="175"/>
      <c r="D2697" s="175"/>
      <c r="E2697" s="176"/>
      <c r="F2697" s="175"/>
      <c r="G2697" s="104" t="str">
        <f>IF(COUNTA(A2697:F2697)=0,"",IF(OR(A2697="",NOT(ISNUMBER(A2697)),B2697="",COUNTIF('SKU Master'!$A$4:$A$253,B2697)&lt;&gt;1,NOT(ISNUMBER(E2697)),AND(C2697&lt;&gt;"Receipt",C2697&lt;&gt;"Shipment",C2697&lt;&gt;"Consumption",C2697&lt;&gt;"Adjustment",C2697&lt;&gt;"Production")),"CHECK INPUTS",IF(OR(AND(C2697="Receipt",E2697&lt;=0),AND(OR(C2697="Shipment",C2697="Consumption"),E2697&gt;=0),E2697=0),"CHECK SIGN","OK")))</f>
      </c>
    </row>
    <row r="2698">
      <c r="A2698" s="174"/>
      <c r="B2698" s="175"/>
      <c r="C2698" s="175"/>
      <c r="D2698" s="175"/>
      <c r="E2698" s="176"/>
      <c r="F2698" s="175"/>
      <c r="G2698" s="104" t="str">
        <f>IF(COUNTA(A2698:F2698)=0,"",IF(OR(A2698="",NOT(ISNUMBER(A2698)),B2698="",COUNTIF('SKU Master'!$A$4:$A$253,B2698)&lt;&gt;1,NOT(ISNUMBER(E2698)),AND(C2698&lt;&gt;"Receipt",C2698&lt;&gt;"Shipment",C2698&lt;&gt;"Consumption",C2698&lt;&gt;"Adjustment",C2698&lt;&gt;"Production")),"CHECK INPUTS",IF(OR(AND(C2698="Receipt",E2698&lt;=0),AND(OR(C2698="Shipment",C2698="Consumption"),E2698&gt;=0),E2698=0),"CHECK SIGN","OK")))</f>
      </c>
    </row>
    <row r="2699">
      <c r="A2699" s="174"/>
      <c r="B2699" s="175"/>
      <c r="C2699" s="175"/>
      <c r="D2699" s="175"/>
      <c r="E2699" s="176"/>
      <c r="F2699" s="175"/>
      <c r="G2699" s="104" t="str">
        <f>IF(COUNTA(A2699:F2699)=0,"",IF(OR(A2699="",NOT(ISNUMBER(A2699)),B2699="",COUNTIF('SKU Master'!$A$4:$A$253,B2699)&lt;&gt;1,NOT(ISNUMBER(E2699)),AND(C2699&lt;&gt;"Receipt",C2699&lt;&gt;"Shipment",C2699&lt;&gt;"Consumption",C2699&lt;&gt;"Adjustment",C2699&lt;&gt;"Production")),"CHECK INPUTS",IF(OR(AND(C2699="Receipt",E2699&lt;=0),AND(OR(C2699="Shipment",C2699="Consumption"),E2699&gt;=0),E2699=0),"CHECK SIGN","OK")))</f>
      </c>
    </row>
    <row r="2700">
      <c r="A2700" s="174"/>
      <c r="B2700" s="175"/>
      <c r="C2700" s="175"/>
      <c r="D2700" s="175"/>
      <c r="E2700" s="176"/>
      <c r="F2700" s="175"/>
      <c r="G2700" s="104" t="str">
        <f>IF(COUNTA(A2700:F2700)=0,"",IF(OR(A2700="",NOT(ISNUMBER(A2700)),B2700="",COUNTIF('SKU Master'!$A$4:$A$253,B2700)&lt;&gt;1,NOT(ISNUMBER(E2700)),AND(C2700&lt;&gt;"Receipt",C2700&lt;&gt;"Shipment",C2700&lt;&gt;"Consumption",C2700&lt;&gt;"Adjustment",C2700&lt;&gt;"Production")),"CHECK INPUTS",IF(OR(AND(C2700="Receipt",E2700&lt;=0),AND(OR(C2700="Shipment",C2700="Consumption"),E2700&gt;=0),E2700=0),"CHECK SIGN","OK")))</f>
      </c>
    </row>
    <row r="2701">
      <c r="A2701" s="174"/>
      <c r="B2701" s="175"/>
      <c r="C2701" s="175"/>
      <c r="D2701" s="175"/>
      <c r="E2701" s="176"/>
      <c r="F2701" s="175"/>
      <c r="G2701" s="104" t="str">
        <f>IF(COUNTA(A2701:F2701)=0,"",IF(OR(A2701="",NOT(ISNUMBER(A2701)),B2701="",COUNTIF('SKU Master'!$A$4:$A$253,B2701)&lt;&gt;1,NOT(ISNUMBER(E2701)),AND(C2701&lt;&gt;"Receipt",C2701&lt;&gt;"Shipment",C2701&lt;&gt;"Consumption",C2701&lt;&gt;"Adjustment",C2701&lt;&gt;"Production")),"CHECK INPUTS",IF(OR(AND(C2701="Receipt",E2701&lt;=0),AND(OR(C2701="Shipment",C2701="Consumption"),E2701&gt;=0),E2701=0),"CHECK SIGN","OK")))</f>
      </c>
    </row>
    <row r="2702">
      <c r="A2702" s="174"/>
      <c r="B2702" s="175"/>
      <c r="C2702" s="175"/>
      <c r="D2702" s="175"/>
      <c r="E2702" s="176"/>
      <c r="F2702" s="175"/>
      <c r="G2702" s="104" t="str">
        <f>IF(COUNTA(A2702:F2702)=0,"",IF(OR(A2702="",NOT(ISNUMBER(A2702)),B2702="",COUNTIF('SKU Master'!$A$4:$A$253,B2702)&lt;&gt;1,NOT(ISNUMBER(E2702)),AND(C2702&lt;&gt;"Receipt",C2702&lt;&gt;"Shipment",C2702&lt;&gt;"Consumption",C2702&lt;&gt;"Adjustment",C2702&lt;&gt;"Production")),"CHECK INPUTS",IF(OR(AND(C2702="Receipt",E2702&lt;=0),AND(OR(C2702="Shipment",C2702="Consumption"),E2702&gt;=0),E2702=0),"CHECK SIGN","OK")))</f>
      </c>
    </row>
    <row r="2703">
      <c r="A2703" s="174"/>
      <c r="B2703" s="175"/>
      <c r="C2703" s="175"/>
      <c r="D2703" s="175"/>
      <c r="E2703" s="176"/>
      <c r="F2703" s="175"/>
      <c r="G2703" s="104" t="str">
        <f>IF(COUNTA(A2703:F2703)=0,"",IF(OR(A2703="",NOT(ISNUMBER(A2703)),B2703="",COUNTIF('SKU Master'!$A$4:$A$253,B2703)&lt;&gt;1,NOT(ISNUMBER(E2703)),AND(C2703&lt;&gt;"Receipt",C2703&lt;&gt;"Shipment",C2703&lt;&gt;"Consumption",C2703&lt;&gt;"Adjustment",C2703&lt;&gt;"Production")),"CHECK INPUTS",IF(OR(AND(C2703="Receipt",E2703&lt;=0),AND(OR(C2703="Shipment",C2703="Consumption"),E2703&gt;=0),E2703=0),"CHECK SIGN","OK")))</f>
      </c>
    </row>
    <row r="2704">
      <c r="A2704" s="174"/>
      <c r="B2704" s="175"/>
      <c r="C2704" s="175"/>
      <c r="D2704" s="175"/>
      <c r="E2704" s="176"/>
      <c r="F2704" s="175"/>
      <c r="G2704" s="104" t="str">
        <f>IF(COUNTA(A2704:F2704)=0,"",IF(OR(A2704="",NOT(ISNUMBER(A2704)),B2704="",COUNTIF('SKU Master'!$A$4:$A$253,B2704)&lt;&gt;1,NOT(ISNUMBER(E2704)),AND(C2704&lt;&gt;"Receipt",C2704&lt;&gt;"Shipment",C2704&lt;&gt;"Consumption",C2704&lt;&gt;"Adjustment",C2704&lt;&gt;"Production")),"CHECK INPUTS",IF(OR(AND(C2704="Receipt",E2704&lt;=0),AND(OR(C2704="Shipment",C2704="Consumption"),E2704&gt;=0),E2704=0),"CHECK SIGN","OK")))</f>
      </c>
    </row>
    <row r="2705">
      <c r="A2705" s="174"/>
      <c r="B2705" s="175"/>
      <c r="C2705" s="175"/>
      <c r="D2705" s="175"/>
      <c r="E2705" s="176"/>
      <c r="F2705" s="175"/>
      <c r="G2705" s="104" t="str">
        <f>IF(COUNTA(A2705:F2705)=0,"",IF(OR(A2705="",NOT(ISNUMBER(A2705)),B2705="",COUNTIF('SKU Master'!$A$4:$A$253,B2705)&lt;&gt;1,NOT(ISNUMBER(E2705)),AND(C2705&lt;&gt;"Receipt",C2705&lt;&gt;"Shipment",C2705&lt;&gt;"Consumption",C2705&lt;&gt;"Adjustment",C2705&lt;&gt;"Production")),"CHECK INPUTS",IF(OR(AND(C2705="Receipt",E2705&lt;=0),AND(OR(C2705="Shipment",C2705="Consumption"),E2705&gt;=0),E2705=0),"CHECK SIGN","OK")))</f>
      </c>
    </row>
    <row r="2706">
      <c r="A2706" s="174"/>
      <c r="B2706" s="175"/>
      <c r="C2706" s="175"/>
      <c r="D2706" s="175"/>
      <c r="E2706" s="176"/>
      <c r="F2706" s="175"/>
      <c r="G2706" s="104" t="str">
        <f>IF(COUNTA(A2706:F2706)=0,"",IF(OR(A2706="",NOT(ISNUMBER(A2706)),B2706="",COUNTIF('SKU Master'!$A$4:$A$253,B2706)&lt;&gt;1,NOT(ISNUMBER(E2706)),AND(C2706&lt;&gt;"Receipt",C2706&lt;&gt;"Shipment",C2706&lt;&gt;"Consumption",C2706&lt;&gt;"Adjustment",C2706&lt;&gt;"Production")),"CHECK INPUTS",IF(OR(AND(C2706="Receipt",E2706&lt;=0),AND(OR(C2706="Shipment",C2706="Consumption"),E2706&gt;=0),E2706=0),"CHECK SIGN","OK")))</f>
      </c>
    </row>
    <row r="2707">
      <c r="A2707" s="174"/>
      <c r="B2707" s="175"/>
      <c r="C2707" s="175"/>
      <c r="D2707" s="175"/>
      <c r="E2707" s="176"/>
      <c r="F2707" s="175"/>
      <c r="G2707" s="104" t="str">
        <f>IF(COUNTA(A2707:F2707)=0,"",IF(OR(A2707="",NOT(ISNUMBER(A2707)),B2707="",COUNTIF('SKU Master'!$A$4:$A$253,B2707)&lt;&gt;1,NOT(ISNUMBER(E2707)),AND(C2707&lt;&gt;"Receipt",C2707&lt;&gt;"Shipment",C2707&lt;&gt;"Consumption",C2707&lt;&gt;"Adjustment",C2707&lt;&gt;"Production")),"CHECK INPUTS",IF(OR(AND(C2707="Receipt",E2707&lt;=0),AND(OR(C2707="Shipment",C2707="Consumption"),E2707&gt;=0),E2707=0),"CHECK SIGN","OK")))</f>
      </c>
    </row>
    <row r="2708">
      <c r="A2708" s="174"/>
      <c r="B2708" s="175"/>
      <c r="C2708" s="175"/>
      <c r="D2708" s="175"/>
      <c r="E2708" s="176"/>
      <c r="F2708" s="175"/>
      <c r="G2708" s="104" t="str">
        <f>IF(COUNTA(A2708:F2708)=0,"",IF(OR(A2708="",NOT(ISNUMBER(A2708)),B2708="",COUNTIF('SKU Master'!$A$4:$A$253,B2708)&lt;&gt;1,NOT(ISNUMBER(E2708)),AND(C2708&lt;&gt;"Receipt",C2708&lt;&gt;"Shipment",C2708&lt;&gt;"Consumption",C2708&lt;&gt;"Adjustment",C2708&lt;&gt;"Production")),"CHECK INPUTS",IF(OR(AND(C2708="Receipt",E2708&lt;=0),AND(OR(C2708="Shipment",C2708="Consumption"),E2708&gt;=0),E2708=0),"CHECK SIGN","OK")))</f>
      </c>
    </row>
    <row r="2709">
      <c r="A2709" s="174"/>
      <c r="B2709" s="175"/>
      <c r="C2709" s="175"/>
      <c r="D2709" s="175"/>
      <c r="E2709" s="176"/>
      <c r="F2709" s="175"/>
      <c r="G2709" s="104" t="str">
        <f>IF(COUNTA(A2709:F2709)=0,"",IF(OR(A2709="",NOT(ISNUMBER(A2709)),B2709="",COUNTIF('SKU Master'!$A$4:$A$253,B2709)&lt;&gt;1,NOT(ISNUMBER(E2709)),AND(C2709&lt;&gt;"Receipt",C2709&lt;&gt;"Shipment",C2709&lt;&gt;"Consumption",C2709&lt;&gt;"Adjustment",C2709&lt;&gt;"Production")),"CHECK INPUTS",IF(OR(AND(C2709="Receipt",E2709&lt;=0),AND(OR(C2709="Shipment",C2709="Consumption"),E2709&gt;=0),E2709=0),"CHECK SIGN","OK")))</f>
      </c>
    </row>
    <row r="2710">
      <c r="A2710" s="174"/>
      <c r="B2710" s="175"/>
      <c r="C2710" s="175"/>
      <c r="D2710" s="175"/>
      <c r="E2710" s="176"/>
      <c r="F2710" s="175"/>
      <c r="G2710" s="104" t="str">
        <f>IF(COUNTA(A2710:F2710)=0,"",IF(OR(A2710="",NOT(ISNUMBER(A2710)),B2710="",COUNTIF('SKU Master'!$A$4:$A$253,B2710)&lt;&gt;1,NOT(ISNUMBER(E2710)),AND(C2710&lt;&gt;"Receipt",C2710&lt;&gt;"Shipment",C2710&lt;&gt;"Consumption",C2710&lt;&gt;"Adjustment",C2710&lt;&gt;"Production")),"CHECK INPUTS",IF(OR(AND(C2710="Receipt",E2710&lt;=0),AND(OR(C2710="Shipment",C2710="Consumption"),E2710&gt;=0),E2710=0),"CHECK SIGN","OK")))</f>
      </c>
    </row>
    <row r="2711">
      <c r="A2711" s="174"/>
      <c r="B2711" s="175"/>
      <c r="C2711" s="175"/>
      <c r="D2711" s="175"/>
      <c r="E2711" s="176"/>
      <c r="F2711" s="175"/>
      <c r="G2711" s="104" t="str">
        <f>IF(COUNTA(A2711:F2711)=0,"",IF(OR(A2711="",NOT(ISNUMBER(A2711)),B2711="",COUNTIF('SKU Master'!$A$4:$A$253,B2711)&lt;&gt;1,NOT(ISNUMBER(E2711)),AND(C2711&lt;&gt;"Receipt",C2711&lt;&gt;"Shipment",C2711&lt;&gt;"Consumption",C2711&lt;&gt;"Adjustment",C2711&lt;&gt;"Production")),"CHECK INPUTS",IF(OR(AND(C2711="Receipt",E2711&lt;=0),AND(OR(C2711="Shipment",C2711="Consumption"),E2711&gt;=0),E2711=0),"CHECK SIGN","OK")))</f>
      </c>
    </row>
    <row r="2712">
      <c r="A2712" s="174"/>
      <c r="B2712" s="175"/>
      <c r="C2712" s="175"/>
      <c r="D2712" s="175"/>
      <c r="E2712" s="176"/>
      <c r="F2712" s="175"/>
      <c r="G2712" s="104" t="str">
        <f>IF(COUNTA(A2712:F2712)=0,"",IF(OR(A2712="",NOT(ISNUMBER(A2712)),B2712="",COUNTIF('SKU Master'!$A$4:$A$253,B2712)&lt;&gt;1,NOT(ISNUMBER(E2712)),AND(C2712&lt;&gt;"Receipt",C2712&lt;&gt;"Shipment",C2712&lt;&gt;"Consumption",C2712&lt;&gt;"Adjustment",C2712&lt;&gt;"Production")),"CHECK INPUTS",IF(OR(AND(C2712="Receipt",E2712&lt;=0),AND(OR(C2712="Shipment",C2712="Consumption"),E2712&gt;=0),E2712=0),"CHECK SIGN","OK")))</f>
      </c>
    </row>
    <row r="2713">
      <c r="A2713" s="174"/>
      <c r="B2713" s="175"/>
      <c r="C2713" s="175"/>
      <c r="D2713" s="175"/>
      <c r="E2713" s="176"/>
      <c r="F2713" s="175"/>
      <c r="G2713" s="104" t="str">
        <f>IF(COUNTA(A2713:F2713)=0,"",IF(OR(A2713="",NOT(ISNUMBER(A2713)),B2713="",COUNTIF('SKU Master'!$A$4:$A$253,B2713)&lt;&gt;1,NOT(ISNUMBER(E2713)),AND(C2713&lt;&gt;"Receipt",C2713&lt;&gt;"Shipment",C2713&lt;&gt;"Consumption",C2713&lt;&gt;"Adjustment",C2713&lt;&gt;"Production")),"CHECK INPUTS",IF(OR(AND(C2713="Receipt",E2713&lt;=0),AND(OR(C2713="Shipment",C2713="Consumption"),E2713&gt;=0),E2713=0),"CHECK SIGN","OK")))</f>
      </c>
    </row>
    <row r="2714">
      <c r="A2714" s="174"/>
      <c r="B2714" s="175"/>
      <c r="C2714" s="175"/>
      <c r="D2714" s="175"/>
      <c r="E2714" s="176"/>
      <c r="F2714" s="175"/>
      <c r="G2714" s="104" t="str">
        <f>IF(COUNTA(A2714:F2714)=0,"",IF(OR(A2714="",NOT(ISNUMBER(A2714)),B2714="",COUNTIF('SKU Master'!$A$4:$A$253,B2714)&lt;&gt;1,NOT(ISNUMBER(E2714)),AND(C2714&lt;&gt;"Receipt",C2714&lt;&gt;"Shipment",C2714&lt;&gt;"Consumption",C2714&lt;&gt;"Adjustment",C2714&lt;&gt;"Production")),"CHECK INPUTS",IF(OR(AND(C2714="Receipt",E2714&lt;=0),AND(OR(C2714="Shipment",C2714="Consumption"),E2714&gt;=0),E2714=0),"CHECK SIGN","OK")))</f>
      </c>
    </row>
    <row r="2715">
      <c r="A2715" s="174"/>
      <c r="B2715" s="175"/>
      <c r="C2715" s="175"/>
      <c r="D2715" s="175"/>
      <c r="E2715" s="176"/>
      <c r="F2715" s="175"/>
      <c r="G2715" s="104" t="str">
        <f>IF(COUNTA(A2715:F2715)=0,"",IF(OR(A2715="",NOT(ISNUMBER(A2715)),B2715="",COUNTIF('SKU Master'!$A$4:$A$253,B2715)&lt;&gt;1,NOT(ISNUMBER(E2715)),AND(C2715&lt;&gt;"Receipt",C2715&lt;&gt;"Shipment",C2715&lt;&gt;"Consumption",C2715&lt;&gt;"Adjustment",C2715&lt;&gt;"Production")),"CHECK INPUTS",IF(OR(AND(C2715="Receipt",E2715&lt;=0),AND(OR(C2715="Shipment",C2715="Consumption"),E2715&gt;=0),E2715=0),"CHECK SIGN","OK")))</f>
      </c>
    </row>
    <row r="2716">
      <c r="A2716" s="174"/>
      <c r="B2716" s="175"/>
      <c r="C2716" s="175"/>
      <c r="D2716" s="175"/>
      <c r="E2716" s="176"/>
      <c r="F2716" s="175"/>
      <c r="G2716" s="104" t="str">
        <f>IF(COUNTA(A2716:F2716)=0,"",IF(OR(A2716="",NOT(ISNUMBER(A2716)),B2716="",COUNTIF('SKU Master'!$A$4:$A$253,B2716)&lt;&gt;1,NOT(ISNUMBER(E2716)),AND(C2716&lt;&gt;"Receipt",C2716&lt;&gt;"Shipment",C2716&lt;&gt;"Consumption",C2716&lt;&gt;"Adjustment",C2716&lt;&gt;"Production")),"CHECK INPUTS",IF(OR(AND(C2716="Receipt",E2716&lt;=0),AND(OR(C2716="Shipment",C2716="Consumption"),E2716&gt;=0),E2716=0),"CHECK SIGN","OK")))</f>
      </c>
    </row>
    <row r="2717">
      <c r="A2717" s="174"/>
      <c r="B2717" s="175"/>
      <c r="C2717" s="175"/>
      <c r="D2717" s="175"/>
      <c r="E2717" s="176"/>
      <c r="F2717" s="175"/>
      <c r="G2717" s="104" t="str">
        <f>IF(COUNTA(A2717:F2717)=0,"",IF(OR(A2717="",NOT(ISNUMBER(A2717)),B2717="",COUNTIF('SKU Master'!$A$4:$A$253,B2717)&lt;&gt;1,NOT(ISNUMBER(E2717)),AND(C2717&lt;&gt;"Receipt",C2717&lt;&gt;"Shipment",C2717&lt;&gt;"Consumption",C2717&lt;&gt;"Adjustment",C2717&lt;&gt;"Production")),"CHECK INPUTS",IF(OR(AND(C2717="Receipt",E2717&lt;=0),AND(OR(C2717="Shipment",C2717="Consumption"),E2717&gt;=0),E2717=0),"CHECK SIGN","OK")))</f>
      </c>
    </row>
    <row r="2718">
      <c r="A2718" s="174"/>
      <c r="B2718" s="175"/>
      <c r="C2718" s="175"/>
      <c r="D2718" s="175"/>
      <c r="E2718" s="176"/>
      <c r="F2718" s="175"/>
      <c r="G2718" s="104" t="str">
        <f>IF(COUNTA(A2718:F2718)=0,"",IF(OR(A2718="",NOT(ISNUMBER(A2718)),B2718="",COUNTIF('SKU Master'!$A$4:$A$253,B2718)&lt;&gt;1,NOT(ISNUMBER(E2718)),AND(C2718&lt;&gt;"Receipt",C2718&lt;&gt;"Shipment",C2718&lt;&gt;"Consumption",C2718&lt;&gt;"Adjustment",C2718&lt;&gt;"Production")),"CHECK INPUTS",IF(OR(AND(C2718="Receipt",E2718&lt;=0),AND(OR(C2718="Shipment",C2718="Consumption"),E2718&gt;=0),E2718=0),"CHECK SIGN","OK")))</f>
      </c>
    </row>
    <row r="2719">
      <c r="A2719" s="174"/>
      <c r="B2719" s="175"/>
      <c r="C2719" s="175"/>
      <c r="D2719" s="175"/>
      <c r="E2719" s="176"/>
      <c r="F2719" s="175"/>
      <c r="G2719" s="104" t="str">
        <f>IF(COUNTA(A2719:F2719)=0,"",IF(OR(A2719="",NOT(ISNUMBER(A2719)),B2719="",COUNTIF('SKU Master'!$A$4:$A$253,B2719)&lt;&gt;1,NOT(ISNUMBER(E2719)),AND(C2719&lt;&gt;"Receipt",C2719&lt;&gt;"Shipment",C2719&lt;&gt;"Consumption",C2719&lt;&gt;"Adjustment",C2719&lt;&gt;"Production")),"CHECK INPUTS",IF(OR(AND(C2719="Receipt",E2719&lt;=0),AND(OR(C2719="Shipment",C2719="Consumption"),E2719&gt;=0),E2719=0),"CHECK SIGN","OK")))</f>
      </c>
    </row>
    <row r="2720">
      <c r="A2720" s="174"/>
      <c r="B2720" s="175"/>
      <c r="C2720" s="175"/>
      <c r="D2720" s="175"/>
      <c r="E2720" s="176"/>
      <c r="F2720" s="175"/>
      <c r="G2720" s="104" t="str">
        <f>IF(COUNTA(A2720:F2720)=0,"",IF(OR(A2720="",NOT(ISNUMBER(A2720)),B2720="",COUNTIF('SKU Master'!$A$4:$A$253,B2720)&lt;&gt;1,NOT(ISNUMBER(E2720)),AND(C2720&lt;&gt;"Receipt",C2720&lt;&gt;"Shipment",C2720&lt;&gt;"Consumption",C2720&lt;&gt;"Adjustment",C2720&lt;&gt;"Production")),"CHECK INPUTS",IF(OR(AND(C2720="Receipt",E2720&lt;=0),AND(OR(C2720="Shipment",C2720="Consumption"),E2720&gt;=0),E2720=0),"CHECK SIGN","OK")))</f>
      </c>
    </row>
    <row r="2721">
      <c r="A2721" s="174"/>
      <c r="B2721" s="175"/>
      <c r="C2721" s="175"/>
      <c r="D2721" s="175"/>
      <c r="E2721" s="176"/>
      <c r="F2721" s="175"/>
      <c r="G2721" s="104" t="str">
        <f>IF(COUNTA(A2721:F2721)=0,"",IF(OR(A2721="",NOT(ISNUMBER(A2721)),B2721="",COUNTIF('SKU Master'!$A$4:$A$253,B2721)&lt;&gt;1,NOT(ISNUMBER(E2721)),AND(C2721&lt;&gt;"Receipt",C2721&lt;&gt;"Shipment",C2721&lt;&gt;"Consumption",C2721&lt;&gt;"Adjustment",C2721&lt;&gt;"Production")),"CHECK INPUTS",IF(OR(AND(C2721="Receipt",E2721&lt;=0),AND(OR(C2721="Shipment",C2721="Consumption"),E2721&gt;=0),E2721=0),"CHECK SIGN","OK")))</f>
      </c>
    </row>
    <row r="2722">
      <c r="A2722" s="174"/>
      <c r="B2722" s="175"/>
      <c r="C2722" s="175"/>
      <c r="D2722" s="175"/>
      <c r="E2722" s="176"/>
      <c r="F2722" s="175"/>
      <c r="G2722" s="104" t="str">
        <f>IF(COUNTA(A2722:F2722)=0,"",IF(OR(A2722="",NOT(ISNUMBER(A2722)),B2722="",COUNTIF('SKU Master'!$A$4:$A$253,B2722)&lt;&gt;1,NOT(ISNUMBER(E2722)),AND(C2722&lt;&gt;"Receipt",C2722&lt;&gt;"Shipment",C2722&lt;&gt;"Consumption",C2722&lt;&gt;"Adjustment",C2722&lt;&gt;"Production")),"CHECK INPUTS",IF(OR(AND(C2722="Receipt",E2722&lt;=0),AND(OR(C2722="Shipment",C2722="Consumption"),E2722&gt;=0),E2722=0),"CHECK SIGN","OK")))</f>
      </c>
    </row>
    <row r="2723">
      <c r="A2723" s="174"/>
      <c r="B2723" s="175"/>
      <c r="C2723" s="175"/>
      <c r="D2723" s="175"/>
      <c r="E2723" s="176"/>
      <c r="F2723" s="175"/>
      <c r="G2723" s="104" t="str">
        <f>IF(COUNTA(A2723:F2723)=0,"",IF(OR(A2723="",NOT(ISNUMBER(A2723)),B2723="",COUNTIF('SKU Master'!$A$4:$A$253,B2723)&lt;&gt;1,NOT(ISNUMBER(E2723)),AND(C2723&lt;&gt;"Receipt",C2723&lt;&gt;"Shipment",C2723&lt;&gt;"Consumption",C2723&lt;&gt;"Adjustment",C2723&lt;&gt;"Production")),"CHECK INPUTS",IF(OR(AND(C2723="Receipt",E2723&lt;=0),AND(OR(C2723="Shipment",C2723="Consumption"),E2723&gt;=0),E2723=0),"CHECK SIGN","OK")))</f>
      </c>
    </row>
    <row r="2724">
      <c r="A2724" s="174"/>
      <c r="B2724" s="175"/>
      <c r="C2724" s="175"/>
      <c r="D2724" s="175"/>
      <c r="E2724" s="176"/>
      <c r="F2724" s="175"/>
      <c r="G2724" s="104" t="str">
        <f>IF(COUNTA(A2724:F2724)=0,"",IF(OR(A2724="",NOT(ISNUMBER(A2724)),B2724="",COUNTIF('SKU Master'!$A$4:$A$253,B2724)&lt;&gt;1,NOT(ISNUMBER(E2724)),AND(C2724&lt;&gt;"Receipt",C2724&lt;&gt;"Shipment",C2724&lt;&gt;"Consumption",C2724&lt;&gt;"Adjustment",C2724&lt;&gt;"Production")),"CHECK INPUTS",IF(OR(AND(C2724="Receipt",E2724&lt;=0),AND(OR(C2724="Shipment",C2724="Consumption"),E2724&gt;=0),E2724=0),"CHECK SIGN","OK")))</f>
      </c>
    </row>
    <row r="2725">
      <c r="A2725" s="174"/>
      <c r="B2725" s="175"/>
      <c r="C2725" s="175"/>
      <c r="D2725" s="175"/>
      <c r="E2725" s="176"/>
      <c r="F2725" s="175"/>
      <c r="G2725" s="104" t="str">
        <f>IF(COUNTA(A2725:F2725)=0,"",IF(OR(A2725="",NOT(ISNUMBER(A2725)),B2725="",COUNTIF('SKU Master'!$A$4:$A$253,B2725)&lt;&gt;1,NOT(ISNUMBER(E2725)),AND(C2725&lt;&gt;"Receipt",C2725&lt;&gt;"Shipment",C2725&lt;&gt;"Consumption",C2725&lt;&gt;"Adjustment",C2725&lt;&gt;"Production")),"CHECK INPUTS",IF(OR(AND(C2725="Receipt",E2725&lt;=0),AND(OR(C2725="Shipment",C2725="Consumption"),E2725&gt;=0),E2725=0),"CHECK SIGN","OK")))</f>
      </c>
    </row>
    <row r="2726">
      <c r="A2726" s="174"/>
      <c r="B2726" s="175"/>
      <c r="C2726" s="175"/>
      <c r="D2726" s="175"/>
      <c r="E2726" s="176"/>
      <c r="F2726" s="175"/>
      <c r="G2726" s="104" t="str">
        <f>IF(COUNTA(A2726:F2726)=0,"",IF(OR(A2726="",NOT(ISNUMBER(A2726)),B2726="",COUNTIF('SKU Master'!$A$4:$A$253,B2726)&lt;&gt;1,NOT(ISNUMBER(E2726)),AND(C2726&lt;&gt;"Receipt",C2726&lt;&gt;"Shipment",C2726&lt;&gt;"Consumption",C2726&lt;&gt;"Adjustment",C2726&lt;&gt;"Production")),"CHECK INPUTS",IF(OR(AND(C2726="Receipt",E2726&lt;=0),AND(OR(C2726="Shipment",C2726="Consumption"),E2726&gt;=0),E2726=0),"CHECK SIGN","OK")))</f>
      </c>
    </row>
    <row r="2727">
      <c r="A2727" s="174"/>
      <c r="B2727" s="175"/>
      <c r="C2727" s="175"/>
      <c r="D2727" s="175"/>
      <c r="E2727" s="176"/>
      <c r="F2727" s="175"/>
      <c r="G2727" s="104" t="str">
        <f>IF(COUNTA(A2727:F2727)=0,"",IF(OR(A2727="",NOT(ISNUMBER(A2727)),B2727="",COUNTIF('SKU Master'!$A$4:$A$253,B2727)&lt;&gt;1,NOT(ISNUMBER(E2727)),AND(C2727&lt;&gt;"Receipt",C2727&lt;&gt;"Shipment",C2727&lt;&gt;"Consumption",C2727&lt;&gt;"Adjustment",C2727&lt;&gt;"Production")),"CHECK INPUTS",IF(OR(AND(C2727="Receipt",E2727&lt;=0),AND(OR(C2727="Shipment",C2727="Consumption"),E2727&gt;=0),E2727=0),"CHECK SIGN","OK")))</f>
      </c>
    </row>
    <row r="2728">
      <c r="A2728" s="174"/>
      <c r="B2728" s="175"/>
      <c r="C2728" s="175"/>
      <c r="D2728" s="175"/>
      <c r="E2728" s="176"/>
      <c r="F2728" s="175"/>
      <c r="G2728" s="104" t="str">
        <f>IF(COUNTA(A2728:F2728)=0,"",IF(OR(A2728="",NOT(ISNUMBER(A2728)),B2728="",COUNTIF('SKU Master'!$A$4:$A$253,B2728)&lt;&gt;1,NOT(ISNUMBER(E2728)),AND(C2728&lt;&gt;"Receipt",C2728&lt;&gt;"Shipment",C2728&lt;&gt;"Consumption",C2728&lt;&gt;"Adjustment",C2728&lt;&gt;"Production")),"CHECK INPUTS",IF(OR(AND(C2728="Receipt",E2728&lt;=0),AND(OR(C2728="Shipment",C2728="Consumption"),E2728&gt;=0),E2728=0),"CHECK SIGN","OK")))</f>
      </c>
    </row>
    <row r="2729">
      <c r="A2729" s="174"/>
      <c r="B2729" s="175"/>
      <c r="C2729" s="175"/>
      <c r="D2729" s="175"/>
      <c r="E2729" s="176"/>
      <c r="F2729" s="175"/>
      <c r="G2729" s="104" t="str">
        <f>IF(COUNTA(A2729:F2729)=0,"",IF(OR(A2729="",NOT(ISNUMBER(A2729)),B2729="",COUNTIF('SKU Master'!$A$4:$A$253,B2729)&lt;&gt;1,NOT(ISNUMBER(E2729)),AND(C2729&lt;&gt;"Receipt",C2729&lt;&gt;"Shipment",C2729&lt;&gt;"Consumption",C2729&lt;&gt;"Adjustment",C2729&lt;&gt;"Production")),"CHECK INPUTS",IF(OR(AND(C2729="Receipt",E2729&lt;=0),AND(OR(C2729="Shipment",C2729="Consumption"),E2729&gt;=0),E2729=0),"CHECK SIGN","OK")))</f>
      </c>
    </row>
    <row r="2730">
      <c r="A2730" s="174"/>
      <c r="B2730" s="175"/>
      <c r="C2730" s="175"/>
      <c r="D2730" s="175"/>
      <c r="E2730" s="176"/>
      <c r="F2730" s="175"/>
      <c r="G2730" s="104" t="str">
        <f>IF(COUNTA(A2730:F2730)=0,"",IF(OR(A2730="",NOT(ISNUMBER(A2730)),B2730="",COUNTIF('SKU Master'!$A$4:$A$253,B2730)&lt;&gt;1,NOT(ISNUMBER(E2730)),AND(C2730&lt;&gt;"Receipt",C2730&lt;&gt;"Shipment",C2730&lt;&gt;"Consumption",C2730&lt;&gt;"Adjustment",C2730&lt;&gt;"Production")),"CHECK INPUTS",IF(OR(AND(C2730="Receipt",E2730&lt;=0),AND(OR(C2730="Shipment",C2730="Consumption"),E2730&gt;=0),E2730=0),"CHECK SIGN","OK")))</f>
      </c>
    </row>
    <row r="2731">
      <c r="A2731" s="174"/>
      <c r="B2731" s="175"/>
      <c r="C2731" s="175"/>
      <c r="D2731" s="175"/>
      <c r="E2731" s="176"/>
      <c r="F2731" s="175"/>
      <c r="G2731" s="104" t="str">
        <f>IF(COUNTA(A2731:F2731)=0,"",IF(OR(A2731="",NOT(ISNUMBER(A2731)),B2731="",COUNTIF('SKU Master'!$A$4:$A$253,B2731)&lt;&gt;1,NOT(ISNUMBER(E2731)),AND(C2731&lt;&gt;"Receipt",C2731&lt;&gt;"Shipment",C2731&lt;&gt;"Consumption",C2731&lt;&gt;"Adjustment",C2731&lt;&gt;"Production")),"CHECK INPUTS",IF(OR(AND(C2731="Receipt",E2731&lt;=0),AND(OR(C2731="Shipment",C2731="Consumption"),E2731&gt;=0),E2731=0),"CHECK SIGN","OK")))</f>
      </c>
    </row>
    <row r="2732">
      <c r="A2732" s="174"/>
      <c r="B2732" s="175"/>
      <c r="C2732" s="175"/>
      <c r="D2732" s="175"/>
      <c r="E2732" s="176"/>
      <c r="F2732" s="175"/>
      <c r="G2732" s="104" t="str">
        <f>IF(COUNTA(A2732:F2732)=0,"",IF(OR(A2732="",NOT(ISNUMBER(A2732)),B2732="",COUNTIF('SKU Master'!$A$4:$A$253,B2732)&lt;&gt;1,NOT(ISNUMBER(E2732)),AND(C2732&lt;&gt;"Receipt",C2732&lt;&gt;"Shipment",C2732&lt;&gt;"Consumption",C2732&lt;&gt;"Adjustment",C2732&lt;&gt;"Production")),"CHECK INPUTS",IF(OR(AND(C2732="Receipt",E2732&lt;=0),AND(OR(C2732="Shipment",C2732="Consumption"),E2732&gt;=0),E2732=0),"CHECK SIGN","OK")))</f>
      </c>
    </row>
    <row r="2733">
      <c r="A2733" s="174"/>
      <c r="B2733" s="175"/>
      <c r="C2733" s="175"/>
      <c r="D2733" s="175"/>
      <c r="E2733" s="176"/>
      <c r="F2733" s="175"/>
      <c r="G2733" s="104" t="str">
        <f>IF(COUNTA(A2733:F2733)=0,"",IF(OR(A2733="",NOT(ISNUMBER(A2733)),B2733="",COUNTIF('SKU Master'!$A$4:$A$253,B2733)&lt;&gt;1,NOT(ISNUMBER(E2733)),AND(C2733&lt;&gt;"Receipt",C2733&lt;&gt;"Shipment",C2733&lt;&gt;"Consumption",C2733&lt;&gt;"Adjustment",C2733&lt;&gt;"Production")),"CHECK INPUTS",IF(OR(AND(C2733="Receipt",E2733&lt;=0),AND(OR(C2733="Shipment",C2733="Consumption"),E2733&gt;=0),E2733=0),"CHECK SIGN","OK")))</f>
      </c>
    </row>
    <row r="2734">
      <c r="A2734" s="174"/>
      <c r="B2734" s="175"/>
      <c r="C2734" s="175"/>
      <c r="D2734" s="175"/>
      <c r="E2734" s="176"/>
      <c r="F2734" s="175"/>
      <c r="G2734" s="104" t="str">
        <f>IF(COUNTA(A2734:F2734)=0,"",IF(OR(A2734="",NOT(ISNUMBER(A2734)),B2734="",COUNTIF('SKU Master'!$A$4:$A$253,B2734)&lt;&gt;1,NOT(ISNUMBER(E2734)),AND(C2734&lt;&gt;"Receipt",C2734&lt;&gt;"Shipment",C2734&lt;&gt;"Consumption",C2734&lt;&gt;"Adjustment",C2734&lt;&gt;"Production")),"CHECK INPUTS",IF(OR(AND(C2734="Receipt",E2734&lt;=0),AND(OR(C2734="Shipment",C2734="Consumption"),E2734&gt;=0),E2734=0),"CHECK SIGN","OK")))</f>
      </c>
    </row>
    <row r="2735">
      <c r="A2735" s="174"/>
      <c r="B2735" s="175"/>
      <c r="C2735" s="175"/>
      <c r="D2735" s="175"/>
      <c r="E2735" s="176"/>
      <c r="F2735" s="175"/>
      <c r="G2735" s="104" t="str">
        <f>IF(COUNTA(A2735:F2735)=0,"",IF(OR(A2735="",NOT(ISNUMBER(A2735)),B2735="",COUNTIF('SKU Master'!$A$4:$A$253,B2735)&lt;&gt;1,NOT(ISNUMBER(E2735)),AND(C2735&lt;&gt;"Receipt",C2735&lt;&gt;"Shipment",C2735&lt;&gt;"Consumption",C2735&lt;&gt;"Adjustment",C2735&lt;&gt;"Production")),"CHECK INPUTS",IF(OR(AND(C2735="Receipt",E2735&lt;=0),AND(OR(C2735="Shipment",C2735="Consumption"),E2735&gt;=0),E2735=0),"CHECK SIGN","OK")))</f>
      </c>
    </row>
    <row r="2736">
      <c r="A2736" s="174"/>
      <c r="B2736" s="175"/>
      <c r="C2736" s="175"/>
      <c r="D2736" s="175"/>
      <c r="E2736" s="176"/>
      <c r="F2736" s="175"/>
      <c r="G2736" s="104" t="str">
        <f>IF(COUNTA(A2736:F2736)=0,"",IF(OR(A2736="",NOT(ISNUMBER(A2736)),B2736="",COUNTIF('SKU Master'!$A$4:$A$253,B2736)&lt;&gt;1,NOT(ISNUMBER(E2736)),AND(C2736&lt;&gt;"Receipt",C2736&lt;&gt;"Shipment",C2736&lt;&gt;"Consumption",C2736&lt;&gt;"Adjustment",C2736&lt;&gt;"Production")),"CHECK INPUTS",IF(OR(AND(C2736="Receipt",E2736&lt;=0),AND(OR(C2736="Shipment",C2736="Consumption"),E2736&gt;=0),E2736=0),"CHECK SIGN","OK")))</f>
      </c>
    </row>
    <row r="2737">
      <c r="A2737" s="174"/>
      <c r="B2737" s="175"/>
      <c r="C2737" s="175"/>
      <c r="D2737" s="175"/>
      <c r="E2737" s="176"/>
      <c r="F2737" s="175"/>
      <c r="G2737" s="104" t="str">
        <f>IF(COUNTA(A2737:F2737)=0,"",IF(OR(A2737="",NOT(ISNUMBER(A2737)),B2737="",COUNTIF('SKU Master'!$A$4:$A$253,B2737)&lt;&gt;1,NOT(ISNUMBER(E2737)),AND(C2737&lt;&gt;"Receipt",C2737&lt;&gt;"Shipment",C2737&lt;&gt;"Consumption",C2737&lt;&gt;"Adjustment",C2737&lt;&gt;"Production")),"CHECK INPUTS",IF(OR(AND(C2737="Receipt",E2737&lt;=0),AND(OR(C2737="Shipment",C2737="Consumption"),E2737&gt;=0),E2737=0),"CHECK SIGN","OK")))</f>
      </c>
    </row>
    <row r="2738">
      <c r="A2738" s="174"/>
      <c r="B2738" s="175"/>
      <c r="C2738" s="175"/>
      <c r="D2738" s="175"/>
      <c r="E2738" s="176"/>
      <c r="F2738" s="175"/>
      <c r="G2738" s="104" t="str">
        <f>IF(COUNTA(A2738:F2738)=0,"",IF(OR(A2738="",NOT(ISNUMBER(A2738)),B2738="",COUNTIF('SKU Master'!$A$4:$A$253,B2738)&lt;&gt;1,NOT(ISNUMBER(E2738)),AND(C2738&lt;&gt;"Receipt",C2738&lt;&gt;"Shipment",C2738&lt;&gt;"Consumption",C2738&lt;&gt;"Adjustment",C2738&lt;&gt;"Production")),"CHECK INPUTS",IF(OR(AND(C2738="Receipt",E2738&lt;=0),AND(OR(C2738="Shipment",C2738="Consumption"),E2738&gt;=0),E2738=0),"CHECK SIGN","OK")))</f>
      </c>
    </row>
    <row r="2739">
      <c r="A2739" s="174"/>
      <c r="B2739" s="175"/>
      <c r="C2739" s="175"/>
      <c r="D2739" s="175"/>
      <c r="E2739" s="176"/>
      <c r="F2739" s="175"/>
      <c r="G2739" s="104" t="str">
        <f>IF(COUNTA(A2739:F2739)=0,"",IF(OR(A2739="",NOT(ISNUMBER(A2739)),B2739="",COUNTIF('SKU Master'!$A$4:$A$253,B2739)&lt;&gt;1,NOT(ISNUMBER(E2739)),AND(C2739&lt;&gt;"Receipt",C2739&lt;&gt;"Shipment",C2739&lt;&gt;"Consumption",C2739&lt;&gt;"Adjustment",C2739&lt;&gt;"Production")),"CHECK INPUTS",IF(OR(AND(C2739="Receipt",E2739&lt;=0),AND(OR(C2739="Shipment",C2739="Consumption"),E2739&gt;=0),E2739=0),"CHECK SIGN","OK")))</f>
      </c>
    </row>
    <row r="2740">
      <c r="A2740" s="174"/>
      <c r="B2740" s="175"/>
      <c r="C2740" s="175"/>
      <c r="D2740" s="175"/>
      <c r="E2740" s="176"/>
      <c r="F2740" s="175"/>
      <c r="G2740" s="104" t="str">
        <f>IF(COUNTA(A2740:F2740)=0,"",IF(OR(A2740="",NOT(ISNUMBER(A2740)),B2740="",COUNTIF('SKU Master'!$A$4:$A$253,B2740)&lt;&gt;1,NOT(ISNUMBER(E2740)),AND(C2740&lt;&gt;"Receipt",C2740&lt;&gt;"Shipment",C2740&lt;&gt;"Consumption",C2740&lt;&gt;"Adjustment",C2740&lt;&gt;"Production")),"CHECK INPUTS",IF(OR(AND(C2740="Receipt",E2740&lt;=0),AND(OR(C2740="Shipment",C2740="Consumption"),E2740&gt;=0),E2740=0),"CHECK SIGN","OK")))</f>
      </c>
    </row>
    <row r="2741">
      <c r="A2741" s="174"/>
      <c r="B2741" s="175"/>
      <c r="C2741" s="175"/>
      <c r="D2741" s="175"/>
      <c r="E2741" s="176"/>
      <c r="F2741" s="175"/>
      <c r="G2741" s="104" t="str">
        <f>IF(COUNTA(A2741:F2741)=0,"",IF(OR(A2741="",NOT(ISNUMBER(A2741)),B2741="",COUNTIF('SKU Master'!$A$4:$A$253,B2741)&lt;&gt;1,NOT(ISNUMBER(E2741)),AND(C2741&lt;&gt;"Receipt",C2741&lt;&gt;"Shipment",C2741&lt;&gt;"Consumption",C2741&lt;&gt;"Adjustment",C2741&lt;&gt;"Production")),"CHECK INPUTS",IF(OR(AND(C2741="Receipt",E2741&lt;=0),AND(OR(C2741="Shipment",C2741="Consumption"),E2741&gt;=0),E2741=0),"CHECK SIGN","OK")))</f>
      </c>
    </row>
    <row r="2742">
      <c r="A2742" s="174"/>
      <c r="B2742" s="175"/>
      <c r="C2742" s="175"/>
      <c r="D2742" s="175"/>
      <c r="E2742" s="176"/>
      <c r="F2742" s="175"/>
      <c r="G2742" s="104" t="str">
        <f>IF(COUNTA(A2742:F2742)=0,"",IF(OR(A2742="",NOT(ISNUMBER(A2742)),B2742="",COUNTIF('SKU Master'!$A$4:$A$253,B2742)&lt;&gt;1,NOT(ISNUMBER(E2742)),AND(C2742&lt;&gt;"Receipt",C2742&lt;&gt;"Shipment",C2742&lt;&gt;"Consumption",C2742&lt;&gt;"Adjustment",C2742&lt;&gt;"Production")),"CHECK INPUTS",IF(OR(AND(C2742="Receipt",E2742&lt;=0),AND(OR(C2742="Shipment",C2742="Consumption"),E2742&gt;=0),E2742=0),"CHECK SIGN","OK")))</f>
      </c>
    </row>
    <row r="2743">
      <c r="A2743" s="174"/>
      <c r="B2743" s="175"/>
      <c r="C2743" s="175"/>
      <c r="D2743" s="175"/>
      <c r="E2743" s="176"/>
      <c r="F2743" s="175"/>
      <c r="G2743" s="104" t="str">
        <f>IF(COUNTA(A2743:F2743)=0,"",IF(OR(A2743="",NOT(ISNUMBER(A2743)),B2743="",COUNTIF('SKU Master'!$A$4:$A$253,B2743)&lt;&gt;1,NOT(ISNUMBER(E2743)),AND(C2743&lt;&gt;"Receipt",C2743&lt;&gt;"Shipment",C2743&lt;&gt;"Consumption",C2743&lt;&gt;"Adjustment",C2743&lt;&gt;"Production")),"CHECK INPUTS",IF(OR(AND(C2743="Receipt",E2743&lt;=0),AND(OR(C2743="Shipment",C2743="Consumption"),E2743&gt;=0),E2743=0),"CHECK SIGN","OK")))</f>
      </c>
    </row>
    <row r="2744">
      <c r="A2744" s="174"/>
      <c r="B2744" s="175"/>
      <c r="C2744" s="175"/>
      <c r="D2744" s="175"/>
      <c r="E2744" s="176"/>
      <c r="F2744" s="175"/>
      <c r="G2744" s="104" t="str">
        <f>IF(COUNTA(A2744:F2744)=0,"",IF(OR(A2744="",NOT(ISNUMBER(A2744)),B2744="",COUNTIF('SKU Master'!$A$4:$A$253,B2744)&lt;&gt;1,NOT(ISNUMBER(E2744)),AND(C2744&lt;&gt;"Receipt",C2744&lt;&gt;"Shipment",C2744&lt;&gt;"Consumption",C2744&lt;&gt;"Adjustment",C2744&lt;&gt;"Production")),"CHECK INPUTS",IF(OR(AND(C2744="Receipt",E2744&lt;=0),AND(OR(C2744="Shipment",C2744="Consumption"),E2744&gt;=0),E2744=0),"CHECK SIGN","OK")))</f>
      </c>
    </row>
    <row r="2745">
      <c r="A2745" s="174"/>
      <c r="B2745" s="175"/>
      <c r="C2745" s="175"/>
      <c r="D2745" s="175"/>
      <c r="E2745" s="176"/>
      <c r="F2745" s="175"/>
      <c r="G2745" s="104" t="str">
        <f>IF(COUNTA(A2745:F2745)=0,"",IF(OR(A2745="",NOT(ISNUMBER(A2745)),B2745="",COUNTIF('SKU Master'!$A$4:$A$253,B2745)&lt;&gt;1,NOT(ISNUMBER(E2745)),AND(C2745&lt;&gt;"Receipt",C2745&lt;&gt;"Shipment",C2745&lt;&gt;"Consumption",C2745&lt;&gt;"Adjustment",C2745&lt;&gt;"Production")),"CHECK INPUTS",IF(OR(AND(C2745="Receipt",E2745&lt;=0),AND(OR(C2745="Shipment",C2745="Consumption"),E2745&gt;=0),E2745=0),"CHECK SIGN","OK")))</f>
      </c>
    </row>
    <row r="2746">
      <c r="A2746" s="174"/>
      <c r="B2746" s="175"/>
      <c r="C2746" s="175"/>
      <c r="D2746" s="175"/>
      <c r="E2746" s="176"/>
      <c r="F2746" s="175"/>
      <c r="G2746" s="104" t="str">
        <f>IF(COUNTA(A2746:F2746)=0,"",IF(OR(A2746="",NOT(ISNUMBER(A2746)),B2746="",COUNTIF('SKU Master'!$A$4:$A$253,B2746)&lt;&gt;1,NOT(ISNUMBER(E2746)),AND(C2746&lt;&gt;"Receipt",C2746&lt;&gt;"Shipment",C2746&lt;&gt;"Consumption",C2746&lt;&gt;"Adjustment",C2746&lt;&gt;"Production")),"CHECK INPUTS",IF(OR(AND(C2746="Receipt",E2746&lt;=0),AND(OR(C2746="Shipment",C2746="Consumption"),E2746&gt;=0),E2746=0),"CHECK SIGN","OK")))</f>
      </c>
    </row>
    <row r="2747">
      <c r="A2747" s="174"/>
      <c r="B2747" s="175"/>
      <c r="C2747" s="175"/>
      <c r="D2747" s="175"/>
      <c r="E2747" s="176"/>
      <c r="F2747" s="175"/>
      <c r="G2747" s="104" t="str">
        <f>IF(COUNTA(A2747:F2747)=0,"",IF(OR(A2747="",NOT(ISNUMBER(A2747)),B2747="",COUNTIF('SKU Master'!$A$4:$A$253,B2747)&lt;&gt;1,NOT(ISNUMBER(E2747)),AND(C2747&lt;&gt;"Receipt",C2747&lt;&gt;"Shipment",C2747&lt;&gt;"Consumption",C2747&lt;&gt;"Adjustment",C2747&lt;&gt;"Production")),"CHECK INPUTS",IF(OR(AND(C2747="Receipt",E2747&lt;=0),AND(OR(C2747="Shipment",C2747="Consumption"),E2747&gt;=0),E2747=0),"CHECK SIGN","OK")))</f>
      </c>
    </row>
    <row r="2748">
      <c r="A2748" s="174"/>
      <c r="B2748" s="175"/>
      <c r="C2748" s="175"/>
      <c r="D2748" s="175"/>
      <c r="E2748" s="176"/>
      <c r="F2748" s="175"/>
      <c r="G2748" s="104" t="str">
        <f>IF(COUNTA(A2748:F2748)=0,"",IF(OR(A2748="",NOT(ISNUMBER(A2748)),B2748="",COUNTIF('SKU Master'!$A$4:$A$253,B2748)&lt;&gt;1,NOT(ISNUMBER(E2748)),AND(C2748&lt;&gt;"Receipt",C2748&lt;&gt;"Shipment",C2748&lt;&gt;"Consumption",C2748&lt;&gt;"Adjustment",C2748&lt;&gt;"Production")),"CHECK INPUTS",IF(OR(AND(C2748="Receipt",E2748&lt;=0),AND(OR(C2748="Shipment",C2748="Consumption"),E2748&gt;=0),E2748=0),"CHECK SIGN","OK")))</f>
      </c>
    </row>
    <row r="2749">
      <c r="A2749" s="174"/>
      <c r="B2749" s="175"/>
      <c r="C2749" s="175"/>
      <c r="D2749" s="175"/>
      <c r="E2749" s="176"/>
      <c r="F2749" s="175"/>
      <c r="G2749" s="104" t="str">
        <f>IF(COUNTA(A2749:F2749)=0,"",IF(OR(A2749="",NOT(ISNUMBER(A2749)),B2749="",COUNTIF('SKU Master'!$A$4:$A$253,B2749)&lt;&gt;1,NOT(ISNUMBER(E2749)),AND(C2749&lt;&gt;"Receipt",C2749&lt;&gt;"Shipment",C2749&lt;&gt;"Consumption",C2749&lt;&gt;"Adjustment",C2749&lt;&gt;"Production")),"CHECK INPUTS",IF(OR(AND(C2749="Receipt",E2749&lt;=0),AND(OR(C2749="Shipment",C2749="Consumption"),E2749&gt;=0),E2749=0),"CHECK SIGN","OK")))</f>
      </c>
    </row>
    <row r="2750">
      <c r="A2750" s="174"/>
      <c r="B2750" s="175"/>
      <c r="C2750" s="175"/>
      <c r="D2750" s="175"/>
      <c r="E2750" s="176"/>
      <c r="F2750" s="175"/>
      <c r="G2750" s="104" t="str">
        <f>IF(COUNTA(A2750:F2750)=0,"",IF(OR(A2750="",NOT(ISNUMBER(A2750)),B2750="",COUNTIF('SKU Master'!$A$4:$A$253,B2750)&lt;&gt;1,NOT(ISNUMBER(E2750)),AND(C2750&lt;&gt;"Receipt",C2750&lt;&gt;"Shipment",C2750&lt;&gt;"Consumption",C2750&lt;&gt;"Adjustment",C2750&lt;&gt;"Production")),"CHECK INPUTS",IF(OR(AND(C2750="Receipt",E2750&lt;=0),AND(OR(C2750="Shipment",C2750="Consumption"),E2750&gt;=0),E2750=0),"CHECK SIGN","OK")))</f>
      </c>
    </row>
    <row r="2751">
      <c r="A2751" s="174"/>
      <c r="B2751" s="175"/>
      <c r="C2751" s="175"/>
      <c r="D2751" s="175"/>
      <c r="E2751" s="176"/>
      <c r="F2751" s="175"/>
      <c r="G2751" s="104" t="str">
        <f>IF(COUNTA(A2751:F2751)=0,"",IF(OR(A2751="",NOT(ISNUMBER(A2751)),B2751="",COUNTIF('SKU Master'!$A$4:$A$253,B2751)&lt;&gt;1,NOT(ISNUMBER(E2751)),AND(C2751&lt;&gt;"Receipt",C2751&lt;&gt;"Shipment",C2751&lt;&gt;"Consumption",C2751&lt;&gt;"Adjustment",C2751&lt;&gt;"Production")),"CHECK INPUTS",IF(OR(AND(C2751="Receipt",E2751&lt;=0),AND(OR(C2751="Shipment",C2751="Consumption"),E2751&gt;=0),E2751=0),"CHECK SIGN","OK")))</f>
      </c>
    </row>
    <row r="2752">
      <c r="A2752" s="174"/>
      <c r="B2752" s="175"/>
      <c r="C2752" s="175"/>
      <c r="D2752" s="175"/>
      <c r="E2752" s="176"/>
      <c r="F2752" s="175"/>
      <c r="G2752" s="104" t="str">
        <f>IF(COUNTA(A2752:F2752)=0,"",IF(OR(A2752="",NOT(ISNUMBER(A2752)),B2752="",COUNTIF('SKU Master'!$A$4:$A$253,B2752)&lt;&gt;1,NOT(ISNUMBER(E2752)),AND(C2752&lt;&gt;"Receipt",C2752&lt;&gt;"Shipment",C2752&lt;&gt;"Consumption",C2752&lt;&gt;"Adjustment",C2752&lt;&gt;"Production")),"CHECK INPUTS",IF(OR(AND(C2752="Receipt",E2752&lt;=0),AND(OR(C2752="Shipment",C2752="Consumption"),E2752&gt;=0),E2752=0),"CHECK SIGN","OK")))</f>
      </c>
    </row>
    <row r="2753">
      <c r="A2753" s="174"/>
      <c r="B2753" s="175"/>
      <c r="C2753" s="175"/>
      <c r="D2753" s="175"/>
      <c r="E2753" s="176"/>
      <c r="F2753" s="175"/>
      <c r="G2753" s="104" t="str">
        <f>IF(COUNTA(A2753:F2753)=0,"",IF(OR(A2753="",NOT(ISNUMBER(A2753)),B2753="",COUNTIF('SKU Master'!$A$4:$A$253,B2753)&lt;&gt;1,NOT(ISNUMBER(E2753)),AND(C2753&lt;&gt;"Receipt",C2753&lt;&gt;"Shipment",C2753&lt;&gt;"Consumption",C2753&lt;&gt;"Adjustment",C2753&lt;&gt;"Production")),"CHECK INPUTS",IF(OR(AND(C2753="Receipt",E2753&lt;=0),AND(OR(C2753="Shipment",C2753="Consumption"),E2753&gt;=0),E2753=0),"CHECK SIGN","OK")))</f>
      </c>
    </row>
    <row r="2754">
      <c r="A2754" s="174"/>
      <c r="B2754" s="175"/>
      <c r="C2754" s="175"/>
      <c r="D2754" s="175"/>
      <c r="E2754" s="176"/>
      <c r="F2754" s="175"/>
      <c r="G2754" s="104" t="str">
        <f>IF(COUNTA(A2754:F2754)=0,"",IF(OR(A2754="",NOT(ISNUMBER(A2754)),B2754="",COUNTIF('SKU Master'!$A$4:$A$253,B2754)&lt;&gt;1,NOT(ISNUMBER(E2754)),AND(C2754&lt;&gt;"Receipt",C2754&lt;&gt;"Shipment",C2754&lt;&gt;"Consumption",C2754&lt;&gt;"Adjustment",C2754&lt;&gt;"Production")),"CHECK INPUTS",IF(OR(AND(C2754="Receipt",E2754&lt;=0),AND(OR(C2754="Shipment",C2754="Consumption"),E2754&gt;=0),E2754=0),"CHECK SIGN","OK")))</f>
      </c>
    </row>
    <row r="2755">
      <c r="A2755" s="174"/>
      <c r="B2755" s="175"/>
      <c r="C2755" s="175"/>
      <c r="D2755" s="175"/>
      <c r="E2755" s="176"/>
      <c r="F2755" s="175"/>
      <c r="G2755" s="104" t="str">
        <f>IF(COUNTA(A2755:F2755)=0,"",IF(OR(A2755="",NOT(ISNUMBER(A2755)),B2755="",COUNTIF('SKU Master'!$A$4:$A$253,B2755)&lt;&gt;1,NOT(ISNUMBER(E2755)),AND(C2755&lt;&gt;"Receipt",C2755&lt;&gt;"Shipment",C2755&lt;&gt;"Consumption",C2755&lt;&gt;"Adjustment",C2755&lt;&gt;"Production")),"CHECK INPUTS",IF(OR(AND(C2755="Receipt",E2755&lt;=0),AND(OR(C2755="Shipment",C2755="Consumption"),E2755&gt;=0),E2755=0),"CHECK SIGN","OK")))</f>
      </c>
    </row>
    <row r="2756">
      <c r="A2756" s="174"/>
      <c r="B2756" s="175"/>
      <c r="C2756" s="175"/>
      <c r="D2756" s="175"/>
      <c r="E2756" s="176"/>
      <c r="F2756" s="175"/>
      <c r="G2756" s="104" t="str">
        <f>IF(COUNTA(A2756:F2756)=0,"",IF(OR(A2756="",NOT(ISNUMBER(A2756)),B2756="",COUNTIF('SKU Master'!$A$4:$A$253,B2756)&lt;&gt;1,NOT(ISNUMBER(E2756)),AND(C2756&lt;&gt;"Receipt",C2756&lt;&gt;"Shipment",C2756&lt;&gt;"Consumption",C2756&lt;&gt;"Adjustment",C2756&lt;&gt;"Production")),"CHECK INPUTS",IF(OR(AND(C2756="Receipt",E2756&lt;=0),AND(OR(C2756="Shipment",C2756="Consumption"),E2756&gt;=0),E2756=0),"CHECK SIGN","OK")))</f>
      </c>
    </row>
    <row r="2757">
      <c r="A2757" s="174"/>
      <c r="B2757" s="175"/>
      <c r="C2757" s="175"/>
      <c r="D2757" s="175"/>
      <c r="E2757" s="176"/>
      <c r="F2757" s="175"/>
      <c r="G2757" s="104" t="str">
        <f>IF(COUNTA(A2757:F2757)=0,"",IF(OR(A2757="",NOT(ISNUMBER(A2757)),B2757="",COUNTIF('SKU Master'!$A$4:$A$253,B2757)&lt;&gt;1,NOT(ISNUMBER(E2757)),AND(C2757&lt;&gt;"Receipt",C2757&lt;&gt;"Shipment",C2757&lt;&gt;"Consumption",C2757&lt;&gt;"Adjustment",C2757&lt;&gt;"Production")),"CHECK INPUTS",IF(OR(AND(C2757="Receipt",E2757&lt;=0),AND(OR(C2757="Shipment",C2757="Consumption"),E2757&gt;=0),E2757=0),"CHECK SIGN","OK")))</f>
      </c>
    </row>
    <row r="2758">
      <c r="A2758" s="174"/>
      <c r="B2758" s="175"/>
      <c r="C2758" s="175"/>
      <c r="D2758" s="175"/>
      <c r="E2758" s="176"/>
      <c r="F2758" s="175"/>
      <c r="G2758" s="104" t="str">
        <f>IF(COUNTA(A2758:F2758)=0,"",IF(OR(A2758="",NOT(ISNUMBER(A2758)),B2758="",COUNTIF('SKU Master'!$A$4:$A$253,B2758)&lt;&gt;1,NOT(ISNUMBER(E2758)),AND(C2758&lt;&gt;"Receipt",C2758&lt;&gt;"Shipment",C2758&lt;&gt;"Consumption",C2758&lt;&gt;"Adjustment",C2758&lt;&gt;"Production")),"CHECK INPUTS",IF(OR(AND(C2758="Receipt",E2758&lt;=0),AND(OR(C2758="Shipment",C2758="Consumption"),E2758&gt;=0),E2758=0),"CHECK SIGN","OK")))</f>
      </c>
    </row>
    <row r="2759">
      <c r="A2759" s="174"/>
      <c r="B2759" s="175"/>
      <c r="C2759" s="175"/>
      <c r="D2759" s="175"/>
      <c r="E2759" s="176"/>
      <c r="F2759" s="175"/>
      <c r="G2759" s="104" t="str">
        <f>IF(COUNTA(A2759:F2759)=0,"",IF(OR(A2759="",NOT(ISNUMBER(A2759)),B2759="",COUNTIF('SKU Master'!$A$4:$A$253,B2759)&lt;&gt;1,NOT(ISNUMBER(E2759)),AND(C2759&lt;&gt;"Receipt",C2759&lt;&gt;"Shipment",C2759&lt;&gt;"Consumption",C2759&lt;&gt;"Adjustment",C2759&lt;&gt;"Production")),"CHECK INPUTS",IF(OR(AND(C2759="Receipt",E2759&lt;=0),AND(OR(C2759="Shipment",C2759="Consumption"),E2759&gt;=0),E2759=0),"CHECK SIGN","OK")))</f>
      </c>
    </row>
    <row r="2760">
      <c r="A2760" s="174"/>
      <c r="B2760" s="175"/>
      <c r="C2760" s="175"/>
      <c r="D2760" s="175"/>
      <c r="E2760" s="176"/>
      <c r="F2760" s="175"/>
      <c r="G2760" s="104" t="str">
        <f>IF(COUNTA(A2760:F2760)=0,"",IF(OR(A2760="",NOT(ISNUMBER(A2760)),B2760="",COUNTIF('SKU Master'!$A$4:$A$253,B2760)&lt;&gt;1,NOT(ISNUMBER(E2760)),AND(C2760&lt;&gt;"Receipt",C2760&lt;&gt;"Shipment",C2760&lt;&gt;"Consumption",C2760&lt;&gt;"Adjustment",C2760&lt;&gt;"Production")),"CHECK INPUTS",IF(OR(AND(C2760="Receipt",E2760&lt;=0),AND(OR(C2760="Shipment",C2760="Consumption"),E2760&gt;=0),E2760=0),"CHECK SIGN","OK")))</f>
      </c>
    </row>
    <row r="2761">
      <c r="A2761" s="174"/>
      <c r="B2761" s="175"/>
      <c r="C2761" s="175"/>
      <c r="D2761" s="175"/>
      <c r="E2761" s="176"/>
      <c r="F2761" s="175"/>
      <c r="G2761" s="104" t="str">
        <f>IF(COUNTA(A2761:F2761)=0,"",IF(OR(A2761="",NOT(ISNUMBER(A2761)),B2761="",COUNTIF('SKU Master'!$A$4:$A$253,B2761)&lt;&gt;1,NOT(ISNUMBER(E2761)),AND(C2761&lt;&gt;"Receipt",C2761&lt;&gt;"Shipment",C2761&lt;&gt;"Consumption",C2761&lt;&gt;"Adjustment",C2761&lt;&gt;"Production")),"CHECK INPUTS",IF(OR(AND(C2761="Receipt",E2761&lt;=0),AND(OR(C2761="Shipment",C2761="Consumption"),E2761&gt;=0),E2761=0),"CHECK SIGN","OK")))</f>
      </c>
    </row>
    <row r="2762">
      <c r="A2762" s="174"/>
      <c r="B2762" s="175"/>
      <c r="C2762" s="175"/>
      <c r="D2762" s="175"/>
      <c r="E2762" s="176"/>
      <c r="F2762" s="175"/>
      <c r="G2762" s="104" t="str">
        <f>IF(COUNTA(A2762:F2762)=0,"",IF(OR(A2762="",NOT(ISNUMBER(A2762)),B2762="",COUNTIF('SKU Master'!$A$4:$A$253,B2762)&lt;&gt;1,NOT(ISNUMBER(E2762)),AND(C2762&lt;&gt;"Receipt",C2762&lt;&gt;"Shipment",C2762&lt;&gt;"Consumption",C2762&lt;&gt;"Adjustment",C2762&lt;&gt;"Production")),"CHECK INPUTS",IF(OR(AND(C2762="Receipt",E2762&lt;=0),AND(OR(C2762="Shipment",C2762="Consumption"),E2762&gt;=0),E2762=0),"CHECK SIGN","OK")))</f>
      </c>
    </row>
    <row r="2763">
      <c r="A2763" s="174"/>
      <c r="B2763" s="175"/>
      <c r="C2763" s="175"/>
      <c r="D2763" s="175"/>
      <c r="E2763" s="176"/>
      <c r="F2763" s="175"/>
      <c r="G2763" s="104" t="str">
        <f>IF(COUNTA(A2763:F2763)=0,"",IF(OR(A2763="",NOT(ISNUMBER(A2763)),B2763="",COUNTIF('SKU Master'!$A$4:$A$253,B2763)&lt;&gt;1,NOT(ISNUMBER(E2763)),AND(C2763&lt;&gt;"Receipt",C2763&lt;&gt;"Shipment",C2763&lt;&gt;"Consumption",C2763&lt;&gt;"Adjustment",C2763&lt;&gt;"Production")),"CHECK INPUTS",IF(OR(AND(C2763="Receipt",E2763&lt;=0),AND(OR(C2763="Shipment",C2763="Consumption"),E2763&gt;=0),E2763=0),"CHECK SIGN","OK")))</f>
      </c>
    </row>
    <row r="2764">
      <c r="A2764" s="174"/>
      <c r="B2764" s="175"/>
      <c r="C2764" s="175"/>
      <c r="D2764" s="175"/>
      <c r="E2764" s="176"/>
      <c r="F2764" s="175"/>
      <c r="G2764" s="104" t="str">
        <f>IF(COUNTA(A2764:F2764)=0,"",IF(OR(A2764="",NOT(ISNUMBER(A2764)),B2764="",COUNTIF('SKU Master'!$A$4:$A$253,B2764)&lt;&gt;1,NOT(ISNUMBER(E2764)),AND(C2764&lt;&gt;"Receipt",C2764&lt;&gt;"Shipment",C2764&lt;&gt;"Consumption",C2764&lt;&gt;"Adjustment",C2764&lt;&gt;"Production")),"CHECK INPUTS",IF(OR(AND(C2764="Receipt",E2764&lt;=0),AND(OR(C2764="Shipment",C2764="Consumption"),E2764&gt;=0),E2764=0),"CHECK SIGN","OK")))</f>
      </c>
    </row>
    <row r="2765">
      <c r="A2765" s="174"/>
      <c r="B2765" s="175"/>
      <c r="C2765" s="175"/>
      <c r="D2765" s="175"/>
      <c r="E2765" s="176"/>
      <c r="F2765" s="175"/>
      <c r="G2765" s="104" t="str">
        <f>IF(COUNTA(A2765:F2765)=0,"",IF(OR(A2765="",NOT(ISNUMBER(A2765)),B2765="",COUNTIF('SKU Master'!$A$4:$A$253,B2765)&lt;&gt;1,NOT(ISNUMBER(E2765)),AND(C2765&lt;&gt;"Receipt",C2765&lt;&gt;"Shipment",C2765&lt;&gt;"Consumption",C2765&lt;&gt;"Adjustment",C2765&lt;&gt;"Production")),"CHECK INPUTS",IF(OR(AND(C2765="Receipt",E2765&lt;=0),AND(OR(C2765="Shipment",C2765="Consumption"),E2765&gt;=0),E2765=0),"CHECK SIGN","OK")))</f>
      </c>
    </row>
    <row r="2766">
      <c r="A2766" s="174"/>
      <c r="B2766" s="175"/>
      <c r="C2766" s="175"/>
      <c r="D2766" s="175"/>
      <c r="E2766" s="176"/>
      <c r="F2766" s="175"/>
      <c r="G2766" s="104" t="str">
        <f>IF(COUNTA(A2766:F2766)=0,"",IF(OR(A2766="",NOT(ISNUMBER(A2766)),B2766="",COUNTIF('SKU Master'!$A$4:$A$253,B2766)&lt;&gt;1,NOT(ISNUMBER(E2766)),AND(C2766&lt;&gt;"Receipt",C2766&lt;&gt;"Shipment",C2766&lt;&gt;"Consumption",C2766&lt;&gt;"Adjustment",C2766&lt;&gt;"Production")),"CHECK INPUTS",IF(OR(AND(C2766="Receipt",E2766&lt;=0),AND(OR(C2766="Shipment",C2766="Consumption"),E2766&gt;=0),E2766=0),"CHECK SIGN","OK")))</f>
      </c>
    </row>
    <row r="2767">
      <c r="A2767" s="174"/>
      <c r="B2767" s="175"/>
      <c r="C2767" s="175"/>
      <c r="D2767" s="175"/>
      <c r="E2767" s="176"/>
      <c r="F2767" s="175"/>
      <c r="G2767" s="104" t="str">
        <f>IF(COUNTA(A2767:F2767)=0,"",IF(OR(A2767="",NOT(ISNUMBER(A2767)),B2767="",COUNTIF('SKU Master'!$A$4:$A$253,B2767)&lt;&gt;1,NOT(ISNUMBER(E2767)),AND(C2767&lt;&gt;"Receipt",C2767&lt;&gt;"Shipment",C2767&lt;&gt;"Consumption",C2767&lt;&gt;"Adjustment",C2767&lt;&gt;"Production")),"CHECK INPUTS",IF(OR(AND(C2767="Receipt",E2767&lt;=0),AND(OR(C2767="Shipment",C2767="Consumption"),E2767&gt;=0),E2767=0),"CHECK SIGN","OK")))</f>
      </c>
    </row>
    <row r="2768">
      <c r="A2768" s="174"/>
      <c r="B2768" s="175"/>
      <c r="C2768" s="175"/>
      <c r="D2768" s="175"/>
      <c r="E2768" s="176"/>
      <c r="F2768" s="175"/>
      <c r="G2768" s="104" t="str">
        <f>IF(COUNTA(A2768:F2768)=0,"",IF(OR(A2768="",NOT(ISNUMBER(A2768)),B2768="",COUNTIF('SKU Master'!$A$4:$A$253,B2768)&lt;&gt;1,NOT(ISNUMBER(E2768)),AND(C2768&lt;&gt;"Receipt",C2768&lt;&gt;"Shipment",C2768&lt;&gt;"Consumption",C2768&lt;&gt;"Adjustment",C2768&lt;&gt;"Production")),"CHECK INPUTS",IF(OR(AND(C2768="Receipt",E2768&lt;=0),AND(OR(C2768="Shipment",C2768="Consumption"),E2768&gt;=0),E2768=0),"CHECK SIGN","OK")))</f>
      </c>
    </row>
    <row r="2769">
      <c r="A2769" s="174"/>
      <c r="B2769" s="175"/>
      <c r="C2769" s="175"/>
      <c r="D2769" s="175"/>
      <c r="E2769" s="176"/>
      <c r="F2769" s="175"/>
      <c r="G2769" s="104" t="str">
        <f>IF(COUNTA(A2769:F2769)=0,"",IF(OR(A2769="",NOT(ISNUMBER(A2769)),B2769="",COUNTIF('SKU Master'!$A$4:$A$253,B2769)&lt;&gt;1,NOT(ISNUMBER(E2769)),AND(C2769&lt;&gt;"Receipt",C2769&lt;&gt;"Shipment",C2769&lt;&gt;"Consumption",C2769&lt;&gt;"Adjustment",C2769&lt;&gt;"Production")),"CHECK INPUTS",IF(OR(AND(C2769="Receipt",E2769&lt;=0),AND(OR(C2769="Shipment",C2769="Consumption"),E2769&gt;=0),E2769=0),"CHECK SIGN","OK")))</f>
      </c>
    </row>
    <row r="2770">
      <c r="A2770" s="174"/>
      <c r="B2770" s="175"/>
      <c r="C2770" s="175"/>
      <c r="D2770" s="175"/>
      <c r="E2770" s="176"/>
      <c r="F2770" s="175"/>
      <c r="G2770" s="104" t="str">
        <f>IF(COUNTA(A2770:F2770)=0,"",IF(OR(A2770="",NOT(ISNUMBER(A2770)),B2770="",COUNTIF('SKU Master'!$A$4:$A$253,B2770)&lt;&gt;1,NOT(ISNUMBER(E2770)),AND(C2770&lt;&gt;"Receipt",C2770&lt;&gt;"Shipment",C2770&lt;&gt;"Consumption",C2770&lt;&gt;"Adjustment",C2770&lt;&gt;"Production")),"CHECK INPUTS",IF(OR(AND(C2770="Receipt",E2770&lt;=0),AND(OR(C2770="Shipment",C2770="Consumption"),E2770&gt;=0),E2770=0),"CHECK SIGN","OK")))</f>
      </c>
    </row>
    <row r="2771">
      <c r="A2771" s="174"/>
      <c r="B2771" s="175"/>
      <c r="C2771" s="175"/>
      <c r="D2771" s="175"/>
      <c r="E2771" s="176"/>
      <c r="F2771" s="175"/>
      <c r="G2771" s="104" t="str">
        <f>IF(COUNTA(A2771:F2771)=0,"",IF(OR(A2771="",NOT(ISNUMBER(A2771)),B2771="",COUNTIF('SKU Master'!$A$4:$A$253,B2771)&lt;&gt;1,NOT(ISNUMBER(E2771)),AND(C2771&lt;&gt;"Receipt",C2771&lt;&gt;"Shipment",C2771&lt;&gt;"Consumption",C2771&lt;&gt;"Adjustment",C2771&lt;&gt;"Production")),"CHECK INPUTS",IF(OR(AND(C2771="Receipt",E2771&lt;=0),AND(OR(C2771="Shipment",C2771="Consumption"),E2771&gt;=0),E2771=0),"CHECK SIGN","OK")))</f>
      </c>
    </row>
    <row r="2772">
      <c r="A2772" s="174"/>
      <c r="B2772" s="175"/>
      <c r="C2772" s="175"/>
      <c r="D2772" s="175"/>
      <c r="E2772" s="176"/>
      <c r="F2772" s="175"/>
      <c r="G2772" s="104" t="str">
        <f>IF(COUNTA(A2772:F2772)=0,"",IF(OR(A2772="",NOT(ISNUMBER(A2772)),B2772="",COUNTIF('SKU Master'!$A$4:$A$253,B2772)&lt;&gt;1,NOT(ISNUMBER(E2772)),AND(C2772&lt;&gt;"Receipt",C2772&lt;&gt;"Shipment",C2772&lt;&gt;"Consumption",C2772&lt;&gt;"Adjustment",C2772&lt;&gt;"Production")),"CHECK INPUTS",IF(OR(AND(C2772="Receipt",E2772&lt;=0),AND(OR(C2772="Shipment",C2772="Consumption"),E2772&gt;=0),E2772=0),"CHECK SIGN","OK")))</f>
      </c>
    </row>
    <row r="2773">
      <c r="A2773" s="174"/>
      <c r="B2773" s="175"/>
      <c r="C2773" s="175"/>
      <c r="D2773" s="175"/>
      <c r="E2773" s="176"/>
      <c r="F2773" s="175"/>
      <c r="G2773" s="104" t="str">
        <f>IF(COUNTA(A2773:F2773)=0,"",IF(OR(A2773="",NOT(ISNUMBER(A2773)),B2773="",COUNTIF('SKU Master'!$A$4:$A$253,B2773)&lt;&gt;1,NOT(ISNUMBER(E2773)),AND(C2773&lt;&gt;"Receipt",C2773&lt;&gt;"Shipment",C2773&lt;&gt;"Consumption",C2773&lt;&gt;"Adjustment",C2773&lt;&gt;"Production")),"CHECK INPUTS",IF(OR(AND(C2773="Receipt",E2773&lt;=0),AND(OR(C2773="Shipment",C2773="Consumption"),E2773&gt;=0),E2773=0),"CHECK SIGN","OK")))</f>
      </c>
    </row>
    <row r="2774">
      <c r="A2774" s="174"/>
      <c r="B2774" s="175"/>
      <c r="C2774" s="175"/>
      <c r="D2774" s="175"/>
      <c r="E2774" s="176"/>
      <c r="F2774" s="175"/>
      <c r="G2774" s="104" t="str">
        <f>IF(COUNTA(A2774:F2774)=0,"",IF(OR(A2774="",NOT(ISNUMBER(A2774)),B2774="",COUNTIF('SKU Master'!$A$4:$A$253,B2774)&lt;&gt;1,NOT(ISNUMBER(E2774)),AND(C2774&lt;&gt;"Receipt",C2774&lt;&gt;"Shipment",C2774&lt;&gt;"Consumption",C2774&lt;&gt;"Adjustment",C2774&lt;&gt;"Production")),"CHECK INPUTS",IF(OR(AND(C2774="Receipt",E2774&lt;=0),AND(OR(C2774="Shipment",C2774="Consumption"),E2774&gt;=0),E2774=0),"CHECK SIGN","OK")))</f>
      </c>
    </row>
    <row r="2775">
      <c r="A2775" s="174"/>
      <c r="B2775" s="175"/>
      <c r="C2775" s="175"/>
      <c r="D2775" s="175"/>
      <c r="E2775" s="176"/>
      <c r="F2775" s="175"/>
      <c r="G2775" s="104" t="str">
        <f>IF(COUNTA(A2775:F2775)=0,"",IF(OR(A2775="",NOT(ISNUMBER(A2775)),B2775="",COUNTIF('SKU Master'!$A$4:$A$253,B2775)&lt;&gt;1,NOT(ISNUMBER(E2775)),AND(C2775&lt;&gt;"Receipt",C2775&lt;&gt;"Shipment",C2775&lt;&gt;"Consumption",C2775&lt;&gt;"Adjustment",C2775&lt;&gt;"Production")),"CHECK INPUTS",IF(OR(AND(C2775="Receipt",E2775&lt;=0),AND(OR(C2775="Shipment",C2775="Consumption"),E2775&gt;=0),E2775=0),"CHECK SIGN","OK")))</f>
      </c>
    </row>
    <row r="2776">
      <c r="A2776" s="174"/>
      <c r="B2776" s="175"/>
      <c r="C2776" s="175"/>
      <c r="D2776" s="175"/>
      <c r="E2776" s="176"/>
      <c r="F2776" s="175"/>
      <c r="G2776" s="104" t="str">
        <f>IF(COUNTA(A2776:F2776)=0,"",IF(OR(A2776="",NOT(ISNUMBER(A2776)),B2776="",COUNTIF('SKU Master'!$A$4:$A$253,B2776)&lt;&gt;1,NOT(ISNUMBER(E2776)),AND(C2776&lt;&gt;"Receipt",C2776&lt;&gt;"Shipment",C2776&lt;&gt;"Consumption",C2776&lt;&gt;"Adjustment",C2776&lt;&gt;"Production")),"CHECK INPUTS",IF(OR(AND(C2776="Receipt",E2776&lt;=0),AND(OR(C2776="Shipment",C2776="Consumption"),E2776&gt;=0),E2776=0),"CHECK SIGN","OK")))</f>
      </c>
    </row>
    <row r="2777">
      <c r="A2777" s="174"/>
      <c r="B2777" s="175"/>
      <c r="C2777" s="175"/>
      <c r="D2777" s="175"/>
      <c r="E2777" s="176"/>
      <c r="F2777" s="175"/>
      <c r="G2777" s="104" t="str">
        <f>IF(COUNTA(A2777:F2777)=0,"",IF(OR(A2777="",NOT(ISNUMBER(A2777)),B2777="",COUNTIF('SKU Master'!$A$4:$A$253,B2777)&lt;&gt;1,NOT(ISNUMBER(E2777)),AND(C2777&lt;&gt;"Receipt",C2777&lt;&gt;"Shipment",C2777&lt;&gt;"Consumption",C2777&lt;&gt;"Adjustment",C2777&lt;&gt;"Production")),"CHECK INPUTS",IF(OR(AND(C2777="Receipt",E2777&lt;=0),AND(OR(C2777="Shipment",C2777="Consumption"),E2777&gt;=0),E2777=0),"CHECK SIGN","OK")))</f>
      </c>
    </row>
    <row r="2778">
      <c r="A2778" s="174"/>
      <c r="B2778" s="175"/>
      <c r="C2778" s="175"/>
      <c r="D2778" s="175"/>
      <c r="E2778" s="176"/>
      <c r="F2778" s="175"/>
      <c r="G2778" s="104" t="str">
        <f>IF(COUNTA(A2778:F2778)=0,"",IF(OR(A2778="",NOT(ISNUMBER(A2778)),B2778="",COUNTIF('SKU Master'!$A$4:$A$253,B2778)&lt;&gt;1,NOT(ISNUMBER(E2778)),AND(C2778&lt;&gt;"Receipt",C2778&lt;&gt;"Shipment",C2778&lt;&gt;"Consumption",C2778&lt;&gt;"Adjustment",C2778&lt;&gt;"Production")),"CHECK INPUTS",IF(OR(AND(C2778="Receipt",E2778&lt;=0),AND(OR(C2778="Shipment",C2778="Consumption"),E2778&gt;=0),E2778=0),"CHECK SIGN","OK")))</f>
      </c>
    </row>
    <row r="2779">
      <c r="A2779" s="174"/>
      <c r="B2779" s="175"/>
      <c r="C2779" s="175"/>
      <c r="D2779" s="175"/>
      <c r="E2779" s="176"/>
      <c r="F2779" s="175"/>
      <c r="G2779" s="104" t="str">
        <f>IF(COUNTA(A2779:F2779)=0,"",IF(OR(A2779="",NOT(ISNUMBER(A2779)),B2779="",COUNTIF('SKU Master'!$A$4:$A$253,B2779)&lt;&gt;1,NOT(ISNUMBER(E2779)),AND(C2779&lt;&gt;"Receipt",C2779&lt;&gt;"Shipment",C2779&lt;&gt;"Consumption",C2779&lt;&gt;"Adjustment",C2779&lt;&gt;"Production")),"CHECK INPUTS",IF(OR(AND(C2779="Receipt",E2779&lt;=0),AND(OR(C2779="Shipment",C2779="Consumption"),E2779&gt;=0),E2779=0),"CHECK SIGN","OK")))</f>
      </c>
    </row>
    <row r="2780">
      <c r="A2780" s="174"/>
      <c r="B2780" s="175"/>
      <c r="C2780" s="175"/>
      <c r="D2780" s="175"/>
      <c r="E2780" s="176"/>
      <c r="F2780" s="175"/>
      <c r="G2780" s="104" t="str">
        <f>IF(COUNTA(A2780:F2780)=0,"",IF(OR(A2780="",NOT(ISNUMBER(A2780)),B2780="",COUNTIF('SKU Master'!$A$4:$A$253,B2780)&lt;&gt;1,NOT(ISNUMBER(E2780)),AND(C2780&lt;&gt;"Receipt",C2780&lt;&gt;"Shipment",C2780&lt;&gt;"Consumption",C2780&lt;&gt;"Adjustment",C2780&lt;&gt;"Production")),"CHECK INPUTS",IF(OR(AND(C2780="Receipt",E2780&lt;=0),AND(OR(C2780="Shipment",C2780="Consumption"),E2780&gt;=0),E2780=0),"CHECK SIGN","OK")))</f>
      </c>
    </row>
    <row r="2781">
      <c r="A2781" s="174"/>
      <c r="B2781" s="175"/>
      <c r="C2781" s="175"/>
      <c r="D2781" s="175"/>
      <c r="E2781" s="176"/>
      <c r="F2781" s="175"/>
      <c r="G2781" s="104" t="str">
        <f>IF(COUNTA(A2781:F2781)=0,"",IF(OR(A2781="",NOT(ISNUMBER(A2781)),B2781="",COUNTIF('SKU Master'!$A$4:$A$253,B2781)&lt;&gt;1,NOT(ISNUMBER(E2781)),AND(C2781&lt;&gt;"Receipt",C2781&lt;&gt;"Shipment",C2781&lt;&gt;"Consumption",C2781&lt;&gt;"Adjustment",C2781&lt;&gt;"Production")),"CHECK INPUTS",IF(OR(AND(C2781="Receipt",E2781&lt;=0),AND(OR(C2781="Shipment",C2781="Consumption"),E2781&gt;=0),E2781=0),"CHECK SIGN","OK")))</f>
      </c>
    </row>
    <row r="2782">
      <c r="A2782" s="174"/>
      <c r="B2782" s="175"/>
      <c r="C2782" s="175"/>
      <c r="D2782" s="175"/>
      <c r="E2782" s="176"/>
      <c r="F2782" s="175"/>
      <c r="G2782" s="104" t="str">
        <f>IF(COUNTA(A2782:F2782)=0,"",IF(OR(A2782="",NOT(ISNUMBER(A2782)),B2782="",COUNTIF('SKU Master'!$A$4:$A$253,B2782)&lt;&gt;1,NOT(ISNUMBER(E2782)),AND(C2782&lt;&gt;"Receipt",C2782&lt;&gt;"Shipment",C2782&lt;&gt;"Consumption",C2782&lt;&gt;"Adjustment",C2782&lt;&gt;"Production")),"CHECK INPUTS",IF(OR(AND(C2782="Receipt",E2782&lt;=0),AND(OR(C2782="Shipment",C2782="Consumption"),E2782&gt;=0),E2782=0),"CHECK SIGN","OK")))</f>
      </c>
    </row>
    <row r="2783">
      <c r="A2783" s="174"/>
      <c r="B2783" s="175"/>
      <c r="C2783" s="175"/>
      <c r="D2783" s="175"/>
      <c r="E2783" s="176"/>
      <c r="F2783" s="175"/>
      <c r="G2783" s="104" t="str">
        <f>IF(COUNTA(A2783:F2783)=0,"",IF(OR(A2783="",NOT(ISNUMBER(A2783)),B2783="",COUNTIF('SKU Master'!$A$4:$A$253,B2783)&lt;&gt;1,NOT(ISNUMBER(E2783)),AND(C2783&lt;&gt;"Receipt",C2783&lt;&gt;"Shipment",C2783&lt;&gt;"Consumption",C2783&lt;&gt;"Adjustment",C2783&lt;&gt;"Production")),"CHECK INPUTS",IF(OR(AND(C2783="Receipt",E2783&lt;=0),AND(OR(C2783="Shipment",C2783="Consumption"),E2783&gt;=0),E2783=0),"CHECK SIGN","OK")))</f>
      </c>
    </row>
    <row r="2784">
      <c r="A2784" s="174"/>
      <c r="B2784" s="175"/>
      <c r="C2784" s="175"/>
      <c r="D2784" s="175"/>
      <c r="E2784" s="176"/>
      <c r="F2784" s="175"/>
      <c r="G2784" s="104" t="str">
        <f>IF(COUNTA(A2784:F2784)=0,"",IF(OR(A2784="",NOT(ISNUMBER(A2784)),B2784="",COUNTIF('SKU Master'!$A$4:$A$253,B2784)&lt;&gt;1,NOT(ISNUMBER(E2784)),AND(C2784&lt;&gt;"Receipt",C2784&lt;&gt;"Shipment",C2784&lt;&gt;"Consumption",C2784&lt;&gt;"Adjustment",C2784&lt;&gt;"Production")),"CHECK INPUTS",IF(OR(AND(C2784="Receipt",E2784&lt;=0),AND(OR(C2784="Shipment",C2784="Consumption"),E2784&gt;=0),E2784=0),"CHECK SIGN","OK")))</f>
      </c>
    </row>
    <row r="2785">
      <c r="A2785" s="174"/>
      <c r="B2785" s="175"/>
      <c r="C2785" s="175"/>
      <c r="D2785" s="175"/>
      <c r="E2785" s="176"/>
      <c r="F2785" s="175"/>
      <c r="G2785" s="104" t="str">
        <f>IF(COUNTA(A2785:F2785)=0,"",IF(OR(A2785="",NOT(ISNUMBER(A2785)),B2785="",COUNTIF('SKU Master'!$A$4:$A$253,B2785)&lt;&gt;1,NOT(ISNUMBER(E2785)),AND(C2785&lt;&gt;"Receipt",C2785&lt;&gt;"Shipment",C2785&lt;&gt;"Consumption",C2785&lt;&gt;"Adjustment",C2785&lt;&gt;"Production")),"CHECK INPUTS",IF(OR(AND(C2785="Receipt",E2785&lt;=0),AND(OR(C2785="Shipment",C2785="Consumption"),E2785&gt;=0),E2785=0),"CHECK SIGN","OK")))</f>
      </c>
    </row>
    <row r="2786">
      <c r="A2786" s="174"/>
      <c r="B2786" s="175"/>
      <c r="C2786" s="175"/>
      <c r="D2786" s="175"/>
      <c r="E2786" s="176"/>
      <c r="F2786" s="175"/>
      <c r="G2786" s="104" t="str">
        <f>IF(COUNTA(A2786:F2786)=0,"",IF(OR(A2786="",NOT(ISNUMBER(A2786)),B2786="",COUNTIF('SKU Master'!$A$4:$A$253,B2786)&lt;&gt;1,NOT(ISNUMBER(E2786)),AND(C2786&lt;&gt;"Receipt",C2786&lt;&gt;"Shipment",C2786&lt;&gt;"Consumption",C2786&lt;&gt;"Adjustment",C2786&lt;&gt;"Production")),"CHECK INPUTS",IF(OR(AND(C2786="Receipt",E2786&lt;=0),AND(OR(C2786="Shipment",C2786="Consumption"),E2786&gt;=0),E2786=0),"CHECK SIGN","OK")))</f>
      </c>
    </row>
    <row r="2787">
      <c r="A2787" s="174"/>
      <c r="B2787" s="175"/>
      <c r="C2787" s="175"/>
      <c r="D2787" s="175"/>
      <c r="E2787" s="176"/>
      <c r="F2787" s="175"/>
      <c r="G2787" s="104" t="str">
        <f>IF(COUNTA(A2787:F2787)=0,"",IF(OR(A2787="",NOT(ISNUMBER(A2787)),B2787="",COUNTIF('SKU Master'!$A$4:$A$253,B2787)&lt;&gt;1,NOT(ISNUMBER(E2787)),AND(C2787&lt;&gt;"Receipt",C2787&lt;&gt;"Shipment",C2787&lt;&gt;"Consumption",C2787&lt;&gt;"Adjustment",C2787&lt;&gt;"Production")),"CHECK INPUTS",IF(OR(AND(C2787="Receipt",E2787&lt;=0),AND(OR(C2787="Shipment",C2787="Consumption"),E2787&gt;=0),E2787=0),"CHECK SIGN","OK")))</f>
      </c>
    </row>
    <row r="2788">
      <c r="A2788" s="174"/>
      <c r="B2788" s="175"/>
      <c r="C2788" s="175"/>
      <c r="D2788" s="175"/>
      <c r="E2788" s="176"/>
      <c r="F2788" s="175"/>
      <c r="G2788" s="104" t="str">
        <f>IF(COUNTA(A2788:F2788)=0,"",IF(OR(A2788="",NOT(ISNUMBER(A2788)),B2788="",COUNTIF('SKU Master'!$A$4:$A$253,B2788)&lt;&gt;1,NOT(ISNUMBER(E2788)),AND(C2788&lt;&gt;"Receipt",C2788&lt;&gt;"Shipment",C2788&lt;&gt;"Consumption",C2788&lt;&gt;"Adjustment",C2788&lt;&gt;"Production")),"CHECK INPUTS",IF(OR(AND(C2788="Receipt",E2788&lt;=0),AND(OR(C2788="Shipment",C2788="Consumption"),E2788&gt;=0),E2788=0),"CHECK SIGN","OK")))</f>
      </c>
    </row>
    <row r="2789">
      <c r="A2789" s="174"/>
      <c r="B2789" s="175"/>
      <c r="C2789" s="175"/>
      <c r="D2789" s="175"/>
      <c r="E2789" s="176"/>
      <c r="F2789" s="175"/>
      <c r="G2789" s="104" t="str">
        <f>IF(COUNTA(A2789:F2789)=0,"",IF(OR(A2789="",NOT(ISNUMBER(A2789)),B2789="",COUNTIF('SKU Master'!$A$4:$A$253,B2789)&lt;&gt;1,NOT(ISNUMBER(E2789)),AND(C2789&lt;&gt;"Receipt",C2789&lt;&gt;"Shipment",C2789&lt;&gt;"Consumption",C2789&lt;&gt;"Adjustment",C2789&lt;&gt;"Production")),"CHECK INPUTS",IF(OR(AND(C2789="Receipt",E2789&lt;=0),AND(OR(C2789="Shipment",C2789="Consumption"),E2789&gt;=0),E2789=0),"CHECK SIGN","OK")))</f>
      </c>
    </row>
    <row r="2790">
      <c r="A2790" s="174"/>
      <c r="B2790" s="175"/>
      <c r="C2790" s="175"/>
      <c r="D2790" s="175"/>
      <c r="E2790" s="176"/>
      <c r="F2790" s="175"/>
      <c r="G2790" s="104" t="str">
        <f>IF(COUNTA(A2790:F2790)=0,"",IF(OR(A2790="",NOT(ISNUMBER(A2790)),B2790="",COUNTIF('SKU Master'!$A$4:$A$253,B2790)&lt;&gt;1,NOT(ISNUMBER(E2790)),AND(C2790&lt;&gt;"Receipt",C2790&lt;&gt;"Shipment",C2790&lt;&gt;"Consumption",C2790&lt;&gt;"Adjustment",C2790&lt;&gt;"Production")),"CHECK INPUTS",IF(OR(AND(C2790="Receipt",E2790&lt;=0),AND(OR(C2790="Shipment",C2790="Consumption"),E2790&gt;=0),E2790=0),"CHECK SIGN","OK")))</f>
      </c>
    </row>
    <row r="2791">
      <c r="A2791" s="174"/>
      <c r="B2791" s="175"/>
      <c r="C2791" s="175"/>
      <c r="D2791" s="175"/>
      <c r="E2791" s="176"/>
      <c r="F2791" s="175"/>
      <c r="G2791" s="104" t="str">
        <f>IF(COUNTA(A2791:F2791)=0,"",IF(OR(A2791="",NOT(ISNUMBER(A2791)),B2791="",COUNTIF('SKU Master'!$A$4:$A$253,B2791)&lt;&gt;1,NOT(ISNUMBER(E2791)),AND(C2791&lt;&gt;"Receipt",C2791&lt;&gt;"Shipment",C2791&lt;&gt;"Consumption",C2791&lt;&gt;"Adjustment",C2791&lt;&gt;"Production")),"CHECK INPUTS",IF(OR(AND(C2791="Receipt",E2791&lt;=0),AND(OR(C2791="Shipment",C2791="Consumption"),E2791&gt;=0),E2791=0),"CHECK SIGN","OK")))</f>
      </c>
    </row>
    <row r="2792">
      <c r="A2792" s="174"/>
      <c r="B2792" s="175"/>
      <c r="C2792" s="175"/>
      <c r="D2792" s="175"/>
      <c r="E2792" s="176"/>
      <c r="F2792" s="175"/>
      <c r="G2792" s="104" t="str">
        <f>IF(COUNTA(A2792:F2792)=0,"",IF(OR(A2792="",NOT(ISNUMBER(A2792)),B2792="",COUNTIF('SKU Master'!$A$4:$A$253,B2792)&lt;&gt;1,NOT(ISNUMBER(E2792)),AND(C2792&lt;&gt;"Receipt",C2792&lt;&gt;"Shipment",C2792&lt;&gt;"Consumption",C2792&lt;&gt;"Adjustment",C2792&lt;&gt;"Production")),"CHECK INPUTS",IF(OR(AND(C2792="Receipt",E2792&lt;=0),AND(OR(C2792="Shipment",C2792="Consumption"),E2792&gt;=0),E2792=0),"CHECK SIGN","OK")))</f>
      </c>
    </row>
    <row r="2793">
      <c r="A2793" s="174"/>
      <c r="B2793" s="175"/>
      <c r="C2793" s="175"/>
      <c r="D2793" s="175"/>
      <c r="E2793" s="176"/>
      <c r="F2793" s="175"/>
      <c r="G2793" s="104" t="str">
        <f>IF(COUNTA(A2793:F2793)=0,"",IF(OR(A2793="",NOT(ISNUMBER(A2793)),B2793="",COUNTIF('SKU Master'!$A$4:$A$253,B2793)&lt;&gt;1,NOT(ISNUMBER(E2793)),AND(C2793&lt;&gt;"Receipt",C2793&lt;&gt;"Shipment",C2793&lt;&gt;"Consumption",C2793&lt;&gt;"Adjustment",C2793&lt;&gt;"Production")),"CHECK INPUTS",IF(OR(AND(C2793="Receipt",E2793&lt;=0),AND(OR(C2793="Shipment",C2793="Consumption"),E2793&gt;=0),E2793=0),"CHECK SIGN","OK")))</f>
      </c>
    </row>
    <row r="2794">
      <c r="A2794" s="174"/>
      <c r="B2794" s="175"/>
      <c r="C2794" s="175"/>
      <c r="D2794" s="175"/>
      <c r="E2794" s="176"/>
      <c r="F2794" s="175"/>
      <c r="G2794" s="104" t="str">
        <f>IF(COUNTA(A2794:F2794)=0,"",IF(OR(A2794="",NOT(ISNUMBER(A2794)),B2794="",COUNTIF('SKU Master'!$A$4:$A$253,B2794)&lt;&gt;1,NOT(ISNUMBER(E2794)),AND(C2794&lt;&gt;"Receipt",C2794&lt;&gt;"Shipment",C2794&lt;&gt;"Consumption",C2794&lt;&gt;"Adjustment",C2794&lt;&gt;"Production")),"CHECK INPUTS",IF(OR(AND(C2794="Receipt",E2794&lt;=0),AND(OR(C2794="Shipment",C2794="Consumption"),E2794&gt;=0),E2794=0),"CHECK SIGN","OK")))</f>
      </c>
    </row>
    <row r="2795">
      <c r="A2795" s="174"/>
      <c r="B2795" s="175"/>
      <c r="C2795" s="175"/>
      <c r="D2795" s="175"/>
      <c r="E2795" s="176"/>
      <c r="F2795" s="175"/>
      <c r="G2795" s="104" t="str">
        <f>IF(COUNTA(A2795:F2795)=0,"",IF(OR(A2795="",NOT(ISNUMBER(A2795)),B2795="",COUNTIF('SKU Master'!$A$4:$A$253,B2795)&lt;&gt;1,NOT(ISNUMBER(E2795)),AND(C2795&lt;&gt;"Receipt",C2795&lt;&gt;"Shipment",C2795&lt;&gt;"Consumption",C2795&lt;&gt;"Adjustment",C2795&lt;&gt;"Production")),"CHECK INPUTS",IF(OR(AND(C2795="Receipt",E2795&lt;=0),AND(OR(C2795="Shipment",C2795="Consumption"),E2795&gt;=0),E2795=0),"CHECK SIGN","OK")))</f>
      </c>
    </row>
    <row r="2796">
      <c r="A2796" s="174"/>
      <c r="B2796" s="175"/>
      <c r="C2796" s="175"/>
      <c r="D2796" s="175"/>
      <c r="E2796" s="176"/>
      <c r="F2796" s="175"/>
      <c r="G2796" s="104" t="str">
        <f>IF(COUNTA(A2796:F2796)=0,"",IF(OR(A2796="",NOT(ISNUMBER(A2796)),B2796="",COUNTIF('SKU Master'!$A$4:$A$253,B2796)&lt;&gt;1,NOT(ISNUMBER(E2796)),AND(C2796&lt;&gt;"Receipt",C2796&lt;&gt;"Shipment",C2796&lt;&gt;"Consumption",C2796&lt;&gt;"Adjustment",C2796&lt;&gt;"Production")),"CHECK INPUTS",IF(OR(AND(C2796="Receipt",E2796&lt;=0),AND(OR(C2796="Shipment",C2796="Consumption"),E2796&gt;=0),E2796=0),"CHECK SIGN","OK")))</f>
      </c>
    </row>
    <row r="2797">
      <c r="A2797" s="174"/>
      <c r="B2797" s="175"/>
      <c r="C2797" s="175"/>
      <c r="D2797" s="175"/>
      <c r="E2797" s="176"/>
      <c r="F2797" s="175"/>
      <c r="G2797" s="104" t="str">
        <f>IF(COUNTA(A2797:F2797)=0,"",IF(OR(A2797="",NOT(ISNUMBER(A2797)),B2797="",COUNTIF('SKU Master'!$A$4:$A$253,B2797)&lt;&gt;1,NOT(ISNUMBER(E2797)),AND(C2797&lt;&gt;"Receipt",C2797&lt;&gt;"Shipment",C2797&lt;&gt;"Consumption",C2797&lt;&gt;"Adjustment",C2797&lt;&gt;"Production")),"CHECK INPUTS",IF(OR(AND(C2797="Receipt",E2797&lt;=0),AND(OR(C2797="Shipment",C2797="Consumption"),E2797&gt;=0),E2797=0),"CHECK SIGN","OK")))</f>
      </c>
    </row>
    <row r="2798">
      <c r="A2798" s="174"/>
      <c r="B2798" s="175"/>
      <c r="C2798" s="175"/>
      <c r="D2798" s="175"/>
      <c r="E2798" s="176"/>
      <c r="F2798" s="175"/>
      <c r="G2798" s="104" t="str">
        <f>IF(COUNTA(A2798:F2798)=0,"",IF(OR(A2798="",NOT(ISNUMBER(A2798)),B2798="",COUNTIF('SKU Master'!$A$4:$A$253,B2798)&lt;&gt;1,NOT(ISNUMBER(E2798)),AND(C2798&lt;&gt;"Receipt",C2798&lt;&gt;"Shipment",C2798&lt;&gt;"Consumption",C2798&lt;&gt;"Adjustment",C2798&lt;&gt;"Production")),"CHECK INPUTS",IF(OR(AND(C2798="Receipt",E2798&lt;=0),AND(OR(C2798="Shipment",C2798="Consumption"),E2798&gt;=0),E2798=0),"CHECK SIGN","OK")))</f>
      </c>
    </row>
    <row r="2799">
      <c r="A2799" s="174"/>
      <c r="B2799" s="175"/>
      <c r="C2799" s="175"/>
      <c r="D2799" s="175"/>
      <c r="E2799" s="176"/>
      <c r="F2799" s="175"/>
      <c r="G2799" s="104" t="str">
        <f>IF(COUNTA(A2799:F2799)=0,"",IF(OR(A2799="",NOT(ISNUMBER(A2799)),B2799="",COUNTIF('SKU Master'!$A$4:$A$253,B2799)&lt;&gt;1,NOT(ISNUMBER(E2799)),AND(C2799&lt;&gt;"Receipt",C2799&lt;&gt;"Shipment",C2799&lt;&gt;"Consumption",C2799&lt;&gt;"Adjustment",C2799&lt;&gt;"Production")),"CHECK INPUTS",IF(OR(AND(C2799="Receipt",E2799&lt;=0),AND(OR(C2799="Shipment",C2799="Consumption"),E2799&gt;=0),E2799=0),"CHECK SIGN","OK")))</f>
      </c>
    </row>
    <row r="2800">
      <c r="A2800" s="174"/>
      <c r="B2800" s="175"/>
      <c r="C2800" s="175"/>
      <c r="D2800" s="175"/>
      <c r="E2800" s="176"/>
      <c r="F2800" s="175"/>
      <c r="G2800" s="104" t="str">
        <f>IF(COUNTA(A2800:F2800)=0,"",IF(OR(A2800="",NOT(ISNUMBER(A2800)),B2800="",COUNTIF('SKU Master'!$A$4:$A$253,B2800)&lt;&gt;1,NOT(ISNUMBER(E2800)),AND(C2800&lt;&gt;"Receipt",C2800&lt;&gt;"Shipment",C2800&lt;&gt;"Consumption",C2800&lt;&gt;"Adjustment",C2800&lt;&gt;"Production")),"CHECK INPUTS",IF(OR(AND(C2800="Receipt",E2800&lt;=0),AND(OR(C2800="Shipment",C2800="Consumption"),E2800&gt;=0),E2800=0),"CHECK SIGN","OK")))</f>
      </c>
    </row>
    <row r="2801">
      <c r="A2801" s="174"/>
      <c r="B2801" s="175"/>
      <c r="C2801" s="175"/>
      <c r="D2801" s="175"/>
      <c r="E2801" s="176"/>
      <c r="F2801" s="175"/>
      <c r="G2801" s="104" t="str">
        <f>IF(COUNTA(A2801:F2801)=0,"",IF(OR(A2801="",NOT(ISNUMBER(A2801)),B2801="",COUNTIF('SKU Master'!$A$4:$A$253,B2801)&lt;&gt;1,NOT(ISNUMBER(E2801)),AND(C2801&lt;&gt;"Receipt",C2801&lt;&gt;"Shipment",C2801&lt;&gt;"Consumption",C2801&lt;&gt;"Adjustment",C2801&lt;&gt;"Production")),"CHECK INPUTS",IF(OR(AND(C2801="Receipt",E2801&lt;=0),AND(OR(C2801="Shipment",C2801="Consumption"),E2801&gt;=0),E2801=0),"CHECK SIGN","OK")))</f>
      </c>
    </row>
    <row r="2802">
      <c r="A2802" s="174"/>
      <c r="B2802" s="175"/>
      <c r="C2802" s="175"/>
      <c r="D2802" s="175"/>
      <c r="E2802" s="176"/>
      <c r="F2802" s="175"/>
      <c r="G2802" s="104" t="str">
        <f>IF(COUNTA(A2802:F2802)=0,"",IF(OR(A2802="",NOT(ISNUMBER(A2802)),B2802="",COUNTIF('SKU Master'!$A$4:$A$253,B2802)&lt;&gt;1,NOT(ISNUMBER(E2802)),AND(C2802&lt;&gt;"Receipt",C2802&lt;&gt;"Shipment",C2802&lt;&gt;"Consumption",C2802&lt;&gt;"Adjustment",C2802&lt;&gt;"Production")),"CHECK INPUTS",IF(OR(AND(C2802="Receipt",E2802&lt;=0),AND(OR(C2802="Shipment",C2802="Consumption"),E2802&gt;=0),E2802=0),"CHECK SIGN","OK")))</f>
      </c>
    </row>
    <row r="2803">
      <c r="A2803" s="174"/>
      <c r="B2803" s="175"/>
      <c r="C2803" s="175"/>
      <c r="D2803" s="175"/>
      <c r="E2803" s="176"/>
      <c r="F2803" s="175"/>
      <c r="G2803" s="104" t="str">
        <f>IF(COUNTA(A2803:F2803)=0,"",IF(OR(A2803="",NOT(ISNUMBER(A2803)),B2803="",COUNTIF('SKU Master'!$A$4:$A$253,B2803)&lt;&gt;1,NOT(ISNUMBER(E2803)),AND(C2803&lt;&gt;"Receipt",C2803&lt;&gt;"Shipment",C2803&lt;&gt;"Consumption",C2803&lt;&gt;"Adjustment",C2803&lt;&gt;"Production")),"CHECK INPUTS",IF(OR(AND(C2803="Receipt",E2803&lt;=0),AND(OR(C2803="Shipment",C2803="Consumption"),E2803&gt;=0),E2803=0),"CHECK SIGN","OK")))</f>
      </c>
    </row>
    <row r="2804">
      <c r="A2804" s="174"/>
      <c r="B2804" s="175"/>
      <c r="C2804" s="175"/>
      <c r="D2804" s="175"/>
      <c r="E2804" s="176"/>
      <c r="F2804" s="175"/>
      <c r="G2804" s="104" t="str">
        <f>IF(COUNTA(A2804:F2804)=0,"",IF(OR(A2804="",NOT(ISNUMBER(A2804)),B2804="",COUNTIF('SKU Master'!$A$4:$A$253,B2804)&lt;&gt;1,NOT(ISNUMBER(E2804)),AND(C2804&lt;&gt;"Receipt",C2804&lt;&gt;"Shipment",C2804&lt;&gt;"Consumption",C2804&lt;&gt;"Adjustment",C2804&lt;&gt;"Production")),"CHECK INPUTS",IF(OR(AND(C2804="Receipt",E2804&lt;=0),AND(OR(C2804="Shipment",C2804="Consumption"),E2804&gt;=0),E2804=0),"CHECK SIGN","OK")))</f>
      </c>
    </row>
    <row r="2805">
      <c r="A2805" s="174"/>
      <c r="B2805" s="175"/>
      <c r="C2805" s="175"/>
      <c r="D2805" s="175"/>
      <c r="E2805" s="176"/>
      <c r="F2805" s="175"/>
      <c r="G2805" s="104" t="str">
        <f>IF(COUNTA(A2805:F2805)=0,"",IF(OR(A2805="",NOT(ISNUMBER(A2805)),B2805="",COUNTIF('SKU Master'!$A$4:$A$253,B2805)&lt;&gt;1,NOT(ISNUMBER(E2805)),AND(C2805&lt;&gt;"Receipt",C2805&lt;&gt;"Shipment",C2805&lt;&gt;"Consumption",C2805&lt;&gt;"Adjustment",C2805&lt;&gt;"Production")),"CHECK INPUTS",IF(OR(AND(C2805="Receipt",E2805&lt;=0),AND(OR(C2805="Shipment",C2805="Consumption"),E2805&gt;=0),E2805=0),"CHECK SIGN","OK")))</f>
      </c>
    </row>
    <row r="2806">
      <c r="A2806" s="174"/>
      <c r="B2806" s="175"/>
      <c r="C2806" s="175"/>
      <c r="D2806" s="175"/>
      <c r="E2806" s="176"/>
      <c r="F2806" s="175"/>
      <c r="G2806" s="104" t="str">
        <f>IF(COUNTA(A2806:F2806)=0,"",IF(OR(A2806="",NOT(ISNUMBER(A2806)),B2806="",COUNTIF('SKU Master'!$A$4:$A$253,B2806)&lt;&gt;1,NOT(ISNUMBER(E2806)),AND(C2806&lt;&gt;"Receipt",C2806&lt;&gt;"Shipment",C2806&lt;&gt;"Consumption",C2806&lt;&gt;"Adjustment",C2806&lt;&gt;"Production")),"CHECK INPUTS",IF(OR(AND(C2806="Receipt",E2806&lt;=0),AND(OR(C2806="Shipment",C2806="Consumption"),E2806&gt;=0),E2806=0),"CHECK SIGN","OK")))</f>
      </c>
    </row>
    <row r="2807">
      <c r="A2807" s="174"/>
      <c r="B2807" s="175"/>
      <c r="C2807" s="175"/>
      <c r="D2807" s="175"/>
      <c r="E2807" s="176"/>
      <c r="F2807" s="175"/>
      <c r="G2807" s="104" t="str">
        <f>IF(COUNTA(A2807:F2807)=0,"",IF(OR(A2807="",NOT(ISNUMBER(A2807)),B2807="",COUNTIF('SKU Master'!$A$4:$A$253,B2807)&lt;&gt;1,NOT(ISNUMBER(E2807)),AND(C2807&lt;&gt;"Receipt",C2807&lt;&gt;"Shipment",C2807&lt;&gt;"Consumption",C2807&lt;&gt;"Adjustment",C2807&lt;&gt;"Production")),"CHECK INPUTS",IF(OR(AND(C2807="Receipt",E2807&lt;=0),AND(OR(C2807="Shipment",C2807="Consumption"),E2807&gt;=0),E2807=0),"CHECK SIGN","OK")))</f>
      </c>
    </row>
    <row r="2808">
      <c r="A2808" s="174"/>
      <c r="B2808" s="175"/>
      <c r="C2808" s="175"/>
      <c r="D2808" s="175"/>
      <c r="E2808" s="176"/>
      <c r="F2808" s="175"/>
      <c r="G2808" s="104" t="str">
        <f>IF(COUNTA(A2808:F2808)=0,"",IF(OR(A2808="",NOT(ISNUMBER(A2808)),B2808="",COUNTIF('SKU Master'!$A$4:$A$253,B2808)&lt;&gt;1,NOT(ISNUMBER(E2808)),AND(C2808&lt;&gt;"Receipt",C2808&lt;&gt;"Shipment",C2808&lt;&gt;"Consumption",C2808&lt;&gt;"Adjustment",C2808&lt;&gt;"Production")),"CHECK INPUTS",IF(OR(AND(C2808="Receipt",E2808&lt;=0),AND(OR(C2808="Shipment",C2808="Consumption"),E2808&gt;=0),E2808=0),"CHECK SIGN","OK")))</f>
      </c>
    </row>
    <row r="2809">
      <c r="A2809" s="174"/>
      <c r="B2809" s="175"/>
      <c r="C2809" s="175"/>
      <c r="D2809" s="175"/>
      <c r="E2809" s="176"/>
      <c r="F2809" s="175"/>
      <c r="G2809" s="104" t="str">
        <f>IF(COUNTA(A2809:F2809)=0,"",IF(OR(A2809="",NOT(ISNUMBER(A2809)),B2809="",COUNTIF('SKU Master'!$A$4:$A$253,B2809)&lt;&gt;1,NOT(ISNUMBER(E2809)),AND(C2809&lt;&gt;"Receipt",C2809&lt;&gt;"Shipment",C2809&lt;&gt;"Consumption",C2809&lt;&gt;"Adjustment",C2809&lt;&gt;"Production")),"CHECK INPUTS",IF(OR(AND(C2809="Receipt",E2809&lt;=0),AND(OR(C2809="Shipment",C2809="Consumption"),E2809&gt;=0),E2809=0),"CHECK SIGN","OK")))</f>
      </c>
    </row>
    <row r="2810">
      <c r="A2810" s="174"/>
      <c r="B2810" s="175"/>
      <c r="C2810" s="175"/>
      <c r="D2810" s="175"/>
      <c r="E2810" s="176"/>
      <c r="F2810" s="175"/>
      <c r="G2810" s="104" t="str">
        <f>IF(COUNTA(A2810:F2810)=0,"",IF(OR(A2810="",NOT(ISNUMBER(A2810)),B2810="",COUNTIF('SKU Master'!$A$4:$A$253,B2810)&lt;&gt;1,NOT(ISNUMBER(E2810)),AND(C2810&lt;&gt;"Receipt",C2810&lt;&gt;"Shipment",C2810&lt;&gt;"Consumption",C2810&lt;&gt;"Adjustment",C2810&lt;&gt;"Production")),"CHECK INPUTS",IF(OR(AND(C2810="Receipt",E2810&lt;=0),AND(OR(C2810="Shipment",C2810="Consumption"),E2810&gt;=0),E2810=0),"CHECK SIGN","OK")))</f>
      </c>
    </row>
    <row r="2811">
      <c r="A2811" s="174"/>
      <c r="B2811" s="175"/>
      <c r="C2811" s="175"/>
      <c r="D2811" s="175"/>
      <c r="E2811" s="176"/>
      <c r="F2811" s="175"/>
      <c r="G2811" s="104" t="str">
        <f>IF(COUNTA(A2811:F2811)=0,"",IF(OR(A2811="",NOT(ISNUMBER(A2811)),B2811="",COUNTIF('SKU Master'!$A$4:$A$253,B2811)&lt;&gt;1,NOT(ISNUMBER(E2811)),AND(C2811&lt;&gt;"Receipt",C2811&lt;&gt;"Shipment",C2811&lt;&gt;"Consumption",C2811&lt;&gt;"Adjustment",C2811&lt;&gt;"Production")),"CHECK INPUTS",IF(OR(AND(C2811="Receipt",E2811&lt;=0),AND(OR(C2811="Shipment",C2811="Consumption"),E2811&gt;=0),E2811=0),"CHECK SIGN","OK")))</f>
      </c>
    </row>
    <row r="2812">
      <c r="A2812" s="174"/>
      <c r="B2812" s="175"/>
      <c r="C2812" s="175"/>
      <c r="D2812" s="175"/>
      <c r="E2812" s="176"/>
      <c r="F2812" s="175"/>
      <c r="G2812" s="104" t="str">
        <f>IF(COUNTA(A2812:F2812)=0,"",IF(OR(A2812="",NOT(ISNUMBER(A2812)),B2812="",COUNTIF('SKU Master'!$A$4:$A$253,B2812)&lt;&gt;1,NOT(ISNUMBER(E2812)),AND(C2812&lt;&gt;"Receipt",C2812&lt;&gt;"Shipment",C2812&lt;&gt;"Consumption",C2812&lt;&gt;"Adjustment",C2812&lt;&gt;"Production")),"CHECK INPUTS",IF(OR(AND(C2812="Receipt",E2812&lt;=0),AND(OR(C2812="Shipment",C2812="Consumption"),E2812&gt;=0),E2812=0),"CHECK SIGN","OK")))</f>
      </c>
    </row>
    <row r="2813">
      <c r="A2813" s="174"/>
      <c r="B2813" s="175"/>
      <c r="C2813" s="175"/>
      <c r="D2813" s="175"/>
      <c r="E2813" s="176"/>
      <c r="F2813" s="175"/>
      <c r="G2813" s="104" t="str">
        <f>IF(COUNTA(A2813:F2813)=0,"",IF(OR(A2813="",NOT(ISNUMBER(A2813)),B2813="",COUNTIF('SKU Master'!$A$4:$A$253,B2813)&lt;&gt;1,NOT(ISNUMBER(E2813)),AND(C2813&lt;&gt;"Receipt",C2813&lt;&gt;"Shipment",C2813&lt;&gt;"Consumption",C2813&lt;&gt;"Adjustment",C2813&lt;&gt;"Production")),"CHECK INPUTS",IF(OR(AND(C2813="Receipt",E2813&lt;=0),AND(OR(C2813="Shipment",C2813="Consumption"),E2813&gt;=0),E2813=0),"CHECK SIGN","OK")))</f>
      </c>
    </row>
    <row r="2814">
      <c r="A2814" s="174"/>
      <c r="B2814" s="175"/>
      <c r="C2814" s="175"/>
      <c r="D2814" s="175"/>
      <c r="E2814" s="176"/>
      <c r="F2814" s="175"/>
      <c r="G2814" s="104" t="str">
        <f>IF(COUNTA(A2814:F2814)=0,"",IF(OR(A2814="",NOT(ISNUMBER(A2814)),B2814="",COUNTIF('SKU Master'!$A$4:$A$253,B2814)&lt;&gt;1,NOT(ISNUMBER(E2814)),AND(C2814&lt;&gt;"Receipt",C2814&lt;&gt;"Shipment",C2814&lt;&gt;"Consumption",C2814&lt;&gt;"Adjustment",C2814&lt;&gt;"Production")),"CHECK INPUTS",IF(OR(AND(C2814="Receipt",E2814&lt;=0),AND(OR(C2814="Shipment",C2814="Consumption"),E2814&gt;=0),E2814=0),"CHECK SIGN","OK")))</f>
      </c>
    </row>
    <row r="2815">
      <c r="A2815" s="174"/>
      <c r="B2815" s="175"/>
      <c r="C2815" s="175"/>
      <c r="D2815" s="175"/>
      <c r="E2815" s="176"/>
      <c r="F2815" s="175"/>
      <c r="G2815" s="104" t="str">
        <f>IF(COUNTA(A2815:F2815)=0,"",IF(OR(A2815="",NOT(ISNUMBER(A2815)),B2815="",COUNTIF('SKU Master'!$A$4:$A$253,B2815)&lt;&gt;1,NOT(ISNUMBER(E2815)),AND(C2815&lt;&gt;"Receipt",C2815&lt;&gt;"Shipment",C2815&lt;&gt;"Consumption",C2815&lt;&gt;"Adjustment",C2815&lt;&gt;"Production")),"CHECK INPUTS",IF(OR(AND(C2815="Receipt",E2815&lt;=0),AND(OR(C2815="Shipment",C2815="Consumption"),E2815&gt;=0),E2815=0),"CHECK SIGN","OK")))</f>
      </c>
    </row>
    <row r="2816">
      <c r="A2816" s="174"/>
      <c r="B2816" s="175"/>
      <c r="C2816" s="175"/>
      <c r="D2816" s="175"/>
      <c r="E2816" s="176"/>
      <c r="F2816" s="175"/>
      <c r="G2816" s="104" t="str">
        <f>IF(COUNTA(A2816:F2816)=0,"",IF(OR(A2816="",NOT(ISNUMBER(A2816)),B2816="",COUNTIF('SKU Master'!$A$4:$A$253,B2816)&lt;&gt;1,NOT(ISNUMBER(E2816)),AND(C2816&lt;&gt;"Receipt",C2816&lt;&gt;"Shipment",C2816&lt;&gt;"Consumption",C2816&lt;&gt;"Adjustment",C2816&lt;&gt;"Production")),"CHECK INPUTS",IF(OR(AND(C2816="Receipt",E2816&lt;=0),AND(OR(C2816="Shipment",C2816="Consumption"),E2816&gt;=0),E2816=0),"CHECK SIGN","OK")))</f>
      </c>
    </row>
    <row r="2817">
      <c r="A2817" s="174"/>
      <c r="B2817" s="175"/>
      <c r="C2817" s="175"/>
      <c r="D2817" s="175"/>
      <c r="E2817" s="176"/>
      <c r="F2817" s="175"/>
      <c r="G2817" s="104" t="str">
        <f>IF(COUNTA(A2817:F2817)=0,"",IF(OR(A2817="",NOT(ISNUMBER(A2817)),B2817="",COUNTIF('SKU Master'!$A$4:$A$253,B2817)&lt;&gt;1,NOT(ISNUMBER(E2817)),AND(C2817&lt;&gt;"Receipt",C2817&lt;&gt;"Shipment",C2817&lt;&gt;"Consumption",C2817&lt;&gt;"Adjustment",C2817&lt;&gt;"Production")),"CHECK INPUTS",IF(OR(AND(C2817="Receipt",E2817&lt;=0),AND(OR(C2817="Shipment",C2817="Consumption"),E2817&gt;=0),E2817=0),"CHECK SIGN","OK")))</f>
      </c>
    </row>
    <row r="2818">
      <c r="A2818" s="174"/>
      <c r="B2818" s="175"/>
      <c r="C2818" s="175"/>
      <c r="D2818" s="175"/>
      <c r="E2818" s="176"/>
      <c r="F2818" s="175"/>
      <c r="G2818" s="104" t="str">
        <f>IF(COUNTA(A2818:F2818)=0,"",IF(OR(A2818="",NOT(ISNUMBER(A2818)),B2818="",COUNTIF('SKU Master'!$A$4:$A$253,B2818)&lt;&gt;1,NOT(ISNUMBER(E2818)),AND(C2818&lt;&gt;"Receipt",C2818&lt;&gt;"Shipment",C2818&lt;&gt;"Consumption",C2818&lt;&gt;"Adjustment",C2818&lt;&gt;"Production")),"CHECK INPUTS",IF(OR(AND(C2818="Receipt",E2818&lt;=0),AND(OR(C2818="Shipment",C2818="Consumption"),E2818&gt;=0),E2818=0),"CHECK SIGN","OK")))</f>
      </c>
    </row>
    <row r="2819">
      <c r="A2819" s="174"/>
      <c r="B2819" s="175"/>
      <c r="C2819" s="175"/>
      <c r="D2819" s="175"/>
      <c r="E2819" s="176"/>
      <c r="F2819" s="175"/>
      <c r="G2819" s="104" t="str">
        <f>IF(COUNTA(A2819:F2819)=0,"",IF(OR(A2819="",NOT(ISNUMBER(A2819)),B2819="",COUNTIF('SKU Master'!$A$4:$A$253,B2819)&lt;&gt;1,NOT(ISNUMBER(E2819)),AND(C2819&lt;&gt;"Receipt",C2819&lt;&gt;"Shipment",C2819&lt;&gt;"Consumption",C2819&lt;&gt;"Adjustment",C2819&lt;&gt;"Production")),"CHECK INPUTS",IF(OR(AND(C2819="Receipt",E2819&lt;=0),AND(OR(C2819="Shipment",C2819="Consumption"),E2819&gt;=0),E2819=0),"CHECK SIGN","OK")))</f>
      </c>
    </row>
    <row r="2820">
      <c r="A2820" s="174"/>
      <c r="B2820" s="175"/>
      <c r="C2820" s="175"/>
      <c r="D2820" s="175"/>
      <c r="E2820" s="176"/>
      <c r="F2820" s="175"/>
      <c r="G2820" s="104" t="str">
        <f>IF(COUNTA(A2820:F2820)=0,"",IF(OR(A2820="",NOT(ISNUMBER(A2820)),B2820="",COUNTIF('SKU Master'!$A$4:$A$253,B2820)&lt;&gt;1,NOT(ISNUMBER(E2820)),AND(C2820&lt;&gt;"Receipt",C2820&lt;&gt;"Shipment",C2820&lt;&gt;"Consumption",C2820&lt;&gt;"Adjustment",C2820&lt;&gt;"Production")),"CHECK INPUTS",IF(OR(AND(C2820="Receipt",E2820&lt;=0),AND(OR(C2820="Shipment",C2820="Consumption"),E2820&gt;=0),E2820=0),"CHECK SIGN","OK")))</f>
      </c>
    </row>
    <row r="2821">
      <c r="A2821" s="174"/>
      <c r="B2821" s="175"/>
      <c r="C2821" s="175"/>
      <c r="D2821" s="175"/>
      <c r="E2821" s="176"/>
      <c r="F2821" s="175"/>
      <c r="G2821" s="104" t="str">
        <f>IF(COUNTA(A2821:F2821)=0,"",IF(OR(A2821="",NOT(ISNUMBER(A2821)),B2821="",COUNTIF('SKU Master'!$A$4:$A$253,B2821)&lt;&gt;1,NOT(ISNUMBER(E2821)),AND(C2821&lt;&gt;"Receipt",C2821&lt;&gt;"Shipment",C2821&lt;&gt;"Consumption",C2821&lt;&gt;"Adjustment",C2821&lt;&gt;"Production")),"CHECK INPUTS",IF(OR(AND(C2821="Receipt",E2821&lt;=0),AND(OR(C2821="Shipment",C2821="Consumption"),E2821&gt;=0),E2821=0),"CHECK SIGN","OK")))</f>
      </c>
    </row>
    <row r="2822">
      <c r="A2822" s="174"/>
      <c r="B2822" s="175"/>
      <c r="C2822" s="175"/>
      <c r="D2822" s="175"/>
      <c r="E2822" s="176"/>
      <c r="F2822" s="175"/>
      <c r="G2822" s="104" t="str">
        <f>IF(COUNTA(A2822:F2822)=0,"",IF(OR(A2822="",NOT(ISNUMBER(A2822)),B2822="",COUNTIF('SKU Master'!$A$4:$A$253,B2822)&lt;&gt;1,NOT(ISNUMBER(E2822)),AND(C2822&lt;&gt;"Receipt",C2822&lt;&gt;"Shipment",C2822&lt;&gt;"Consumption",C2822&lt;&gt;"Adjustment",C2822&lt;&gt;"Production")),"CHECK INPUTS",IF(OR(AND(C2822="Receipt",E2822&lt;=0),AND(OR(C2822="Shipment",C2822="Consumption"),E2822&gt;=0),E2822=0),"CHECK SIGN","OK")))</f>
      </c>
    </row>
    <row r="2823">
      <c r="A2823" s="174"/>
      <c r="B2823" s="175"/>
      <c r="C2823" s="175"/>
      <c r="D2823" s="175"/>
      <c r="E2823" s="176"/>
      <c r="F2823" s="175"/>
      <c r="G2823" s="104" t="str">
        <f>IF(COUNTA(A2823:F2823)=0,"",IF(OR(A2823="",NOT(ISNUMBER(A2823)),B2823="",COUNTIF('SKU Master'!$A$4:$A$253,B2823)&lt;&gt;1,NOT(ISNUMBER(E2823)),AND(C2823&lt;&gt;"Receipt",C2823&lt;&gt;"Shipment",C2823&lt;&gt;"Consumption",C2823&lt;&gt;"Adjustment",C2823&lt;&gt;"Production")),"CHECK INPUTS",IF(OR(AND(C2823="Receipt",E2823&lt;=0),AND(OR(C2823="Shipment",C2823="Consumption"),E2823&gt;=0),E2823=0),"CHECK SIGN","OK")))</f>
      </c>
    </row>
    <row r="2824">
      <c r="A2824" s="174"/>
      <c r="B2824" s="175"/>
      <c r="C2824" s="175"/>
      <c r="D2824" s="175"/>
      <c r="E2824" s="176"/>
      <c r="F2824" s="175"/>
      <c r="G2824" s="104" t="str">
        <f>IF(COUNTA(A2824:F2824)=0,"",IF(OR(A2824="",NOT(ISNUMBER(A2824)),B2824="",COUNTIF('SKU Master'!$A$4:$A$253,B2824)&lt;&gt;1,NOT(ISNUMBER(E2824)),AND(C2824&lt;&gt;"Receipt",C2824&lt;&gt;"Shipment",C2824&lt;&gt;"Consumption",C2824&lt;&gt;"Adjustment",C2824&lt;&gt;"Production")),"CHECK INPUTS",IF(OR(AND(C2824="Receipt",E2824&lt;=0),AND(OR(C2824="Shipment",C2824="Consumption"),E2824&gt;=0),E2824=0),"CHECK SIGN","OK")))</f>
      </c>
    </row>
    <row r="2825">
      <c r="A2825" s="174"/>
      <c r="B2825" s="175"/>
      <c r="C2825" s="175"/>
      <c r="D2825" s="175"/>
      <c r="E2825" s="176"/>
      <c r="F2825" s="175"/>
      <c r="G2825" s="104" t="str">
        <f>IF(COUNTA(A2825:F2825)=0,"",IF(OR(A2825="",NOT(ISNUMBER(A2825)),B2825="",COUNTIF('SKU Master'!$A$4:$A$253,B2825)&lt;&gt;1,NOT(ISNUMBER(E2825)),AND(C2825&lt;&gt;"Receipt",C2825&lt;&gt;"Shipment",C2825&lt;&gt;"Consumption",C2825&lt;&gt;"Adjustment",C2825&lt;&gt;"Production")),"CHECK INPUTS",IF(OR(AND(C2825="Receipt",E2825&lt;=0),AND(OR(C2825="Shipment",C2825="Consumption"),E2825&gt;=0),E2825=0),"CHECK SIGN","OK")))</f>
      </c>
    </row>
    <row r="2826">
      <c r="A2826" s="174"/>
      <c r="B2826" s="175"/>
      <c r="C2826" s="175"/>
      <c r="D2826" s="175"/>
      <c r="E2826" s="176"/>
      <c r="F2826" s="175"/>
      <c r="G2826" s="104" t="str">
        <f>IF(COUNTA(A2826:F2826)=0,"",IF(OR(A2826="",NOT(ISNUMBER(A2826)),B2826="",COUNTIF('SKU Master'!$A$4:$A$253,B2826)&lt;&gt;1,NOT(ISNUMBER(E2826)),AND(C2826&lt;&gt;"Receipt",C2826&lt;&gt;"Shipment",C2826&lt;&gt;"Consumption",C2826&lt;&gt;"Adjustment",C2826&lt;&gt;"Production")),"CHECK INPUTS",IF(OR(AND(C2826="Receipt",E2826&lt;=0),AND(OR(C2826="Shipment",C2826="Consumption"),E2826&gt;=0),E2826=0),"CHECK SIGN","OK")))</f>
      </c>
    </row>
    <row r="2827">
      <c r="A2827" s="174"/>
      <c r="B2827" s="175"/>
      <c r="C2827" s="175"/>
      <c r="D2827" s="175"/>
      <c r="E2827" s="176"/>
      <c r="F2827" s="175"/>
      <c r="G2827" s="104" t="str">
        <f>IF(COUNTA(A2827:F2827)=0,"",IF(OR(A2827="",NOT(ISNUMBER(A2827)),B2827="",COUNTIF('SKU Master'!$A$4:$A$253,B2827)&lt;&gt;1,NOT(ISNUMBER(E2827)),AND(C2827&lt;&gt;"Receipt",C2827&lt;&gt;"Shipment",C2827&lt;&gt;"Consumption",C2827&lt;&gt;"Adjustment",C2827&lt;&gt;"Production")),"CHECK INPUTS",IF(OR(AND(C2827="Receipt",E2827&lt;=0),AND(OR(C2827="Shipment",C2827="Consumption"),E2827&gt;=0),E2827=0),"CHECK SIGN","OK")))</f>
      </c>
    </row>
    <row r="2828">
      <c r="A2828" s="174"/>
      <c r="B2828" s="175"/>
      <c r="C2828" s="175"/>
      <c r="D2828" s="175"/>
      <c r="E2828" s="176"/>
      <c r="F2828" s="175"/>
      <c r="G2828" s="104" t="str">
        <f>IF(COUNTA(A2828:F2828)=0,"",IF(OR(A2828="",NOT(ISNUMBER(A2828)),B2828="",COUNTIF('SKU Master'!$A$4:$A$253,B2828)&lt;&gt;1,NOT(ISNUMBER(E2828)),AND(C2828&lt;&gt;"Receipt",C2828&lt;&gt;"Shipment",C2828&lt;&gt;"Consumption",C2828&lt;&gt;"Adjustment",C2828&lt;&gt;"Production")),"CHECK INPUTS",IF(OR(AND(C2828="Receipt",E2828&lt;=0),AND(OR(C2828="Shipment",C2828="Consumption"),E2828&gt;=0),E2828=0),"CHECK SIGN","OK")))</f>
      </c>
    </row>
    <row r="2829">
      <c r="A2829" s="174"/>
      <c r="B2829" s="175"/>
      <c r="C2829" s="175"/>
      <c r="D2829" s="175"/>
      <c r="E2829" s="176"/>
      <c r="F2829" s="175"/>
      <c r="G2829" s="104" t="str">
        <f>IF(COUNTA(A2829:F2829)=0,"",IF(OR(A2829="",NOT(ISNUMBER(A2829)),B2829="",COUNTIF('SKU Master'!$A$4:$A$253,B2829)&lt;&gt;1,NOT(ISNUMBER(E2829)),AND(C2829&lt;&gt;"Receipt",C2829&lt;&gt;"Shipment",C2829&lt;&gt;"Consumption",C2829&lt;&gt;"Adjustment",C2829&lt;&gt;"Production")),"CHECK INPUTS",IF(OR(AND(C2829="Receipt",E2829&lt;=0),AND(OR(C2829="Shipment",C2829="Consumption"),E2829&gt;=0),E2829=0),"CHECK SIGN","OK")))</f>
      </c>
    </row>
    <row r="2830">
      <c r="A2830" s="174"/>
      <c r="B2830" s="175"/>
      <c r="C2830" s="175"/>
      <c r="D2830" s="175"/>
      <c r="E2830" s="176"/>
      <c r="F2830" s="175"/>
      <c r="G2830" s="104" t="str">
        <f>IF(COUNTA(A2830:F2830)=0,"",IF(OR(A2830="",NOT(ISNUMBER(A2830)),B2830="",COUNTIF('SKU Master'!$A$4:$A$253,B2830)&lt;&gt;1,NOT(ISNUMBER(E2830)),AND(C2830&lt;&gt;"Receipt",C2830&lt;&gt;"Shipment",C2830&lt;&gt;"Consumption",C2830&lt;&gt;"Adjustment",C2830&lt;&gt;"Production")),"CHECK INPUTS",IF(OR(AND(C2830="Receipt",E2830&lt;=0),AND(OR(C2830="Shipment",C2830="Consumption"),E2830&gt;=0),E2830=0),"CHECK SIGN","OK")))</f>
      </c>
    </row>
    <row r="2831">
      <c r="A2831" s="174"/>
      <c r="B2831" s="175"/>
      <c r="C2831" s="175"/>
      <c r="D2831" s="175"/>
      <c r="E2831" s="176"/>
      <c r="F2831" s="175"/>
      <c r="G2831" s="104" t="str">
        <f>IF(COUNTA(A2831:F2831)=0,"",IF(OR(A2831="",NOT(ISNUMBER(A2831)),B2831="",COUNTIF('SKU Master'!$A$4:$A$253,B2831)&lt;&gt;1,NOT(ISNUMBER(E2831)),AND(C2831&lt;&gt;"Receipt",C2831&lt;&gt;"Shipment",C2831&lt;&gt;"Consumption",C2831&lt;&gt;"Adjustment",C2831&lt;&gt;"Production")),"CHECK INPUTS",IF(OR(AND(C2831="Receipt",E2831&lt;=0),AND(OR(C2831="Shipment",C2831="Consumption"),E2831&gt;=0),E2831=0),"CHECK SIGN","OK")))</f>
      </c>
    </row>
    <row r="2832">
      <c r="A2832" s="174"/>
      <c r="B2832" s="175"/>
      <c r="C2832" s="175"/>
      <c r="D2832" s="175"/>
      <c r="E2832" s="176"/>
      <c r="F2832" s="175"/>
      <c r="G2832" s="104" t="str">
        <f>IF(COUNTA(A2832:F2832)=0,"",IF(OR(A2832="",NOT(ISNUMBER(A2832)),B2832="",COUNTIF('SKU Master'!$A$4:$A$253,B2832)&lt;&gt;1,NOT(ISNUMBER(E2832)),AND(C2832&lt;&gt;"Receipt",C2832&lt;&gt;"Shipment",C2832&lt;&gt;"Consumption",C2832&lt;&gt;"Adjustment",C2832&lt;&gt;"Production")),"CHECK INPUTS",IF(OR(AND(C2832="Receipt",E2832&lt;=0),AND(OR(C2832="Shipment",C2832="Consumption"),E2832&gt;=0),E2832=0),"CHECK SIGN","OK")))</f>
      </c>
    </row>
    <row r="2833">
      <c r="A2833" s="174"/>
      <c r="B2833" s="175"/>
      <c r="C2833" s="175"/>
      <c r="D2833" s="175"/>
      <c r="E2833" s="176"/>
      <c r="F2833" s="175"/>
      <c r="G2833" s="104" t="str">
        <f>IF(COUNTA(A2833:F2833)=0,"",IF(OR(A2833="",NOT(ISNUMBER(A2833)),B2833="",COUNTIF('SKU Master'!$A$4:$A$253,B2833)&lt;&gt;1,NOT(ISNUMBER(E2833)),AND(C2833&lt;&gt;"Receipt",C2833&lt;&gt;"Shipment",C2833&lt;&gt;"Consumption",C2833&lt;&gt;"Adjustment",C2833&lt;&gt;"Production")),"CHECK INPUTS",IF(OR(AND(C2833="Receipt",E2833&lt;=0),AND(OR(C2833="Shipment",C2833="Consumption"),E2833&gt;=0),E2833=0),"CHECK SIGN","OK")))</f>
      </c>
    </row>
    <row r="2834">
      <c r="A2834" s="174"/>
      <c r="B2834" s="175"/>
      <c r="C2834" s="175"/>
      <c r="D2834" s="175"/>
      <c r="E2834" s="176"/>
      <c r="F2834" s="175"/>
      <c r="G2834" s="104" t="str">
        <f>IF(COUNTA(A2834:F2834)=0,"",IF(OR(A2834="",NOT(ISNUMBER(A2834)),B2834="",COUNTIF('SKU Master'!$A$4:$A$253,B2834)&lt;&gt;1,NOT(ISNUMBER(E2834)),AND(C2834&lt;&gt;"Receipt",C2834&lt;&gt;"Shipment",C2834&lt;&gt;"Consumption",C2834&lt;&gt;"Adjustment",C2834&lt;&gt;"Production")),"CHECK INPUTS",IF(OR(AND(C2834="Receipt",E2834&lt;=0),AND(OR(C2834="Shipment",C2834="Consumption"),E2834&gt;=0),E2834=0),"CHECK SIGN","OK")))</f>
      </c>
    </row>
    <row r="2835">
      <c r="A2835" s="174"/>
      <c r="B2835" s="175"/>
      <c r="C2835" s="175"/>
      <c r="D2835" s="175"/>
      <c r="E2835" s="176"/>
      <c r="F2835" s="175"/>
      <c r="G2835" s="104" t="str">
        <f>IF(COUNTA(A2835:F2835)=0,"",IF(OR(A2835="",NOT(ISNUMBER(A2835)),B2835="",COUNTIF('SKU Master'!$A$4:$A$253,B2835)&lt;&gt;1,NOT(ISNUMBER(E2835)),AND(C2835&lt;&gt;"Receipt",C2835&lt;&gt;"Shipment",C2835&lt;&gt;"Consumption",C2835&lt;&gt;"Adjustment",C2835&lt;&gt;"Production")),"CHECK INPUTS",IF(OR(AND(C2835="Receipt",E2835&lt;=0),AND(OR(C2835="Shipment",C2835="Consumption"),E2835&gt;=0),E2835=0),"CHECK SIGN","OK")))</f>
      </c>
    </row>
    <row r="2836">
      <c r="A2836" s="174"/>
      <c r="B2836" s="175"/>
      <c r="C2836" s="175"/>
      <c r="D2836" s="175"/>
      <c r="E2836" s="176"/>
      <c r="F2836" s="175"/>
      <c r="G2836" s="104" t="str">
        <f>IF(COUNTA(A2836:F2836)=0,"",IF(OR(A2836="",NOT(ISNUMBER(A2836)),B2836="",COUNTIF('SKU Master'!$A$4:$A$253,B2836)&lt;&gt;1,NOT(ISNUMBER(E2836)),AND(C2836&lt;&gt;"Receipt",C2836&lt;&gt;"Shipment",C2836&lt;&gt;"Consumption",C2836&lt;&gt;"Adjustment",C2836&lt;&gt;"Production")),"CHECK INPUTS",IF(OR(AND(C2836="Receipt",E2836&lt;=0),AND(OR(C2836="Shipment",C2836="Consumption"),E2836&gt;=0),E2836=0),"CHECK SIGN","OK")))</f>
      </c>
    </row>
    <row r="2837">
      <c r="A2837" s="174"/>
      <c r="B2837" s="175"/>
      <c r="C2837" s="175"/>
      <c r="D2837" s="175"/>
      <c r="E2837" s="176"/>
      <c r="F2837" s="175"/>
      <c r="G2837" s="104" t="str">
        <f>IF(COUNTA(A2837:F2837)=0,"",IF(OR(A2837="",NOT(ISNUMBER(A2837)),B2837="",COUNTIF('SKU Master'!$A$4:$A$253,B2837)&lt;&gt;1,NOT(ISNUMBER(E2837)),AND(C2837&lt;&gt;"Receipt",C2837&lt;&gt;"Shipment",C2837&lt;&gt;"Consumption",C2837&lt;&gt;"Adjustment",C2837&lt;&gt;"Production")),"CHECK INPUTS",IF(OR(AND(C2837="Receipt",E2837&lt;=0),AND(OR(C2837="Shipment",C2837="Consumption"),E2837&gt;=0),E2837=0),"CHECK SIGN","OK")))</f>
      </c>
    </row>
    <row r="2838">
      <c r="A2838" s="174"/>
      <c r="B2838" s="175"/>
      <c r="C2838" s="175"/>
      <c r="D2838" s="175"/>
      <c r="E2838" s="176"/>
      <c r="F2838" s="175"/>
      <c r="G2838" s="104" t="str">
        <f>IF(COUNTA(A2838:F2838)=0,"",IF(OR(A2838="",NOT(ISNUMBER(A2838)),B2838="",COUNTIF('SKU Master'!$A$4:$A$253,B2838)&lt;&gt;1,NOT(ISNUMBER(E2838)),AND(C2838&lt;&gt;"Receipt",C2838&lt;&gt;"Shipment",C2838&lt;&gt;"Consumption",C2838&lt;&gt;"Adjustment",C2838&lt;&gt;"Production")),"CHECK INPUTS",IF(OR(AND(C2838="Receipt",E2838&lt;=0),AND(OR(C2838="Shipment",C2838="Consumption"),E2838&gt;=0),E2838=0),"CHECK SIGN","OK")))</f>
      </c>
    </row>
    <row r="2839">
      <c r="A2839" s="174"/>
      <c r="B2839" s="175"/>
      <c r="C2839" s="175"/>
      <c r="D2839" s="175"/>
      <c r="E2839" s="176"/>
      <c r="F2839" s="175"/>
      <c r="G2839" s="104" t="str">
        <f>IF(COUNTA(A2839:F2839)=0,"",IF(OR(A2839="",NOT(ISNUMBER(A2839)),B2839="",COUNTIF('SKU Master'!$A$4:$A$253,B2839)&lt;&gt;1,NOT(ISNUMBER(E2839)),AND(C2839&lt;&gt;"Receipt",C2839&lt;&gt;"Shipment",C2839&lt;&gt;"Consumption",C2839&lt;&gt;"Adjustment",C2839&lt;&gt;"Production")),"CHECK INPUTS",IF(OR(AND(C2839="Receipt",E2839&lt;=0),AND(OR(C2839="Shipment",C2839="Consumption"),E2839&gt;=0),E2839=0),"CHECK SIGN","OK")))</f>
      </c>
    </row>
    <row r="2840">
      <c r="A2840" s="174"/>
      <c r="B2840" s="175"/>
      <c r="C2840" s="175"/>
      <c r="D2840" s="175"/>
      <c r="E2840" s="176"/>
      <c r="F2840" s="175"/>
      <c r="G2840" s="104" t="str">
        <f>IF(COUNTA(A2840:F2840)=0,"",IF(OR(A2840="",NOT(ISNUMBER(A2840)),B2840="",COUNTIF('SKU Master'!$A$4:$A$253,B2840)&lt;&gt;1,NOT(ISNUMBER(E2840)),AND(C2840&lt;&gt;"Receipt",C2840&lt;&gt;"Shipment",C2840&lt;&gt;"Consumption",C2840&lt;&gt;"Adjustment",C2840&lt;&gt;"Production")),"CHECK INPUTS",IF(OR(AND(C2840="Receipt",E2840&lt;=0),AND(OR(C2840="Shipment",C2840="Consumption"),E2840&gt;=0),E2840=0),"CHECK SIGN","OK")))</f>
      </c>
    </row>
    <row r="2841">
      <c r="A2841" s="174"/>
      <c r="B2841" s="175"/>
      <c r="C2841" s="175"/>
      <c r="D2841" s="175"/>
      <c r="E2841" s="176"/>
      <c r="F2841" s="175"/>
      <c r="G2841" s="104" t="str">
        <f>IF(COUNTA(A2841:F2841)=0,"",IF(OR(A2841="",NOT(ISNUMBER(A2841)),B2841="",COUNTIF('SKU Master'!$A$4:$A$253,B2841)&lt;&gt;1,NOT(ISNUMBER(E2841)),AND(C2841&lt;&gt;"Receipt",C2841&lt;&gt;"Shipment",C2841&lt;&gt;"Consumption",C2841&lt;&gt;"Adjustment",C2841&lt;&gt;"Production")),"CHECK INPUTS",IF(OR(AND(C2841="Receipt",E2841&lt;=0),AND(OR(C2841="Shipment",C2841="Consumption"),E2841&gt;=0),E2841=0),"CHECK SIGN","OK")))</f>
      </c>
    </row>
    <row r="2842">
      <c r="A2842" s="174"/>
      <c r="B2842" s="175"/>
      <c r="C2842" s="175"/>
      <c r="D2842" s="175"/>
      <c r="E2842" s="176"/>
      <c r="F2842" s="175"/>
      <c r="G2842" s="104" t="str">
        <f>IF(COUNTA(A2842:F2842)=0,"",IF(OR(A2842="",NOT(ISNUMBER(A2842)),B2842="",COUNTIF('SKU Master'!$A$4:$A$253,B2842)&lt;&gt;1,NOT(ISNUMBER(E2842)),AND(C2842&lt;&gt;"Receipt",C2842&lt;&gt;"Shipment",C2842&lt;&gt;"Consumption",C2842&lt;&gt;"Adjustment",C2842&lt;&gt;"Production")),"CHECK INPUTS",IF(OR(AND(C2842="Receipt",E2842&lt;=0),AND(OR(C2842="Shipment",C2842="Consumption"),E2842&gt;=0),E2842=0),"CHECK SIGN","OK")))</f>
      </c>
    </row>
    <row r="2843">
      <c r="A2843" s="174"/>
      <c r="B2843" s="175"/>
      <c r="C2843" s="175"/>
      <c r="D2843" s="175"/>
      <c r="E2843" s="176"/>
      <c r="F2843" s="175"/>
      <c r="G2843" s="104" t="str">
        <f>IF(COUNTA(A2843:F2843)=0,"",IF(OR(A2843="",NOT(ISNUMBER(A2843)),B2843="",COUNTIF('SKU Master'!$A$4:$A$253,B2843)&lt;&gt;1,NOT(ISNUMBER(E2843)),AND(C2843&lt;&gt;"Receipt",C2843&lt;&gt;"Shipment",C2843&lt;&gt;"Consumption",C2843&lt;&gt;"Adjustment",C2843&lt;&gt;"Production")),"CHECK INPUTS",IF(OR(AND(C2843="Receipt",E2843&lt;=0),AND(OR(C2843="Shipment",C2843="Consumption"),E2843&gt;=0),E2843=0),"CHECK SIGN","OK")))</f>
      </c>
    </row>
    <row r="2844">
      <c r="A2844" s="174"/>
      <c r="B2844" s="175"/>
      <c r="C2844" s="175"/>
      <c r="D2844" s="175"/>
      <c r="E2844" s="176"/>
      <c r="F2844" s="175"/>
      <c r="G2844" s="104" t="str">
        <f>IF(COUNTA(A2844:F2844)=0,"",IF(OR(A2844="",NOT(ISNUMBER(A2844)),B2844="",COUNTIF('SKU Master'!$A$4:$A$253,B2844)&lt;&gt;1,NOT(ISNUMBER(E2844)),AND(C2844&lt;&gt;"Receipt",C2844&lt;&gt;"Shipment",C2844&lt;&gt;"Consumption",C2844&lt;&gt;"Adjustment",C2844&lt;&gt;"Production")),"CHECK INPUTS",IF(OR(AND(C2844="Receipt",E2844&lt;=0),AND(OR(C2844="Shipment",C2844="Consumption"),E2844&gt;=0),E2844=0),"CHECK SIGN","OK")))</f>
      </c>
    </row>
    <row r="2845">
      <c r="A2845" s="174"/>
      <c r="B2845" s="175"/>
      <c r="C2845" s="175"/>
      <c r="D2845" s="175"/>
      <c r="E2845" s="176"/>
      <c r="F2845" s="175"/>
      <c r="G2845" s="104" t="str">
        <f>IF(COUNTA(A2845:F2845)=0,"",IF(OR(A2845="",NOT(ISNUMBER(A2845)),B2845="",COUNTIF('SKU Master'!$A$4:$A$253,B2845)&lt;&gt;1,NOT(ISNUMBER(E2845)),AND(C2845&lt;&gt;"Receipt",C2845&lt;&gt;"Shipment",C2845&lt;&gt;"Consumption",C2845&lt;&gt;"Adjustment",C2845&lt;&gt;"Production")),"CHECK INPUTS",IF(OR(AND(C2845="Receipt",E2845&lt;=0),AND(OR(C2845="Shipment",C2845="Consumption"),E2845&gt;=0),E2845=0),"CHECK SIGN","OK")))</f>
      </c>
    </row>
    <row r="2846">
      <c r="A2846" s="174"/>
      <c r="B2846" s="175"/>
      <c r="C2846" s="175"/>
      <c r="D2846" s="175"/>
      <c r="E2846" s="176"/>
      <c r="F2846" s="175"/>
      <c r="G2846" s="104" t="str">
        <f>IF(COUNTA(A2846:F2846)=0,"",IF(OR(A2846="",NOT(ISNUMBER(A2846)),B2846="",COUNTIF('SKU Master'!$A$4:$A$253,B2846)&lt;&gt;1,NOT(ISNUMBER(E2846)),AND(C2846&lt;&gt;"Receipt",C2846&lt;&gt;"Shipment",C2846&lt;&gt;"Consumption",C2846&lt;&gt;"Adjustment",C2846&lt;&gt;"Production")),"CHECK INPUTS",IF(OR(AND(C2846="Receipt",E2846&lt;=0),AND(OR(C2846="Shipment",C2846="Consumption"),E2846&gt;=0),E2846=0),"CHECK SIGN","OK")))</f>
      </c>
    </row>
    <row r="2847">
      <c r="A2847" s="174"/>
      <c r="B2847" s="175"/>
      <c r="C2847" s="175"/>
      <c r="D2847" s="175"/>
      <c r="E2847" s="176"/>
      <c r="F2847" s="175"/>
      <c r="G2847" s="104" t="str">
        <f>IF(COUNTA(A2847:F2847)=0,"",IF(OR(A2847="",NOT(ISNUMBER(A2847)),B2847="",COUNTIF('SKU Master'!$A$4:$A$253,B2847)&lt;&gt;1,NOT(ISNUMBER(E2847)),AND(C2847&lt;&gt;"Receipt",C2847&lt;&gt;"Shipment",C2847&lt;&gt;"Consumption",C2847&lt;&gt;"Adjustment",C2847&lt;&gt;"Production")),"CHECK INPUTS",IF(OR(AND(C2847="Receipt",E2847&lt;=0),AND(OR(C2847="Shipment",C2847="Consumption"),E2847&gt;=0),E2847=0),"CHECK SIGN","OK")))</f>
      </c>
    </row>
    <row r="2848">
      <c r="A2848" s="174"/>
      <c r="B2848" s="175"/>
      <c r="C2848" s="175"/>
      <c r="D2848" s="175"/>
      <c r="E2848" s="176"/>
      <c r="F2848" s="175"/>
      <c r="G2848" s="104" t="str">
        <f>IF(COUNTA(A2848:F2848)=0,"",IF(OR(A2848="",NOT(ISNUMBER(A2848)),B2848="",COUNTIF('SKU Master'!$A$4:$A$253,B2848)&lt;&gt;1,NOT(ISNUMBER(E2848)),AND(C2848&lt;&gt;"Receipt",C2848&lt;&gt;"Shipment",C2848&lt;&gt;"Consumption",C2848&lt;&gt;"Adjustment",C2848&lt;&gt;"Production")),"CHECK INPUTS",IF(OR(AND(C2848="Receipt",E2848&lt;=0),AND(OR(C2848="Shipment",C2848="Consumption"),E2848&gt;=0),E2848=0),"CHECK SIGN","OK")))</f>
      </c>
    </row>
    <row r="2849">
      <c r="A2849" s="174"/>
      <c r="B2849" s="175"/>
      <c r="C2849" s="175"/>
      <c r="D2849" s="175"/>
      <c r="E2849" s="176"/>
      <c r="F2849" s="175"/>
      <c r="G2849" s="104" t="str">
        <f>IF(COUNTA(A2849:F2849)=0,"",IF(OR(A2849="",NOT(ISNUMBER(A2849)),B2849="",COUNTIF('SKU Master'!$A$4:$A$253,B2849)&lt;&gt;1,NOT(ISNUMBER(E2849)),AND(C2849&lt;&gt;"Receipt",C2849&lt;&gt;"Shipment",C2849&lt;&gt;"Consumption",C2849&lt;&gt;"Adjustment",C2849&lt;&gt;"Production")),"CHECK INPUTS",IF(OR(AND(C2849="Receipt",E2849&lt;=0),AND(OR(C2849="Shipment",C2849="Consumption"),E2849&gt;=0),E2849=0),"CHECK SIGN","OK")))</f>
      </c>
    </row>
    <row r="2850">
      <c r="A2850" s="174"/>
      <c r="B2850" s="175"/>
      <c r="C2850" s="175"/>
      <c r="D2850" s="175"/>
      <c r="E2850" s="176"/>
      <c r="F2850" s="175"/>
      <c r="G2850" s="104" t="str">
        <f>IF(COUNTA(A2850:F2850)=0,"",IF(OR(A2850="",NOT(ISNUMBER(A2850)),B2850="",COUNTIF('SKU Master'!$A$4:$A$253,B2850)&lt;&gt;1,NOT(ISNUMBER(E2850)),AND(C2850&lt;&gt;"Receipt",C2850&lt;&gt;"Shipment",C2850&lt;&gt;"Consumption",C2850&lt;&gt;"Adjustment",C2850&lt;&gt;"Production")),"CHECK INPUTS",IF(OR(AND(C2850="Receipt",E2850&lt;=0),AND(OR(C2850="Shipment",C2850="Consumption"),E2850&gt;=0),E2850=0),"CHECK SIGN","OK")))</f>
      </c>
    </row>
    <row r="2851">
      <c r="A2851" s="174"/>
      <c r="B2851" s="175"/>
      <c r="C2851" s="175"/>
      <c r="D2851" s="175"/>
      <c r="E2851" s="176"/>
      <c r="F2851" s="175"/>
      <c r="G2851" s="104" t="str">
        <f>IF(COUNTA(A2851:F2851)=0,"",IF(OR(A2851="",NOT(ISNUMBER(A2851)),B2851="",COUNTIF('SKU Master'!$A$4:$A$253,B2851)&lt;&gt;1,NOT(ISNUMBER(E2851)),AND(C2851&lt;&gt;"Receipt",C2851&lt;&gt;"Shipment",C2851&lt;&gt;"Consumption",C2851&lt;&gt;"Adjustment",C2851&lt;&gt;"Production")),"CHECK INPUTS",IF(OR(AND(C2851="Receipt",E2851&lt;=0),AND(OR(C2851="Shipment",C2851="Consumption"),E2851&gt;=0),E2851=0),"CHECK SIGN","OK")))</f>
      </c>
    </row>
    <row r="2852">
      <c r="A2852" s="174"/>
      <c r="B2852" s="175"/>
      <c r="C2852" s="175"/>
      <c r="D2852" s="175"/>
      <c r="E2852" s="176"/>
      <c r="F2852" s="175"/>
      <c r="G2852" s="104" t="str">
        <f>IF(COUNTA(A2852:F2852)=0,"",IF(OR(A2852="",NOT(ISNUMBER(A2852)),B2852="",COUNTIF('SKU Master'!$A$4:$A$253,B2852)&lt;&gt;1,NOT(ISNUMBER(E2852)),AND(C2852&lt;&gt;"Receipt",C2852&lt;&gt;"Shipment",C2852&lt;&gt;"Consumption",C2852&lt;&gt;"Adjustment",C2852&lt;&gt;"Production")),"CHECK INPUTS",IF(OR(AND(C2852="Receipt",E2852&lt;=0),AND(OR(C2852="Shipment",C2852="Consumption"),E2852&gt;=0),E2852=0),"CHECK SIGN","OK")))</f>
      </c>
    </row>
    <row r="2853">
      <c r="A2853" s="174"/>
      <c r="B2853" s="175"/>
      <c r="C2853" s="175"/>
      <c r="D2853" s="175"/>
      <c r="E2853" s="176"/>
      <c r="F2853" s="175"/>
      <c r="G2853" s="104" t="str">
        <f>IF(COUNTA(A2853:F2853)=0,"",IF(OR(A2853="",NOT(ISNUMBER(A2853)),B2853="",COUNTIF('SKU Master'!$A$4:$A$253,B2853)&lt;&gt;1,NOT(ISNUMBER(E2853)),AND(C2853&lt;&gt;"Receipt",C2853&lt;&gt;"Shipment",C2853&lt;&gt;"Consumption",C2853&lt;&gt;"Adjustment",C2853&lt;&gt;"Production")),"CHECK INPUTS",IF(OR(AND(C2853="Receipt",E2853&lt;=0),AND(OR(C2853="Shipment",C2853="Consumption"),E2853&gt;=0),E2853=0),"CHECK SIGN","OK")))</f>
      </c>
    </row>
    <row r="2854">
      <c r="A2854" s="174"/>
      <c r="B2854" s="175"/>
      <c r="C2854" s="175"/>
      <c r="D2854" s="175"/>
      <c r="E2854" s="176"/>
      <c r="F2854" s="175"/>
      <c r="G2854" s="104" t="str">
        <f>IF(COUNTA(A2854:F2854)=0,"",IF(OR(A2854="",NOT(ISNUMBER(A2854)),B2854="",COUNTIF('SKU Master'!$A$4:$A$253,B2854)&lt;&gt;1,NOT(ISNUMBER(E2854)),AND(C2854&lt;&gt;"Receipt",C2854&lt;&gt;"Shipment",C2854&lt;&gt;"Consumption",C2854&lt;&gt;"Adjustment",C2854&lt;&gt;"Production")),"CHECK INPUTS",IF(OR(AND(C2854="Receipt",E2854&lt;=0),AND(OR(C2854="Shipment",C2854="Consumption"),E2854&gt;=0),E2854=0),"CHECK SIGN","OK")))</f>
      </c>
    </row>
    <row r="2855">
      <c r="A2855" s="174"/>
      <c r="B2855" s="175"/>
      <c r="C2855" s="175"/>
      <c r="D2855" s="175"/>
      <c r="E2855" s="176"/>
      <c r="F2855" s="175"/>
      <c r="G2855" s="104" t="str">
        <f>IF(COUNTA(A2855:F2855)=0,"",IF(OR(A2855="",NOT(ISNUMBER(A2855)),B2855="",COUNTIF('SKU Master'!$A$4:$A$253,B2855)&lt;&gt;1,NOT(ISNUMBER(E2855)),AND(C2855&lt;&gt;"Receipt",C2855&lt;&gt;"Shipment",C2855&lt;&gt;"Consumption",C2855&lt;&gt;"Adjustment",C2855&lt;&gt;"Production")),"CHECK INPUTS",IF(OR(AND(C2855="Receipt",E2855&lt;=0),AND(OR(C2855="Shipment",C2855="Consumption"),E2855&gt;=0),E2855=0),"CHECK SIGN","OK")))</f>
      </c>
    </row>
    <row r="2856">
      <c r="A2856" s="174"/>
      <c r="B2856" s="175"/>
      <c r="C2856" s="175"/>
      <c r="D2856" s="175"/>
      <c r="E2856" s="176"/>
      <c r="F2856" s="175"/>
      <c r="G2856" s="104" t="str">
        <f>IF(COUNTA(A2856:F2856)=0,"",IF(OR(A2856="",NOT(ISNUMBER(A2856)),B2856="",COUNTIF('SKU Master'!$A$4:$A$253,B2856)&lt;&gt;1,NOT(ISNUMBER(E2856)),AND(C2856&lt;&gt;"Receipt",C2856&lt;&gt;"Shipment",C2856&lt;&gt;"Consumption",C2856&lt;&gt;"Adjustment",C2856&lt;&gt;"Production")),"CHECK INPUTS",IF(OR(AND(C2856="Receipt",E2856&lt;=0),AND(OR(C2856="Shipment",C2856="Consumption"),E2856&gt;=0),E2856=0),"CHECK SIGN","OK")))</f>
      </c>
    </row>
    <row r="2857">
      <c r="A2857" s="174"/>
      <c r="B2857" s="175"/>
      <c r="C2857" s="175"/>
      <c r="D2857" s="175"/>
      <c r="E2857" s="176"/>
      <c r="F2857" s="175"/>
      <c r="G2857" s="104" t="str">
        <f>IF(COUNTA(A2857:F2857)=0,"",IF(OR(A2857="",NOT(ISNUMBER(A2857)),B2857="",COUNTIF('SKU Master'!$A$4:$A$253,B2857)&lt;&gt;1,NOT(ISNUMBER(E2857)),AND(C2857&lt;&gt;"Receipt",C2857&lt;&gt;"Shipment",C2857&lt;&gt;"Consumption",C2857&lt;&gt;"Adjustment",C2857&lt;&gt;"Production")),"CHECK INPUTS",IF(OR(AND(C2857="Receipt",E2857&lt;=0),AND(OR(C2857="Shipment",C2857="Consumption"),E2857&gt;=0),E2857=0),"CHECK SIGN","OK")))</f>
      </c>
    </row>
    <row r="2858">
      <c r="A2858" s="174"/>
      <c r="B2858" s="175"/>
      <c r="C2858" s="175"/>
      <c r="D2858" s="175"/>
      <c r="E2858" s="176"/>
      <c r="F2858" s="175"/>
      <c r="G2858" s="104" t="str">
        <f>IF(COUNTA(A2858:F2858)=0,"",IF(OR(A2858="",NOT(ISNUMBER(A2858)),B2858="",COUNTIF('SKU Master'!$A$4:$A$253,B2858)&lt;&gt;1,NOT(ISNUMBER(E2858)),AND(C2858&lt;&gt;"Receipt",C2858&lt;&gt;"Shipment",C2858&lt;&gt;"Consumption",C2858&lt;&gt;"Adjustment",C2858&lt;&gt;"Production")),"CHECK INPUTS",IF(OR(AND(C2858="Receipt",E2858&lt;=0),AND(OR(C2858="Shipment",C2858="Consumption"),E2858&gt;=0),E2858=0),"CHECK SIGN","OK")))</f>
      </c>
    </row>
    <row r="2859">
      <c r="A2859" s="174"/>
      <c r="B2859" s="175"/>
      <c r="C2859" s="175"/>
      <c r="D2859" s="175"/>
      <c r="E2859" s="176"/>
      <c r="F2859" s="175"/>
      <c r="G2859" s="104" t="str">
        <f>IF(COUNTA(A2859:F2859)=0,"",IF(OR(A2859="",NOT(ISNUMBER(A2859)),B2859="",COUNTIF('SKU Master'!$A$4:$A$253,B2859)&lt;&gt;1,NOT(ISNUMBER(E2859)),AND(C2859&lt;&gt;"Receipt",C2859&lt;&gt;"Shipment",C2859&lt;&gt;"Consumption",C2859&lt;&gt;"Adjustment",C2859&lt;&gt;"Production")),"CHECK INPUTS",IF(OR(AND(C2859="Receipt",E2859&lt;=0),AND(OR(C2859="Shipment",C2859="Consumption"),E2859&gt;=0),E2859=0),"CHECK SIGN","OK")))</f>
      </c>
    </row>
    <row r="2860">
      <c r="A2860" s="174"/>
      <c r="B2860" s="175"/>
      <c r="C2860" s="175"/>
      <c r="D2860" s="175"/>
      <c r="E2860" s="176"/>
      <c r="F2860" s="175"/>
      <c r="G2860" s="104" t="str">
        <f>IF(COUNTA(A2860:F2860)=0,"",IF(OR(A2860="",NOT(ISNUMBER(A2860)),B2860="",COUNTIF('SKU Master'!$A$4:$A$253,B2860)&lt;&gt;1,NOT(ISNUMBER(E2860)),AND(C2860&lt;&gt;"Receipt",C2860&lt;&gt;"Shipment",C2860&lt;&gt;"Consumption",C2860&lt;&gt;"Adjustment",C2860&lt;&gt;"Production")),"CHECK INPUTS",IF(OR(AND(C2860="Receipt",E2860&lt;=0),AND(OR(C2860="Shipment",C2860="Consumption"),E2860&gt;=0),E2860=0),"CHECK SIGN","OK")))</f>
      </c>
    </row>
    <row r="2861">
      <c r="A2861" s="174"/>
      <c r="B2861" s="175"/>
      <c r="C2861" s="175"/>
      <c r="D2861" s="175"/>
      <c r="E2861" s="176"/>
      <c r="F2861" s="175"/>
      <c r="G2861" s="104" t="str">
        <f>IF(COUNTA(A2861:F2861)=0,"",IF(OR(A2861="",NOT(ISNUMBER(A2861)),B2861="",COUNTIF('SKU Master'!$A$4:$A$253,B2861)&lt;&gt;1,NOT(ISNUMBER(E2861)),AND(C2861&lt;&gt;"Receipt",C2861&lt;&gt;"Shipment",C2861&lt;&gt;"Consumption",C2861&lt;&gt;"Adjustment",C2861&lt;&gt;"Production")),"CHECK INPUTS",IF(OR(AND(C2861="Receipt",E2861&lt;=0),AND(OR(C2861="Shipment",C2861="Consumption"),E2861&gt;=0),E2861=0),"CHECK SIGN","OK")))</f>
      </c>
    </row>
    <row r="2862">
      <c r="A2862" s="174"/>
      <c r="B2862" s="175"/>
      <c r="C2862" s="175"/>
      <c r="D2862" s="175"/>
      <c r="E2862" s="176"/>
      <c r="F2862" s="175"/>
      <c r="G2862" s="104" t="str">
        <f>IF(COUNTA(A2862:F2862)=0,"",IF(OR(A2862="",NOT(ISNUMBER(A2862)),B2862="",COUNTIF('SKU Master'!$A$4:$A$253,B2862)&lt;&gt;1,NOT(ISNUMBER(E2862)),AND(C2862&lt;&gt;"Receipt",C2862&lt;&gt;"Shipment",C2862&lt;&gt;"Consumption",C2862&lt;&gt;"Adjustment",C2862&lt;&gt;"Production")),"CHECK INPUTS",IF(OR(AND(C2862="Receipt",E2862&lt;=0),AND(OR(C2862="Shipment",C2862="Consumption"),E2862&gt;=0),E2862=0),"CHECK SIGN","OK")))</f>
      </c>
    </row>
    <row r="2863">
      <c r="A2863" s="174"/>
      <c r="B2863" s="175"/>
      <c r="C2863" s="175"/>
      <c r="D2863" s="175"/>
      <c r="E2863" s="176"/>
      <c r="F2863" s="175"/>
      <c r="G2863" s="104" t="str">
        <f>IF(COUNTA(A2863:F2863)=0,"",IF(OR(A2863="",NOT(ISNUMBER(A2863)),B2863="",COUNTIF('SKU Master'!$A$4:$A$253,B2863)&lt;&gt;1,NOT(ISNUMBER(E2863)),AND(C2863&lt;&gt;"Receipt",C2863&lt;&gt;"Shipment",C2863&lt;&gt;"Consumption",C2863&lt;&gt;"Adjustment",C2863&lt;&gt;"Production")),"CHECK INPUTS",IF(OR(AND(C2863="Receipt",E2863&lt;=0),AND(OR(C2863="Shipment",C2863="Consumption"),E2863&gt;=0),E2863=0),"CHECK SIGN","OK")))</f>
      </c>
    </row>
    <row r="2864">
      <c r="A2864" s="174"/>
      <c r="B2864" s="175"/>
      <c r="C2864" s="175"/>
      <c r="D2864" s="175"/>
      <c r="E2864" s="176"/>
      <c r="F2864" s="175"/>
      <c r="G2864" s="104" t="str">
        <f>IF(COUNTA(A2864:F2864)=0,"",IF(OR(A2864="",NOT(ISNUMBER(A2864)),B2864="",COUNTIF('SKU Master'!$A$4:$A$253,B2864)&lt;&gt;1,NOT(ISNUMBER(E2864)),AND(C2864&lt;&gt;"Receipt",C2864&lt;&gt;"Shipment",C2864&lt;&gt;"Consumption",C2864&lt;&gt;"Adjustment",C2864&lt;&gt;"Production")),"CHECK INPUTS",IF(OR(AND(C2864="Receipt",E2864&lt;=0),AND(OR(C2864="Shipment",C2864="Consumption"),E2864&gt;=0),E2864=0),"CHECK SIGN","OK")))</f>
      </c>
    </row>
    <row r="2865">
      <c r="A2865" s="174"/>
      <c r="B2865" s="175"/>
      <c r="C2865" s="175"/>
      <c r="D2865" s="175"/>
      <c r="E2865" s="176"/>
      <c r="F2865" s="175"/>
      <c r="G2865" s="104" t="str">
        <f>IF(COUNTA(A2865:F2865)=0,"",IF(OR(A2865="",NOT(ISNUMBER(A2865)),B2865="",COUNTIF('SKU Master'!$A$4:$A$253,B2865)&lt;&gt;1,NOT(ISNUMBER(E2865)),AND(C2865&lt;&gt;"Receipt",C2865&lt;&gt;"Shipment",C2865&lt;&gt;"Consumption",C2865&lt;&gt;"Adjustment",C2865&lt;&gt;"Production")),"CHECK INPUTS",IF(OR(AND(C2865="Receipt",E2865&lt;=0),AND(OR(C2865="Shipment",C2865="Consumption"),E2865&gt;=0),E2865=0),"CHECK SIGN","OK")))</f>
      </c>
    </row>
    <row r="2866">
      <c r="A2866" s="174"/>
      <c r="B2866" s="175"/>
      <c r="C2866" s="175"/>
      <c r="D2866" s="175"/>
      <c r="E2866" s="176"/>
      <c r="F2866" s="175"/>
      <c r="G2866" s="104" t="str">
        <f>IF(COUNTA(A2866:F2866)=0,"",IF(OR(A2866="",NOT(ISNUMBER(A2866)),B2866="",COUNTIF('SKU Master'!$A$4:$A$253,B2866)&lt;&gt;1,NOT(ISNUMBER(E2866)),AND(C2866&lt;&gt;"Receipt",C2866&lt;&gt;"Shipment",C2866&lt;&gt;"Consumption",C2866&lt;&gt;"Adjustment",C2866&lt;&gt;"Production")),"CHECK INPUTS",IF(OR(AND(C2866="Receipt",E2866&lt;=0),AND(OR(C2866="Shipment",C2866="Consumption"),E2866&gt;=0),E2866=0),"CHECK SIGN","OK")))</f>
      </c>
    </row>
    <row r="2867">
      <c r="A2867" s="174"/>
      <c r="B2867" s="175"/>
      <c r="C2867" s="175"/>
      <c r="D2867" s="175"/>
      <c r="E2867" s="176"/>
      <c r="F2867" s="175"/>
      <c r="G2867" s="104" t="str">
        <f>IF(COUNTA(A2867:F2867)=0,"",IF(OR(A2867="",NOT(ISNUMBER(A2867)),B2867="",COUNTIF('SKU Master'!$A$4:$A$253,B2867)&lt;&gt;1,NOT(ISNUMBER(E2867)),AND(C2867&lt;&gt;"Receipt",C2867&lt;&gt;"Shipment",C2867&lt;&gt;"Consumption",C2867&lt;&gt;"Adjustment",C2867&lt;&gt;"Production")),"CHECK INPUTS",IF(OR(AND(C2867="Receipt",E2867&lt;=0),AND(OR(C2867="Shipment",C2867="Consumption"),E2867&gt;=0),E2867=0),"CHECK SIGN","OK")))</f>
      </c>
    </row>
    <row r="2868">
      <c r="A2868" s="174"/>
      <c r="B2868" s="175"/>
      <c r="C2868" s="175"/>
      <c r="D2868" s="175"/>
      <c r="E2868" s="176"/>
      <c r="F2868" s="175"/>
      <c r="G2868" s="104" t="str">
        <f>IF(COUNTA(A2868:F2868)=0,"",IF(OR(A2868="",NOT(ISNUMBER(A2868)),B2868="",COUNTIF('SKU Master'!$A$4:$A$253,B2868)&lt;&gt;1,NOT(ISNUMBER(E2868)),AND(C2868&lt;&gt;"Receipt",C2868&lt;&gt;"Shipment",C2868&lt;&gt;"Consumption",C2868&lt;&gt;"Adjustment",C2868&lt;&gt;"Production")),"CHECK INPUTS",IF(OR(AND(C2868="Receipt",E2868&lt;=0),AND(OR(C2868="Shipment",C2868="Consumption"),E2868&gt;=0),E2868=0),"CHECK SIGN","OK")))</f>
      </c>
    </row>
    <row r="2869">
      <c r="A2869" s="174"/>
      <c r="B2869" s="175"/>
      <c r="C2869" s="175"/>
      <c r="D2869" s="175"/>
      <c r="E2869" s="176"/>
      <c r="F2869" s="175"/>
      <c r="G2869" s="104" t="str">
        <f>IF(COUNTA(A2869:F2869)=0,"",IF(OR(A2869="",NOT(ISNUMBER(A2869)),B2869="",COUNTIF('SKU Master'!$A$4:$A$253,B2869)&lt;&gt;1,NOT(ISNUMBER(E2869)),AND(C2869&lt;&gt;"Receipt",C2869&lt;&gt;"Shipment",C2869&lt;&gt;"Consumption",C2869&lt;&gt;"Adjustment",C2869&lt;&gt;"Production")),"CHECK INPUTS",IF(OR(AND(C2869="Receipt",E2869&lt;=0),AND(OR(C2869="Shipment",C2869="Consumption"),E2869&gt;=0),E2869=0),"CHECK SIGN","OK")))</f>
      </c>
    </row>
    <row r="2870">
      <c r="A2870" s="174"/>
      <c r="B2870" s="175"/>
      <c r="C2870" s="175"/>
      <c r="D2870" s="175"/>
      <c r="E2870" s="176"/>
      <c r="F2870" s="175"/>
      <c r="G2870" s="104" t="str">
        <f>IF(COUNTA(A2870:F2870)=0,"",IF(OR(A2870="",NOT(ISNUMBER(A2870)),B2870="",COUNTIF('SKU Master'!$A$4:$A$253,B2870)&lt;&gt;1,NOT(ISNUMBER(E2870)),AND(C2870&lt;&gt;"Receipt",C2870&lt;&gt;"Shipment",C2870&lt;&gt;"Consumption",C2870&lt;&gt;"Adjustment",C2870&lt;&gt;"Production")),"CHECK INPUTS",IF(OR(AND(C2870="Receipt",E2870&lt;=0),AND(OR(C2870="Shipment",C2870="Consumption"),E2870&gt;=0),E2870=0),"CHECK SIGN","OK")))</f>
      </c>
    </row>
    <row r="2871">
      <c r="A2871" s="174"/>
      <c r="B2871" s="175"/>
      <c r="C2871" s="175"/>
      <c r="D2871" s="175"/>
      <c r="E2871" s="176"/>
      <c r="F2871" s="175"/>
      <c r="G2871" s="104" t="str">
        <f>IF(COUNTA(A2871:F2871)=0,"",IF(OR(A2871="",NOT(ISNUMBER(A2871)),B2871="",COUNTIF('SKU Master'!$A$4:$A$253,B2871)&lt;&gt;1,NOT(ISNUMBER(E2871)),AND(C2871&lt;&gt;"Receipt",C2871&lt;&gt;"Shipment",C2871&lt;&gt;"Consumption",C2871&lt;&gt;"Adjustment",C2871&lt;&gt;"Production")),"CHECK INPUTS",IF(OR(AND(C2871="Receipt",E2871&lt;=0),AND(OR(C2871="Shipment",C2871="Consumption"),E2871&gt;=0),E2871=0),"CHECK SIGN","OK")))</f>
      </c>
    </row>
    <row r="2872">
      <c r="A2872" s="174"/>
      <c r="B2872" s="175"/>
      <c r="C2872" s="175"/>
      <c r="D2872" s="175"/>
      <c r="E2872" s="176"/>
      <c r="F2872" s="175"/>
      <c r="G2872" s="104" t="str">
        <f>IF(COUNTA(A2872:F2872)=0,"",IF(OR(A2872="",NOT(ISNUMBER(A2872)),B2872="",COUNTIF('SKU Master'!$A$4:$A$253,B2872)&lt;&gt;1,NOT(ISNUMBER(E2872)),AND(C2872&lt;&gt;"Receipt",C2872&lt;&gt;"Shipment",C2872&lt;&gt;"Consumption",C2872&lt;&gt;"Adjustment",C2872&lt;&gt;"Production")),"CHECK INPUTS",IF(OR(AND(C2872="Receipt",E2872&lt;=0),AND(OR(C2872="Shipment",C2872="Consumption"),E2872&gt;=0),E2872=0),"CHECK SIGN","OK")))</f>
      </c>
    </row>
    <row r="2873">
      <c r="A2873" s="174"/>
      <c r="B2873" s="175"/>
      <c r="C2873" s="175"/>
      <c r="D2873" s="175"/>
      <c r="E2873" s="176"/>
      <c r="F2873" s="175"/>
      <c r="G2873" s="104" t="str">
        <f>IF(COUNTA(A2873:F2873)=0,"",IF(OR(A2873="",NOT(ISNUMBER(A2873)),B2873="",COUNTIF('SKU Master'!$A$4:$A$253,B2873)&lt;&gt;1,NOT(ISNUMBER(E2873)),AND(C2873&lt;&gt;"Receipt",C2873&lt;&gt;"Shipment",C2873&lt;&gt;"Consumption",C2873&lt;&gt;"Adjustment",C2873&lt;&gt;"Production")),"CHECK INPUTS",IF(OR(AND(C2873="Receipt",E2873&lt;=0),AND(OR(C2873="Shipment",C2873="Consumption"),E2873&gt;=0),E2873=0),"CHECK SIGN","OK")))</f>
      </c>
    </row>
    <row r="2874">
      <c r="A2874" s="174"/>
      <c r="B2874" s="175"/>
      <c r="C2874" s="175"/>
      <c r="D2874" s="175"/>
      <c r="E2874" s="176"/>
      <c r="F2874" s="175"/>
      <c r="G2874" s="104" t="str">
        <f>IF(COUNTA(A2874:F2874)=0,"",IF(OR(A2874="",NOT(ISNUMBER(A2874)),B2874="",COUNTIF('SKU Master'!$A$4:$A$253,B2874)&lt;&gt;1,NOT(ISNUMBER(E2874)),AND(C2874&lt;&gt;"Receipt",C2874&lt;&gt;"Shipment",C2874&lt;&gt;"Consumption",C2874&lt;&gt;"Adjustment",C2874&lt;&gt;"Production")),"CHECK INPUTS",IF(OR(AND(C2874="Receipt",E2874&lt;=0),AND(OR(C2874="Shipment",C2874="Consumption"),E2874&gt;=0),E2874=0),"CHECK SIGN","OK")))</f>
      </c>
    </row>
    <row r="2875">
      <c r="A2875" s="174"/>
      <c r="B2875" s="175"/>
      <c r="C2875" s="175"/>
      <c r="D2875" s="175"/>
      <c r="E2875" s="176"/>
      <c r="F2875" s="175"/>
      <c r="G2875" s="104" t="str">
        <f>IF(COUNTA(A2875:F2875)=0,"",IF(OR(A2875="",NOT(ISNUMBER(A2875)),B2875="",COUNTIF('SKU Master'!$A$4:$A$253,B2875)&lt;&gt;1,NOT(ISNUMBER(E2875)),AND(C2875&lt;&gt;"Receipt",C2875&lt;&gt;"Shipment",C2875&lt;&gt;"Consumption",C2875&lt;&gt;"Adjustment",C2875&lt;&gt;"Production")),"CHECK INPUTS",IF(OR(AND(C2875="Receipt",E2875&lt;=0),AND(OR(C2875="Shipment",C2875="Consumption"),E2875&gt;=0),E2875=0),"CHECK SIGN","OK")))</f>
      </c>
    </row>
    <row r="2876">
      <c r="A2876" s="174"/>
      <c r="B2876" s="175"/>
      <c r="C2876" s="175"/>
      <c r="D2876" s="175"/>
      <c r="E2876" s="176"/>
      <c r="F2876" s="175"/>
      <c r="G2876" s="104" t="str">
        <f>IF(COUNTA(A2876:F2876)=0,"",IF(OR(A2876="",NOT(ISNUMBER(A2876)),B2876="",COUNTIF('SKU Master'!$A$4:$A$253,B2876)&lt;&gt;1,NOT(ISNUMBER(E2876)),AND(C2876&lt;&gt;"Receipt",C2876&lt;&gt;"Shipment",C2876&lt;&gt;"Consumption",C2876&lt;&gt;"Adjustment",C2876&lt;&gt;"Production")),"CHECK INPUTS",IF(OR(AND(C2876="Receipt",E2876&lt;=0),AND(OR(C2876="Shipment",C2876="Consumption"),E2876&gt;=0),E2876=0),"CHECK SIGN","OK")))</f>
      </c>
    </row>
    <row r="2877">
      <c r="A2877" s="174"/>
      <c r="B2877" s="175"/>
      <c r="C2877" s="175"/>
      <c r="D2877" s="175"/>
      <c r="E2877" s="176"/>
      <c r="F2877" s="175"/>
      <c r="G2877" s="104" t="str">
        <f>IF(COUNTA(A2877:F2877)=0,"",IF(OR(A2877="",NOT(ISNUMBER(A2877)),B2877="",COUNTIF('SKU Master'!$A$4:$A$253,B2877)&lt;&gt;1,NOT(ISNUMBER(E2877)),AND(C2877&lt;&gt;"Receipt",C2877&lt;&gt;"Shipment",C2877&lt;&gt;"Consumption",C2877&lt;&gt;"Adjustment",C2877&lt;&gt;"Production")),"CHECK INPUTS",IF(OR(AND(C2877="Receipt",E2877&lt;=0),AND(OR(C2877="Shipment",C2877="Consumption"),E2877&gt;=0),E2877=0),"CHECK SIGN","OK")))</f>
      </c>
    </row>
    <row r="2878">
      <c r="A2878" s="174"/>
      <c r="B2878" s="175"/>
      <c r="C2878" s="175"/>
      <c r="D2878" s="175"/>
      <c r="E2878" s="176"/>
      <c r="F2878" s="175"/>
      <c r="G2878" s="104" t="str">
        <f>IF(COUNTA(A2878:F2878)=0,"",IF(OR(A2878="",NOT(ISNUMBER(A2878)),B2878="",COUNTIF('SKU Master'!$A$4:$A$253,B2878)&lt;&gt;1,NOT(ISNUMBER(E2878)),AND(C2878&lt;&gt;"Receipt",C2878&lt;&gt;"Shipment",C2878&lt;&gt;"Consumption",C2878&lt;&gt;"Adjustment",C2878&lt;&gt;"Production")),"CHECK INPUTS",IF(OR(AND(C2878="Receipt",E2878&lt;=0),AND(OR(C2878="Shipment",C2878="Consumption"),E2878&gt;=0),E2878=0),"CHECK SIGN","OK")))</f>
      </c>
    </row>
    <row r="2879">
      <c r="A2879" s="174"/>
      <c r="B2879" s="175"/>
      <c r="C2879" s="175"/>
      <c r="D2879" s="175"/>
      <c r="E2879" s="176"/>
      <c r="F2879" s="175"/>
      <c r="G2879" s="104" t="str">
        <f>IF(COUNTA(A2879:F2879)=0,"",IF(OR(A2879="",NOT(ISNUMBER(A2879)),B2879="",COUNTIF('SKU Master'!$A$4:$A$253,B2879)&lt;&gt;1,NOT(ISNUMBER(E2879)),AND(C2879&lt;&gt;"Receipt",C2879&lt;&gt;"Shipment",C2879&lt;&gt;"Consumption",C2879&lt;&gt;"Adjustment",C2879&lt;&gt;"Production")),"CHECK INPUTS",IF(OR(AND(C2879="Receipt",E2879&lt;=0),AND(OR(C2879="Shipment",C2879="Consumption"),E2879&gt;=0),E2879=0),"CHECK SIGN","OK")))</f>
      </c>
    </row>
    <row r="2880">
      <c r="A2880" s="174"/>
      <c r="B2880" s="175"/>
      <c r="C2880" s="175"/>
      <c r="D2880" s="175"/>
      <c r="E2880" s="176"/>
      <c r="F2880" s="175"/>
      <c r="G2880" s="104" t="str">
        <f>IF(COUNTA(A2880:F2880)=0,"",IF(OR(A2880="",NOT(ISNUMBER(A2880)),B2880="",COUNTIF('SKU Master'!$A$4:$A$253,B2880)&lt;&gt;1,NOT(ISNUMBER(E2880)),AND(C2880&lt;&gt;"Receipt",C2880&lt;&gt;"Shipment",C2880&lt;&gt;"Consumption",C2880&lt;&gt;"Adjustment",C2880&lt;&gt;"Production")),"CHECK INPUTS",IF(OR(AND(C2880="Receipt",E2880&lt;=0),AND(OR(C2880="Shipment",C2880="Consumption"),E2880&gt;=0),E2880=0),"CHECK SIGN","OK")))</f>
      </c>
    </row>
    <row r="2881">
      <c r="A2881" s="174"/>
      <c r="B2881" s="175"/>
      <c r="C2881" s="175"/>
      <c r="D2881" s="175"/>
      <c r="E2881" s="176"/>
      <c r="F2881" s="175"/>
      <c r="G2881" s="104" t="str">
        <f>IF(COUNTA(A2881:F2881)=0,"",IF(OR(A2881="",NOT(ISNUMBER(A2881)),B2881="",COUNTIF('SKU Master'!$A$4:$A$253,B2881)&lt;&gt;1,NOT(ISNUMBER(E2881)),AND(C2881&lt;&gt;"Receipt",C2881&lt;&gt;"Shipment",C2881&lt;&gt;"Consumption",C2881&lt;&gt;"Adjustment",C2881&lt;&gt;"Production")),"CHECK INPUTS",IF(OR(AND(C2881="Receipt",E2881&lt;=0),AND(OR(C2881="Shipment",C2881="Consumption"),E2881&gt;=0),E2881=0),"CHECK SIGN","OK")))</f>
      </c>
    </row>
    <row r="2882">
      <c r="A2882" s="174"/>
      <c r="B2882" s="175"/>
      <c r="C2882" s="175"/>
      <c r="D2882" s="175"/>
      <c r="E2882" s="176"/>
      <c r="F2882" s="175"/>
      <c r="G2882" s="104" t="str">
        <f>IF(COUNTA(A2882:F2882)=0,"",IF(OR(A2882="",NOT(ISNUMBER(A2882)),B2882="",COUNTIF('SKU Master'!$A$4:$A$253,B2882)&lt;&gt;1,NOT(ISNUMBER(E2882)),AND(C2882&lt;&gt;"Receipt",C2882&lt;&gt;"Shipment",C2882&lt;&gt;"Consumption",C2882&lt;&gt;"Adjustment",C2882&lt;&gt;"Production")),"CHECK INPUTS",IF(OR(AND(C2882="Receipt",E2882&lt;=0),AND(OR(C2882="Shipment",C2882="Consumption"),E2882&gt;=0),E2882=0),"CHECK SIGN","OK")))</f>
      </c>
    </row>
    <row r="2883">
      <c r="A2883" s="174"/>
      <c r="B2883" s="175"/>
      <c r="C2883" s="175"/>
      <c r="D2883" s="175"/>
      <c r="E2883" s="176"/>
      <c r="F2883" s="175"/>
      <c r="G2883" s="104" t="str">
        <f>IF(COUNTA(A2883:F2883)=0,"",IF(OR(A2883="",NOT(ISNUMBER(A2883)),B2883="",COUNTIF('SKU Master'!$A$4:$A$253,B2883)&lt;&gt;1,NOT(ISNUMBER(E2883)),AND(C2883&lt;&gt;"Receipt",C2883&lt;&gt;"Shipment",C2883&lt;&gt;"Consumption",C2883&lt;&gt;"Adjustment",C2883&lt;&gt;"Production")),"CHECK INPUTS",IF(OR(AND(C2883="Receipt",E2883&lt;=0),AND(OR(C2883="Shipment",C2883="Consumption"),E2883&gt;=0),E2883=0),"CHECK SIGN","OK")))</f>
      </c>
    </row>
    <row r="2884">
      <c r="A2884" s="174"/>
      <c r="B2884" s="175"/>
      <c r="C2884" s="175"/>
      <c r="D2884" s="175"/>
      <c r="E2884" s="176"/>
      <c r="F2884" s="175"/>
      <c r="G2884" s="104" t="str">
        <f>IF(COUNTA(A2884:F2884)=0,"",IF(OR(A2884="",NOT(ISNUMBER(A2884)),B2884="",COUNTIF('SKU Master'!$A$4:$A$253,B2884)&lt;&gt;1,NOT(ISNUMBER(E2884)),AND(C2884&lt;&gt;"Receipt",C2884&lt;&gt;"Shipment",C2884&lt;&gt;"Consumption",C2884&lt;&gt;"Adjustment",C2884&lt;&gt;"Production")),"CHECK INPUTS",IF(OR(AND(C2884="Receipt",E2884&lt;=0),AND(OR(C2884="Shipment",C2884="Consumption"),E2884&gt;=0),E2884=0),"CHECK SIGN","OK")))</f>
      </c>
    </row>
    <row r="2885">
      <c r="A2885" s="174"/>
      <c r="B2885" s="175"/>
      <c r="C2885" s="175"/>
      <c r="D2885" s="175"/>
      <c r="E2885" s="176"/>
      <c r="F2885" s="175"/>
      <c r="G2885" s="104" t="str">
        <f>IF(COUNTA(A2885:F2885)=0,"",IF(OR(A2885="",NOT(ISNUMBER(A2885)),B2885="",COUNTIF('SKU Master'!$A$4:$A$253,B2885)&lt;&gt;1,NOT(ISNUMBER(E2885)),AND(C2885&lt;&gt;"Receipt",C2885&lt;&gt;"Shipment",C2885&lt;&gt;"Consumption",C2885&lt;&gt;"Adjustment",C2885&lt;&gt;"Production")),"CHECK INPUTS",IF(OR(AND(C2885="Receipt",E2885&lt;=0),AND(OR(C2885="Shipment",C2885="Consumption"),E2885&gt;=0),E2885=0),"CHECK SIGN","OK")))</f>
      </c>
    </row>
    <row r="2886">
      <c r="A2886" s="174"/>
      <c r="B2886" s="175"/>
      <c r="C2886" s="175"/>
      <c r="D2886" s="175"/>
      <c r="E2886" s="176"/>
      <c r="F2886" s="175"/>
      <c r="G2886" s="104" t="str">
        <f>IF(COUNTA(A2886:F2886)=0,"",IF(OR(A2886="",NOT(ISNUMBER(A2886)),B2886="",COUNTIF('SKU Master'!$A$4:$A$253,B2886)&lt;&gt;1,NOT(ISNUMBER(E2886)),AND(C2886&lt;&gt;"Receipt",C2886&lt;&gt;"Shipment",C2886&lt;&gt;"Consumption",C2886&lt;&gt;"Adjustment",C2886&lt;&gt;"Production")),"CHECK INPUTS",IF(OR(AND(C2886="Receipt",E2886&lt;=0),AND(OR(C2886="Shipment",C2886="Consumption"),E2886&gt;=0),E2886=0),"CHECK SIGN","OK")))</f>
      </c>
    </row>
    <row r="2887">
      <c r="A2887" s="174"/>
      <c r="B2887" s="175"/>
      <c r="C2887" s="175"/>
      <c r="D2887" s="175"/>
      <c r="E2887" s="176"/>
      <c r="F2887" s="175"/>
      <c r="G2887" s="104" t="str">
        <f>IF(COUNTA(A2887:F2887)=0,"",IF(OR(A2887="",NOT(ISNUMBER(A2887)),B2887="",COUNTIF('SKU Master'!$A$4:$A$253,B2887)&lt;&gt;1,NOT(ISNUMBER(E2887)),AND(C2887&lt;&gt;"Receipt",C2887&lt;&gt;"Shipment",C2887&lt;&gt;"Consumption",C2887&lt;&gt;"Adjustment",C2887&lt;&gt;"Production")),"CHECK INPUTS",IF(OR(AND(C2887="Receipt",E2887&lt;=0),AND(OR(C2887="Shipment",C2887="Consumption"),E2887&gt;=0),E2887=0),"CHECK SIGN","OK")))</f>
      </c>
    </row>
    <row r="2888">
      <c r="A2888" s="174"/>
      <c r="B2888" s="175"/>
      <c r="C2888" s="175"/>
      <c r="D2888" s="175"/>
      <c r="E2888" s="176"/>
      <c r="F2888" s="175"/>
      <c r="G2888" s="104" t="str">
        <f>IF(COUNTA(A2888:F2888)=0,"",IF(OR(A2888="",NOT(ISNUMBER(A2888)),B2888="",COUNTIF('SKU Master'!$A$4:$A$253,B2888)&lt;&gt;1,NOT(ISNUMBER(E2888)),AND(C2888&lt;&gt;"Receipt",C2888&lt;&gt;"Shipment",C2888&lt;&gt;"Consumption",C2888&lt;&gt;"Adjustment",C2888&lt;&gt;"Production")),"CHECK INPUTS",IF(OR(AND(C2888="Receipt",E2888&lt;=0),AND(OR(C2888="Shipment",C2888="Consumption"),E2888&gt;=0),E2888=0),"CHECK SIGN","OK")))</f>
      </c>
    </row>
    <row r="2889">
      <c r="A2889" s="174"/>
      <c r="B2889" s="175"/>
      <c r="C2889" s="175"/>
      <c r="D2889" s="175"/>
      <c r="E2889" s="176"/>
      <c r="F2889" s="175"/>
      <c r="G2889" s="104" t="str">
        <f>IF(COUNTA(A2889:F2889)=0,"",IF(OR(A2889="",NOT(ISNUMBER(A2889)),B2889="",COUNTIF('SKU Master'!$A$4:$A$253,B2889)&lt;&gt;1,NOT(ISNUMBER(E2889)),AND(C2889&lt;&gt;"Receipt",C2889&lt;&gt;"Shipment",C2889&lt;&gt;"Consumption",C2889&lt;&gt;"Adjustment",C2889&lt;&gt;"Production")),"CHECK INPUTS",IF(OR(AND(C2889="Receipt",E2889&lt;=0),AND(OR(C2889="Shipment",C2889="Consumption"),E2889&gt;=0),E2889=0),"CHECK SIGN","OK")))</f>
      </c>
    </row>
    <row r="2890">
      <c r="A2890" s="174"/>
      <c r="B2890" s="175"/>
      <c r="C2890" s="175"/>
      <c r="D2890" s="175"/>
      <c r="E2890" s="176"/>
      <c r="F2890" s="175"/>
      <c r="G2890" s="104" t="str">
        <f>IF(COUNTA(A2890:F2890)=0,"",IF(OR(A2890="",NOT(ISNUMBER(A2890)),B2890="",COUNTIF('SKU Master'!$A$4:$A$253,B2890)&lt;&gt;1,NOT(ISNUMBER(E2890)),AND(C2890&lt;&gt;"Receipt",C2890&lt;&gt;"Shipment",C2890&lt;&gt;"Consumption",C2890&lt;&gt;"Adjustment",C2890&lt;&gt;"Production")),"CHECK INPUTS",IF(OR(AND(C2890="Receipt",E2890&lt;=0),AND(OR(C2890="Shipment",C2890="Consumption"),E2890&gt;=0),E2890=0),"CHECK SIGN","OK")))</f>
      </c>
    </row>
    <row r="2891">
      <c r="A2891" s="174"/>
      <c r="B2891" s="175"/>
      <c r="C2891" s="175"/>
      <c r="D2891" s="175"/>
      <c r="E2891" s="176"/>
      <c r="F2891" s="175"/>
      <c r="G2891" s="104" t="str">
        <f>IF(COUNTA(A2891:F2891)=0,"",IF(OR(A2891="",NOT(ISNUMBER(A2891)),B2891="",COUNTIF('SKU Master'!$A$4:$A$253,B2891)&lt;&gt;1,NOT(ISNUMBER(E2891)),AND(C2891&lt;&gt;"Receipt",C2891&lt;&gt;"Shipment",C2891&lt;&gt;"Consumption",C2891&lt;&gt;"Adjustment",C2891&lt;&gt;"Production")),"CHECK INPUTS",IF(OR(AND(C2891="Receipt",E2891&lt;=0),AND(OR(C2891="Shipment",C2891="Consumption"),E2891&gt;=0),E2891=0),"CHECK SIGN","OK")))</f>
      </c>
    </row>
    <row r="2892">
      <c r="A2892" s="174"/>
      <c r="B2892" s="175"/>
      <c r="C2892" s="175"/>
      <c r="D2892" s="175"/>
      <c r="E2892" s="176"/>
      <c r="F2892" s="175"/>
      <c r="G2892" s="104" t="str">
        <f>IF(COUNTA(A2892:F2892)=0,"",IF(OR(A2892="",NOT(ISNUMBER(A2892)),B2892="",COUNTIF('SKU Master'!$A$4:$A$253,B2892)&lt;&gt;1,NOT(ISNUMBER(E2892)),AND(C2892&lt;&gt;"Receipt",C2892&lt;&gt;"Shipment",C2892&lt;&gt;"Consumption",C2892&lt;&gt;"Adjustment",C2892&lt;&gt;"Production")),"CHECK INPUTS",IF(OR(AND(C2892="Receipt",E2892&lt;=0),AND(OR(C2892="Shipment",C2892="Consumption"),E2892&gt;=0),E2892=0),"CHECK SIGN","OK")))</f>
      </c>
    </row>
    <row r="2893">
      <c r="A2893" s="174"/>
      <c r="B2893" s="175"/>
      <c r="C2893" s="175"/>
      <c r="D2893" s="175"/>
      <c r="E2893" s="176"/>
      <c r="F2893" s="175"/>
      <c r="G2893" s="104" t="str">
        <f>IF(COUNTA(A2893:F2893)=0,"",IF(OR(A2893="",NOT(ISNUMBER(A2893)),B2893="",COUNTIF('SKU Master'!$A$4:$A$253,B2893)&lt;&gt;1,NOT(ISNUMBER(E2893)),AND(C2893&lt;&gt;"Receipt",C2893&lt;&gt;"Shipment",C2893&lt;&gt;"Consumption",C2893&lt;&gt;"Adjustment",C2893&lt;&gt;"Production")),"CHECK INPUTS",IF(OR(AND(C2893="Receipt",E2893&lt;=0),AND(OR(C2893="Shipment",C2893="Consumption"),E2893&gt;=0),E2893=0),"CHECK SIGN","OK")))</f>
      </c>
    </row>
    <row r="2894">
      <c r="A2894" s="174"/>
      <c r="B2894" s="175"/>
      <c r="C2894" s="175"/>
      <c r="D2894" s="175"/>
      <c r="E2894" s="176"/>
      <c r="F2894" s="175"/>
      <c r="G2894" s="104" t="str">
        <f>IF(COUNTA(A2894:F2894)=0,"",IF(OR(A2894="",NOT(ISNUMBER(A2894)),B2894="",COUNTIF('SKU Master'!$A$4:$A$253,B2894)&lt;&gt;1,NOT(ISNUMBER(E2894)),AND(C2894&lt;&gt;"Receipt",C2894&lt;&gt;"Shipment",C2894&lt;&gt;"Consumption",C2894&lt;&gt;"Adjustment",C2894&lt;&gt;"Production")),"CHECK INPUTS",IF(OR(AND(C2894="Receipt",E2894&lt;=0),AND(OR(C2894="Shipment",C2894="Consumption"),E2894&gt;=0),E2894=0),"CHECK SIGN","OK")))</f>
      </c>
    </row>
    <row r="2895">
      <c r="A2895" s="174"/>
      <c r="B2895" s="175"/>
      <c r="C2895" s="175"/>
      <c r="D2895" s="175"/>
      <c r="E2895" s="176"/>
      <c r="F2895" s="175"/>
      <c r="G2895" s="104" t="str">
        <f>IF(COUNTA(A2895:F2895)=0,"",IF(OR(A2895="",NOT(ISNUMBER(A2895)),B2895="",COUNTIF('SKU Master'!$A$4:$A$253,B2895)&lt;&gt;1,NOT(ISNUMBER(E2895)),AND(C2895&lt;&gt;"Receipt",C2895&lt;&gt;"Shipment",C2895&lt;&gt;"Consumption",C2895&lt;&gt;"Adjustment",C2895&lt;&gt;"Production")),"CHECK INPUTS",IF(OR(AND(C2895="Receipt",E2895&lt;=0),AND(OR(C2895="Shipment",C2895="Consumption"),E2895&gt;=0),E2895=0),"CHECK SIGN","OK")))</f>
      </c>
    </row>
    <row r="2896">
      <c r="A2896" s="174"/>
      <c r="B2896" s="175"/>
      <c r="C2896" s="175"/>
      <c r="D2896" s="175"/>
      <c r="E2896" s="176"/>
      <c r="F2896" s="175"/>
      <c r="G2896" s="104" t="str">
        <f>IF(COUNTA(A2896:F2896)=0,"",IF(OR(A2896="",NOT(ISNUMBER(A2896)),B2896="",COUNTIF('SKU Master'!$A$4:$A$253,B2896)&lt;&gt;1,NOT(ISNUMBER(E2896)),AND(C2896&lt;&gt;"Receipt",C2896&lt;&gt;"Shipment",C2896&lt;&gt;"Consumption",C2896&lt;&gt;"Adjustment",C2896&lt;&gt;"Production")),"CHECK INPUTS",IF(OR(AND(C2896="Receipt",E2896&lt;=0),AND(OR(C2896="Shipment",C2896="Consumption"),E2896&gt;=0),E2896=0),"CHECK SIGN","OK")))</f>
      </c>
    </row>
    <row r="2897">
      <c r="A2897" s="174"/>
      <c r="B2897" s="175"/>
      <c r="C2897" s="175"/>
      <c r="D2897" s="175"/>
      <c r="E2897" s="176"/>
      <c r="F2897" s="175"/>
      <c r="G2897" s="104" t="str">
        <f>IF(COUNTA(A2897:F2897)=0,"",IF(OR(A2897="",NOT(ISNUMBER(A2897)),B2897="",COUNTIF('SKU Master'!$A$4:$A$253,B2897)&lt;&gt;1,NOT(ISNUMBER(E2897)),AND(C2897&lt;&gt;"Receipt",C2897&lt;&gt;"Shipment",C2897&lt;&gt;"Consumption",C2897&lt;&gt;"Adjustment",C2897&lt;&gt;"Production")),"CHECK INPUTS",IF(OR(AND(C2897="Receipt",E2897&lt;=0),AND(OR(C2897="Shipment",C2897="Consumption"),E2897&gt;=0),E2897=0),"CHECK SIGN","OK")))</f>
      </c>
    </row>
    <row r="2898">
      <c r="A2898" s="174"/>
      <c r="B2898" s="175"/>
      <c r="C2898" s="175"/>
      <c r="D2898" s="175"/>
      <c r="E2898" s="176"/>
      <c r="F2898" s="175"/>
      <c r="G2898" s="104" t="str">
        <f>IF(COUNTA(A2898:F2898)=0,"",IF(OR(A2898="",NOT(ISNUMBER(A2898)),B2898="",COUNTIF('SKU Master'!$A$4:$A$253,B2898)&lt;&gt;1,NOT(ISNUMBER(E2898)),AND(C2898&lt;&gt;"Receipt",C2898&lt;&gt;"Shipment",C2898&lt;&gt;"Consumption",C2898&lt;&gt;"Adjustment",C2898&lt;&gt;"Production")),"CHECK INPUTS",IF(OR(AND(C2898="Receipt",E2898&lt;=0),AND(OR(C2898="Shipment",C2898="Consumption"),E2898&gt;=0),E2898=0),"CHECK SIGN","OK")))</f>
      </c>
    </row>
    <row r="2899">
      <c r="A2899" s="174"/>
      <c r="B2899" s="175"/>
      <c r="C2899" s="175"/>
      <c r="D2899" s="175"/>
      <c r="E2899" s="176"/>
      <c r="F2899" s="175"/>
      <c r="G2899" s="104" t="str">
        <f>IF(COUNTA(A2899:F2899)=0,"",IF(OR(A2899="",NOT(ISNUMBER(A2899)),B2899="",COUNTIF('SKU Master'!$A$4:$A$253,B2899)&lt;&gt;1,NOT(ISNUMBER(E2899)),AND(C2899&lt;&gt;"Receipt",C2899&lt;&gt;"Shipment",C2899&lt;&gt;"Consumption",C2899&lt;&gt;"Adjustment",C2899&lt;&gt;"Production")),"CHECK INPUTS",IF(OR(AND(C2899="Receipt",E2899&lt;=0),AND(OR(C2899="Shipment",C2899="Consumption"),E2899&gt;=0),E2899=0),"CHECK SIGN","OK")))</f>
      </c>
    </row>
    <row r="2900">
      <c r="A2900" s="174"/>
      <c r="B2900" s="175"/>
      <c r="C2900" s="175"/>
      <c r="D2900" s="175"/>
      <c r="E2900" s="176"/>
      <c r="F2900" s="175"/>
      <c r="G2900" s="104" t="str">
        <f>IF(COUNTA(A2900:F2900)=0,"",IF(OR(A2900="",NOT(ISNUMBER(A2900)),B2900="",COUNTIF('SKU Master'!$A$4:$A$253,B2900)&lt;&gt;1,NOT(ISNUMBER(E2900)),AND(C2900&lt;&gt;"Receipt",C2900&lt;&gt;"Shipment",C2900&lt;&gt;"Consumption",C2900&lt;&gt;"Adjustment",C2900&lt;&gt;"Production")),"CHECK INPUTS",IF(OR(AND(C2900="Receipt",E2900&lt;=0),AND(OR(C2900="Shipment",C2900="Consumption"),E2900&gt;=0),E2900=0),"CHECK SIGN","OK")))</f>
      </c>
    </row>
    <row r="2901">
      <c r="A2901" s="174"/>
      <c r="B2901" s="175"/>
      <c r="C2901" s="175"/>
      <c r="D2901" s="175"/>
      <c r="E2901" s="176"/>
      <c r="F2901" s="175"/>
      <c r="G2901" s="104" t="str">
        <f>IF(COUNTA(A2901:F2901)=0,"",IF(OR(A2901="",NOT(ISNUMBER(A2901)),B2901="",COUNTIF('SKU Master'!$A$4:$A$253,B2901)&lt;&gt;1,NOT(ISNUMBER(E2901)),AND(C2901&lt;&gt;"Receipt",C2901&lt;&gt;"Shipment",C2901&lt;&gt;"Consumption",C2901&lt;&gt;"Adjustment",C2901&lt;&gt;"Production")),"CHECK INPUTS",IF(OR(AND(C2901="Receipt",E2901&lt;=0),AND(OR(C2901="Shipment",C2901="Consumption"),E2901&gt;=0),E2901=0),"CHECK SIGN","OK")))</f>
      </c>
    </row>
    <row r="2902">
      <c r="A2902" s="174"/>
      <c r="B2902" s="175"/>
      <c r="C2902" s="175"/>
      <c r="D2902" s="175"/>
      <c r="E2902" s="176"/>
      <c r="F2902" s="175"/>
      <c r="G2902" s="104" t="str">
        <f>IF(COUNTA(A2902:F2902)=0,"",IF(OR(A2902="",NOT(ISNUMBER(A2902)),B2902="",COUNTIF('SKU Master'!$A$4:$A$253,B2902)&lt;&gt;1,NOT(ISNUMBER(E2902)),AND(C2902&lt;&gt;"Receipt",C2902&lt;&gt;"Shipment",C2902&lt;&gt;"Consumption",C2902&lt;&gt;"Adjustment",C2902&lt;&gt;"Production")),"CHECK INPUTS",IF(OR(AND(C2902="Receipt",E2902&lt;=0),AND(OR(C2902="Shipment",C2902="Consumption"),E2902&gt;=0),E2902=0),"CHECK SIGN","OK")))</f>
      </c>
    </row>
    <row r="2903">
      <c r="A2903" s="174"/>
      <c r="B2903" s="175"/>
      <c r="C2903" s="175"/>
      <c r="D2903" s="175"/>
      <c r="E2903" s="176"/>
      <c r="F2903" s="175"/>
      <c r="G2903" s="104" t="str">
        <f>IF(COUNTA(A2903:F2903)=0,"",IF(OR(A2903="",NOT(ISNUMBER(A2903)),B2903="",COUNTIF('SKU Master'!$A$4:$A$253,B2903)&lt;&gt;1,NOT(ISNUMBER(E2903)),AND(C2903&lt;&gt;"Receipt",C2903&lt;&gt;"Shipment",C2903&lt;&gt;"Consumption",C2903&lt;&gt;"Adjustment",C2903&lt;&gt;"Production")),"CHECK INPUTS",IF(OR(AND(C2903="Receipt",E2903&lt;=0),AND(OR(C2903="Shipment",C2903="Consumption"),E2903&gt;=0),E2903=0),"CHECK SIGN","OK")))</f>
      </c>
    </row>
    <row r="2904">
      <c r="A2904" s="174"/>
      <c r="B2904" s="175"/>
      <c r="C2904" s="175"/>
      <c r="D2904" s="175"/>
      <c r="E2904" s="176"/>
      <c r="F2904" s="175"/>
      <c r="G2904" s="104" t="str">
        <f>IF(COUNTA(A2904:F2904)=0,"",IF(OR(A2904="",NOT(ISNUMBER(A2904)),B2904="",COUNTIF('SKU Master'!$A$4:$A$253,B2904)&lt;&gt;1,NOT(ISNUMBER(E2904)),AND(C2904&lt;&gt;"Receipt",C2904&lt;&gt;"Shipment",C2904&lt;&gt;"Consumption",C2904&lt;&gt;"Adjustment",C2904&lt;&gt;"Production")),"CHECK INPUTS",IF(OR(AND(C2904="Receipt",E2904&lt;=0),AND(OR(C2904="Shipment",C2904="Consumption"),E2904&gt;=0),E2904=0),"CHECK SIGN","OK")))</f>
      </c>
    </row>
    <row r="2905">
      <c r="A2905" s="174"/>
      <c r="B2905" s="175"/>
      <c r="C2905" s="175"/>
      <c r="D2905" s="175"/>
      <c r="E2905" s="176"/>
      <c r="F2905" s="175"/>
      <c r="G2905" s="104" t="str">
        <f>IF(COUNTA(A2905:F2905)=0,"",IF(OR(A2905="",NOT(ISNUMBER(A2905)),B2905="",COUNTIF('SKU Master'!$A$4:$A$253,B2905)&lt;&gt;1,NOT(ISNUMBER(E2905)),AND(C2905&lt;&gt;"Receipt",C2905&lt;&gt;"Shipment",C2905&lt;&gt;"Consumption",C2905&lt;&gt;"Adjustment",C2905&lt;&gt;"Production")),"CHECK INPUTS",IF(OR(AND(C2905="Receipt",E2905&lt;=0),AND(OR(C2905="Shipment",C2905="Consumption"),E2905&gt;=0),E2905=0),"CHECK SIGN","OK")))</f>
      </c>
    </row>
    <row r="2906">
      <c r="A2906" s="174"/>
      <c r="B2906" s="175"/>
      <c r="C2906" s="175"/>
      <c r="D2906" s="175"/>
      <c r="E2906" s="176"/>
      <c r="F2906" s="175"/>
      <c r="G2906" s="104" t="str">
        <f>IF(COUNTA(A2906:F2906)=0,"",IF(OR(A2906="",NOT(ISNUMBER(A2906)),B2906="",COUNTIF('SKU Master'!$A$4:$A$253,B2906)&lt;&gt;1,NOT(ISNUMBER(E2906)),AND(C2906&lt;&gt;"Receipt",C2906&lt;&gt;"Shipment",C2906&lt;&gt;"Consumption",C2906&lt;&gt;"Adjustment",C2906&lt;&gt;"Production")),"CHECK INPUTS",IF(OR(AND(C2906="Receipt",E2906&lt;=0),AND(OR(C2906="Shipment",C2906="Consumption"),E2906&gt;=0),E2906=0),"CHECK SIGN","OK")))</f>
      </c>
    </row>
    <row r="2907">
      <c r="A2907" s="174"/>
      <c r="B2907" s="175"/>
      <c r="C2907" s="175"/>
      <c r="D2907" s="175"/>
      <c r="E2907" s="176"/>
      <c r="F2907" s="175"/>
      <c r="G2907" s="104" t="str">
        <f>IF(COUNTA(A2907:F2907)=0,"",IF(OR(A2907="",NOT(ISNUMBER(A2907)),B2907="",COUNTIF('SKU Master'!$A$4:$A$253,B2907)&lt;&gt;1,NOT(ISNUMBER(E2907)),AND(C2907&lt;&gt;"Receipt",C2907&lt;&gt;"Shipment",C2907&lt;&gt;"Consumption",C2907&lt;&gt;"Adjustment",C2907&lt;&gt;"Production")),"CHECK INPUTS",IF(OR(AND(C2907="Receipt",E2907&lt;=0),AND(OR(C2907="Shipment",C2907="Consumption"),E2907&gt;=0),E2907=0),"CHECK SIGN","OK")))</f>
      </c>
    </row>
    <row r="2908">
      <c r="A2908" s="174"/>
      <c r="B2908" s="175"/>
      <c r="C2908" s="175"/>
      <c r="D2908" s="175"/>
      <c r="E2908" s="176"/>
      <c r="F2908" s="175"/>
      <c r="G2908" s="104" t="str">
        <f>IF(COUNTA(A2908:F2908)=0,"",IF(OR(A2908="",NOT(ISNUMBER(A2908)),B2908="",COUNTIF('SKU Master'!$A$4:$A$253,B2908)&lt;&gt;1,NOT(ISNUMBER(E2908)),AND(C2908&lt;&gt;"Receipt",C2908&lt;&gt;"Shipment",C2908&lt;&gt;"Consumption",C2908&lt;&gt;"Adjustment",C2908&lt;&gt;"Production")),"CHECK INPUTS",IF(OR(AND(C2908="Receipt",E2908&lt;=0),AND(OR(C2908="Shipment",C2908="Consumption"),E2908&gt;=0),E2908=0),"CHECK SIGN","OK")))</f>
      </c>
    </row>
    <row r="2909">
      <c r="A2909" s="174"/>
      <c r="B2909" s="175"/>
      <c r="C2909" s="175"/>
      <c r="D2909" s="175"/>
      <c r="E2909" s="176"/>
      <c r="F2909" s="175"/>
      <c r="G2909" s="104" t="str">
        <f>IF(COUNTA(A2909:F2909)=0,"",IF(OR(A2909="",NOT(ISNUMBER(A2909)),B2909="",COUNTIF('SKU Master'!$A$4:$A$253,B2909)&lt;&gt;1,NOT(ISNUMBER(E2909)),AND(C2909&lt;&gt;"Receipt",C2909&lt;&gt;"Shipment",C2909&lt;&gt;"Consumption",C2909&lt;&gt;"Adjustment",C2909&lt;&gt;"Production")),"CHECK INPUTS",IF(OR(AND(C2909="Receipt",E2909&lt;=0),AND(OR(C2909="Shipment",C2909="Consumption"),E2909&gt;=0),E2909=0),"CHECK SIGN","OK")))</f>
      </c>
    </row>
    <row r="2910">
      <c r="A2910" s="174"/>
      <c r="B2910" s="175"/>
      <c r="C2910" s="175"/>
      <c r="D2910" s="175"/>
      <c r="E2910" s="176"/>
      <c r="F2910" s="175"/>
      <c r="G2910" s="104" t="str">
        <f>IF(COUNTA(A2910:F2910)=0,"",IF(OR(A2910="",NOT(ISNUMBER(A2910)),B2910="",COUNTIF('SKU Master'!$A$4:$A$253,B2910)&lt;&gt;1,NOT(ISNUMBER(E2910)),AND(C2910&lt;&gt;"Receipt",C2910&lt;&gt;"Shipment",C2910&lt;&gt;"Consumption",C2910&lt;&gt;"Adjustment",C2910&lt;&gt;"Production")),"CHECK INPUTS",IF(OR(AND(C2910="Receipt",E2910&lt;=0),AND(OR(C2910="Shipment",C2910="Consumption"),E2910&gt;=0),E2910=0),"CHECK SIGN","OK")))</f>
      </c>
    </row>
    <row r="2911">
      <c r="A2911" s="174"/>
      <c r="B2911" s="175"/>
      <c r="C2911" s="175"/>
      <c r="D2911" s="175"/>
      <c r="E2911" s="176"/>
      <c r="F2911" s="175"/>
      <c r="G2911" s="104" t="str">
        <f>IF(COUNTA(A2911:F2911)=0,"",IF(OR(A2911="",NOT(ISNUMBER(A2911)),B2911="",COUNTIF('SKU Master'!$A$4:$A$253,B2911)&lt;&gt;1,NOT(ISNUMBER(E2911)),AND(C2911&lt;&gt;"Receipt",C2911&lt;&gt;"Shipment",C2911&lt;&gt;"Consumption",C2911&lt;&gt;"Adjustment",C2911&lt;&gt;"Production")),"CHECK INPUTS",IF(OR(AND(C2911="Receipt",E2911&lt;=0),AND(OR(C2911="Shipment",C2911="Consumption"),E2911&gt;=0),E2911=0),"CHECK SIGN","OK")))</f>
      </c>
    </row>
    <row r="2912">
      <c r="A2912" s="174"/>
      <c r="B2912" s="175"/>
      <c r="C2912" s="175"/>
      <c r="D2912" s="175"/>
      <c r="E2912" s="176"/>
      <c r="F2912" s="175"/>
      <c r="G2912" s="104" t="str">
        <f>IF(COUNTA(A2912:F2912)=0,"",IF(OR(A2912="",NOT(ISNUMBER(A2912)),B2912="",COUNTIF('SKU Master'!$A$4:$A$253,B2912)&lt;&gt;1,NOT(ISNUMBER(E2912)),AND(C2912&lt;&gt;"Receipt",C2912&lt;&gt;"Shipment",C2912&lt;&gt;"Consumption",C2912&lt;&gt;"Adjustment",C2912&lt;&gt;"Production")),"CHECK INPUTS",IF(OR(AND(C2912="Receipt",E2912&lt;=0),AND(OR(C2912="Shipment",C2912="Consumption"),E2912&gt;=0),E2912=0),"CHECK SIGN","OK")))</f>
      </c>
    </row>
    <row r="2913">
      <c r="A2913" s="174"/>
      <c r="B2913" s="175"/>
      <c r="C2913" s="175"/>
      <c r="D2913" s="175"/>
      <c r="E2913" s="176"/>
      <c r="F2913" s="175"/>
      <c r="G2913" s="104" t="str">
        <f>IF(COUNTA(A2913:F2913)=0,"",IF(OR(A2913="",NOT(ISNUMBER(A2913)),B2913="",COUNTIF('SKU Master'!$A$4:$A$253,B2913)&lt;&gt;1,NOT(ISNUMBER(E2913)),AND(C2913&lt;&gt;"Receipt",C2913&lt;&gt;"Shipment",C2913&lt;&gt;"Consumption",C2913&lt;&gt;"Adjustment",C2913&lt;&gt;"Production")),"CHECK INPUTS",IF(OR(AND(C2913="Receipt",E2913&lt;=0),AND(OR(C2913="Shipment",C2913="Consumption"),E2913&gt;=0),E2913=0),"CHECK SIGN","OK")))</f>
      </c>
    </row>
    <row r="2914">
      <c r="A2914" s="174"/>
      <c r="B2914" s="175"/>
      <c r="C2914" s="175"/>
      <c r="D2914" s="175"/>
      <c r="E2914" s="176"/>
      <c r="F2914" s="175"/>
      <c r="G2914" s="104" t="str">
        <f>IF(COUNTA(A2914:F2914)=0,"",IF(OR(A2914="",NOT(ISNUMBER(A2914)),B2914="",COUNTIF('SKU Master'!$A$4:$A$253,B2914)&lt;&gt;1,NOT(ISNUMBER(E2914)),AND(C2914&lt;&gt;"Receipt",C2914&lt;&gt;"Shipment",C2914&lt;&gt;"Consumption",C2914&lt;&gt;"Adjustment",C2914&lt;&gt;"Production")),"CHECK INPUTS",IF(OR(AND(C2914="Receipt",E2914&lt;=0),AND(OR(C2914="Shipment",C2914="Consumption"),E2914&gt;=0),E2914=0),"CHECK SIGN","OK")))</f>
      </c>
    </row>
    <row r="2915">
      <c r="A2915" s="174"/>
      <c r="B2915" s="175"/>
      <c r="C2915" s="175"/>
      <c r="D2915" s="175"/>
      <c r="E2915" s="176"/>
      <c r="F2915" s="175"/>
      <c r="G2915" s="104" t="str">
        <f>IF(COUNTA(A2915:F2915)=0,"",IF(OR(A2915="",NOT(ISNUMBER(A2915)),B2915="",COUNTIF('SKU Master'!$A$4:$A$253,B2915)&lt;&gt;1,NOT(ISNUMBER(E2915)),AND(C2915&lt;&gt;"Receipt",C2915&lt;&gt;"Shipment",C2915&lt;&gt;"Consumption",C2915&lt;&gt;"Adjustment",C2915&lt;&gt;"Production")),"CHECK INPUTS",IF(OR(AND(C2915="Receipt",E2915&lt;=0),AND(OR(C2915="Shipment",C2915="Consumption"),E2915&gt;=0),E2915=0),"CHECK SIGN","OK")))</f>
      </c>
    </row>
    <row r="2916">
      <c r="A2916" s="174"/>
      <c r="B2916" s="175"/>
      <c r="C2916" s="175"/>
      <c r="D2916" s="175"/>
      <c r="E2916" s="176"/>
      <c r="F2916" s="175"/>
      <c r="G2916" s="104" t="str">
        <f>IF(COUNTA(A2916:F2916)=0,"",IF(OR(A2916="",NOT(ISNUMBER(A2916)),B2916="",COUNTIF('SKU Master'!$A$4:$A$253,B2916)&lt;&gt;1,NOT(ISNUMBER(E2916)),AND(C2916&lt;&gt;"Receipt",C2916&lt;&gt;"Shipment",C2916&lt;&gt;"Consumption",C2916&lt;&gt;"Adjustment",C2916&lt;&gt;"Production")),"CHECK INPUTS",IF(OR(AND(C2916="Receipt",E2916&lt;=0),AND(OR(C2916="Shipment",C2916="Consumption"),E2916&gt;=0),E2916=0),"CHECK SIGN","OK")))</f>
      </c>
    </row>
    <row r="2917">
      <c r="A2917" s="174"/>
      <c r="B2917" s="175"/>
      <c r="C2917" s="175"/>
      <c r="D2917" s="175"/>
      <c r="E2917" s="176"/>
      <c r="F2917" s="175"/>
      <c r="G2917" s="104" t="str">
        <f>IF(COUNTA(A2917:F2917)=0,"",IF(OR(A2917="",NOT(ISNUMBER(A2917)),B2917="",COUNTIF('SKU Master'!$A$4:$A$253,B2917)&lt;&gt;1,NOT(ISNUMBER(E2917)),AND(C2917&lt;&gt;"Receipt",C2917&lt;&gt;"Shipment",C2917&lt;&gt;"Consumption",C2917&lt;&gt;"Adjustment",C2917&lt;&gt;"Production")),"CHECK INPUTS",IF(OR(AND(C2917="Receipt",E2917&lt;=0),AND(OR(C2917="Shipment",C2917="Consumption"),E2917&gt;=0),E2917=0),"CHECK SIGN","OK")))</f>
      </c>
    </row>
    <row r="2918">
      <c r="A2918" s="174"/>
      <c r="B2918" s="175"/>
      <c r="C2918" s="175"/>
      <c r="D2918" s="175"/>
      <c r="E2918" s="176"/>
      <c r="F2918" s="175"/>
      <c r="G2918" s="104" t="str">
        <f>IF(COUNTA(A2918:F2918)=0,"",IF(OR(A2918="",NOT(ISNUMBER(A2918)),B2918="",COUNTIF('SKU Master'!$A$4:$A$253,B2918)&lt;&gt;1,NOT(ISNUMBER(E2918)),AND(C2918&lt;&gt;"Receipt",C2918&lt;&gt;"Shipment",C2918&lt;&gt;"Consumption",C2918&lt;&gt;"Adjustment",C2918&lt;&gt;"Production")),"CHECK INPUTS",IF(OR(AND(C2918="Receipt",E2918&lt;=0),AND(OR(C2918="Shipment",C2918="Consumption"),E2918&gt;=0),E2918=0),"CHECK SIGN","OK")))</f>
      </c>
    </row>
    <row r="2919">
      <c r="A2919" s="174"/>
      <c r="B2919" s="175"/>
      <c r="C2919" s="175"/>
      <c r="D2919" s="175"/>
      <c r="E2919" s="176"/>
      <c r="F2919" s="175"/>
      <c r="G2919" s="104" t="str">
        <f>IF(COUNTA(A2919:F2919)=0,"",IF(OR(A2919="",NOT(ISNUMBER(A2919)),B2919="",COUNTIF('SKU Master'!$A$4:$A$253,B2919)&lt;&gt;1,NOT(ISNUMBER(E2919)),AND(C2919&lt;&gt;"Receipt",C2919&lt;&gt;"Shipment",C2919&lt;&gt;"Consumption",C2919&lt;&gt;"Adjustment",C2919&lt;&gt;"Production")),"CHECK INPUTS",IF(OR(AND(C2919="Receipt",E2919&lt;=0),AND(OR(C2919="Shipment",C2919="Consumption"),E2919&gt;=0),E2919=0),"CHECK SIGN","OK")))</f>
      </c>
    </row>
    <row r="2920">
      <c r="A2920" s="174"/>
      <c r="B2920" s="175"/>
      <c r="C2920" s="175"/>
      <c r="D2920" s="175"/>
      <c r="E2920" s="176"/>
      <c r="F2920" s="175"/>
      <c r="G2920" s="104" t="str">
        <f>IF(COUNTA(A2920:F2920)=0,"",IF(OR(A2920="",NOT(ISNUMBER(A2920)),B2920="",COUNTIF('SKU Master'!$A$4:$A$253,B2920)&lt;&gt;1,NOT(ISNUMBER(E2920)),AND(C2920&lt;&gt;"Receipt",C2920&lt;&gt;"Shipment",C2920&lt;&gt;"Consumption",C2920&lt;&gt;"Adjustment",C2920&lt;&gt;"Production")),"CHECK INPUTS",IF(OR(AND(C2920="Receipt",E2920&lt;=0),AND(OR(C2920="Shipment",C2920="Consumption"),E2920&gt;=0),E2920=0),"CHECK SIGN","OK")))</f>
      </c>
    </row>
    <row r="2921">
      <c r="A2921" s="174"/>
      <c r="B2921" s="175"/>
      <c r="C2921" s="175"/>
      <c r="D2921" s="175"/>
      <c r="E2921" s="176"/>
      <c r="F2921" s="175"/>
      <c r="G2921" s="104" t="str">
        <f>IF(COUNTA(A2921:F2921)=0,"",IF(OR(A2921="",NOT(ISNUMBER(A2921)),B2921="",COUNTIF('SKU Master'!$A$4:$A$253,B2921)&lt;&gt;1,NOT(ISNUMBER(E2921)),AND(C2921&lt;&gt;"Receipt",C2921&lt;&gt;"Shipment",C2921&lt;&gt;"Consumption",C2921&lt;&gt;"Adjustment",C2921&lt;&gt;"Production")),"CHECK INPUTS",IF(OR(AND(C2921="Receipt",E2921&lt;=0),AND(OR(C2921="Shipment",C2921="Consumption"),E2921&gt;=0),E2921=0),"CHECK SIGN","OK")))</f>
      </c>
    </row>
    <row r="2922">
      <c r="A2922" s="174"/>
      <c r="B2922" s="175"/>
      <c r="C2922" s="175"/>
      <c r="D2922" s="175"/>
      <c r="E2922" s="176"/>
      <c r="F2922" s="175"/>
      <c r="G2922" s="104" t="str">
        <f>IF(COUNTA(A2922:F2922)=0,"",IF(OR(A2922="",NOT(ISNUMBER(A2922)),B2922="",COUNTIF('SKU Master'!$A$4:$A$253,B2922)&lt;&gt;1,NOT(ISNUMBER(E2922)),AND(C2922&lt;&gt;"Receipt",C2922&lt;&gt;"Shipment",C2922&lt;&gt;"Consumption",C2922&lt;&gt;"Adjustment",C2922&lt;&gt;"Production")),"CHECK INPUTS",IF(OR(AND(C2922="Receipt",E2922&lt;=0),AND(OR(C2922="Shipment",C2922="Consumption"),E2922&gt;=0),E2922=0),"CHECK SIGN","OK")))</f>
      </c>
    </row>
    <row r="2923">
      <c r="A2923" s="174"/>
      <c r="B2923" s="175"/>
      <c r="C2923" s="175"/>
      <c r="D2923" s="175"/>
      <c r="E2923" s="176"/>
      <c r="F2923" s="175"/>
      <c r="G2923" s="104" t="str">
        <f>IF(COUNTA(A2923:F2923)=0,"",IF(OR(A2923="",NOT(ISNUMBER(A2923)),B2923="",COUNTIF('SKU Master'!$A$4:$A$253,B2923)&lt;&gt;1,NOT(ISNUMBER(E2923)),AND(C2923&lt;&gt;"Receipt",C2923&lt;&gt;"Shipment",C2923&lt;&gt;"Consumption",C2923&lt;&gt;"Adjustment",C2923&lt;&gt;"Production")),"CHECK INPUTS",IF(OR(AND(C2923="Receipt",E2923&lt;=0),AND(OR(C2923="Shipment",C2923="Consumption"),E2923&gt;=0),E2923=0),"CHECK SIGN","OK")))</f>
      </c>
    </row>
    <row r="2924">
      <c r="A2924" s="174"/>
      <c r="B2924" s="175"/>
      <c r="C2924" s="175"/>
      <c r="D2924" s="175"/>
      <c r="E2924" s="176"/>
      <c r="F2924" s="175"/>
      <c r="G2924" s="104" t="str">
        <f>IF(COUNTA(A2924:F2924)=0,"",IF(OR(A2924="",NOT(ISNUMBER(A2924)),B2924="",COUNTIF('SKU Master'!$A$4:$A$253,B2924)&lt;&gt;1,NOT(ISNUMBER(E2924)),AND(C2924&lt;&gt;"Receipt",C2924&lt;&gt;"Shipment",C2924&lt;&gt;"Consumption",C2924&lt;&gt;"Adjustment",C2924&lt;&gt;"Production")),"CHECK INPUTS",IF(OR(AND(C2924="Receipt",E2924&lt;=0),AND(OR(C2924="Shipment",C2924="Consumption"),E2924&gt;=0),E2924=0),"CHECK SIGN","OK")))</f>
      </c>
    </row>
    <row r="2925">
      <c r="A2925" s="174"/>
      <c r="B2925" s="175"/>
      <c r="C2925" s="175"/>
      <c r="D2925" s="175"/>
      <c r="E2925" s="176"/>
      <c r="F2925" s="175"/>
      <c r="G2925" s="104" t="str">
        <f>IF(COUNTA(A2925:F2925)=0,"",IF(OR(A2925="",NOT(ISNUMBER(A2925)),B2925="",COUNTIF('SKU Master'!$A$4:$A$253,B2925)&lt;&gt;1,NOT(ISNUMBER(E2925)),AND(C2925&lt;&gt;"Receipt",C2925&lt;&gt;"Shipment",C2925&lt;&gt;"Consumption",C2925&lt;&gt;"Adjustment",C2925&lt;&gt;"Production")),"CHECK INPUTS",IF(OR(AND(C2925="Receipt",E2925&lt;=0),AND(OR(C2925="Shipment",C2925="Consumption"),E2925&gt;=0),E2925=0),"CHECK SIGN","OK")))</f>
      </c>
    </row>
    <row r="2926">
      <c r="A2926" s="174"/>
      <c r="B2926" s="175"/>
      <c r="C2926" s="175"/>
      <c r="D2926" s="175"/>
      <c r="E2926" s="176"/>
      <c r="F2926" s="175"/>
      <c r="G2926" s="104" t="str">
        <f>IF(COUNTA(A2926:F2926)=0,"",IF(OR(A2926="",NOT(ISNUMBER(A2926)),B2926="",COUNTIF('SKU Master'!$A$4:$A$253,B2926)&lt;&gt;1,NOT(ISNUMBER(E2926)),AND(C2926&lt;&gt;"Receipt",C2926&lt;&gt;"Shipment",C2926&lt;&gt;"Consumption",C2926&lt;&gt;"Adjustment",C2926&lt;&gt;"Production")),"CHECK INPUTS",IF(OR(AND(C2926="Receipt",E2926&lt;=0),AND(OR(C2926="Shipment",C2926="Consumption"),E2926&gt;=0),E2926=0),"CHECK SIGN","OK")))</f>
      </c>
    </row>
    <row r="2927">
      <c r="A2927" s="174"/>
      <c r="B2927" s="175"/>
      <c r="C2927" s="175"/>
      <c r="D2927" s="175"/>
      <c r="E2927" s="176"/>
      <c r="F2927" s="175"/>
      <c r="G2927" s="104" t="str">
        <f>IF(COUNTA(A2927:F2927)=0,"",IF(OR(A2927="",NOT(ISNUMBER(A2927)),B2927="",COUNTIF('SKU Master'!$A$4:$A$253,B2927)&lt;&gt;1,NOT(ISNUMBER(E2927)),AND(C2927&lt;&gt;"Receipt",C2927&lt;&gt;"Shipment",C2927&lt;&gt;"Consumption",C2927&lt;&gt;"Adjustment",C2927&lt;&gt;"Production")),"CHECK INPUTS",IF(OR(AND(C2927="Receipt",E2927&lt;=0),AND(OR(C2927="Shipment",C2927="Consumption"),E2927&gt;=0),E2927=0),"CHECK SIGN","OK")))</f>
      </c>
    </row>
    <row r="2928">
      <c r="A2928" s="174"/>
      <c r="B2928" s="175"/>
      <c r="C2928" s="175"/>
      <c r="D2928" s="175"/>
      <c r="E2928" s="176"/>
      <c r="F2928" s="175"/>
      <c r="G2928" s="104" t="str">
        <f>IF(COUNTA(A2928:F2928)=0,"",IF(OR(A2928="",NOT(ISNUMBER(A2928)),B2928="",COUNTIF('SKU Master'!$A$4:$A$253,B2928)&lt;&gt;1,NOT(ISNUMBER(E2928)),AND(C2928&lt;&gt;"Receipt",C2928&lt;&gt;"Shipment",C2928&lt;&gt;"Consumption",C2928&lt;&gt;"Adjustment",C2928&lt;&gt;"Production")),"CHECK INPUTS",IF(OR(AND(C2928="Receipt",E2928&lt;=0),AND(OR(C2928="Shipment",C2928="Consumption"),E2928&gt;=0),E2928=0),"CHECK SIGN","OK")))</f>
      </c>
    </row>
    <row r="2929">
      <c r="A2929" s="174"/>
      <c r="B2929" s="175"/>
      <c r="C2929" s="175"/>
      <c r="D2929" s="175"/>
      <c r="E2929" s="176"/>
      <c r="F2929" s="175"/>
      <c r="G2929" s="104" t="str">
        <f>IF(COUNTA(A2929:F2929)=0,"",IF(OR(A2929="",NOT(ISNUMBER(A2929)),B2929="",COUNTIF('SKU Master'!$A$4:$A$253,B2929)&lt;&gt;1,NOT(ISNUMBER(E2929)),AND(C2929&lt;&gt;"Receipt",C2929&lt;&gt;"Shipment",C2929&lt;&gt;"Consumption",C2929&lt;&gt;"Adjustment",C2929&lt;&gt;"Production")),"CHECK INPUTS",IF(OR(AND(C2929="Receipt",E2929&lt;=0),AND(OR(C2929="Shipment",C2929="Consumption"),E2929&gt;=0),E2929=0),"CHECK SIGN","OK")))</f>
      </c>
    </row>
    <row r="2930">
      <c r="A2930" s="174"/>
      <c r="B2930" s="175"/>
      <c r="C2930" s="175"/>
      <c r="D2930" s="175"/>
      <c r="E2930" s="176"/>
      <c r="F2930" s="175"/>
      <c r="G2930" s="104" t="str">
        <f>IF(COUNTA(A2930:F2930)=0,"",IF(OR(A2930="",NOT(ISNUMBER(A2930)),B2930="",COUNTIF('SKU Master'!$A$4:$A$253,B2930)&lt;&gt;1,NOT(ISNUMBER(E2930)),AND(C2930&lt;&gt;"Receipt",C2930&lt;&gt;"Shipment",C2930&lt;&gt;"Consumption",C2930&lt;&gt;"Adjustment",C2930&lt;&gt;"Production")),"CHECK INPUTS",IF(OR(AND(C2930="Receipt",E2930&lt;=0),AND(OR(C2930="Shipment",C2930="Consumption"),E2930&gt;=0),E2930=0),"CHECK SIGN","OK")))</f>
      </c>
    </row>
    <row r="2931">
      <c r="A2931" s="174"/>
      <c r="B2931" s="175"/>
      <c r="C2931" s="175"/>
      <c r="D2931" s="175"/>
      <c r="E2931" s="176"/>
      <c r="F2931" s="175"/>
      <c r="G2931" s="104" t="str">
        <f>IF(COUNTA(A2931:F2931)=0,"",IF(OR(A2931="",NOT(ISNUMBER(A2931)),B2931="",COUNTIF('SKU Master'!$A$4:$A$253,B2931)&lt;&gt;1,NOT(ISNUMBER(E2931)),AND(C2931&lt;&gt;"Receipt",C2931&lt;&gt;"Shipment",C2931&lt;&gt;"Consumption",C2931&lt;&gt;"Adjustment",C2931&lt;&gt;"Production")),"CHECK INPUTS",IF(OR(AND(C2931="Receipt",E2931&lt;=0),AND(OR(C2931="Shipment",C2931="Consumption"),E2931&gt;=0),E2931=0),"CHECK SIGN","OK")))</f>
      </c>
    </row>
    <row r="2932">
      <c r="A2932" s="174"/>
      <c r="B2932" s="175"/>
      <c r="C2932" s="175"/>
      <c r="D2932" s="175"/>
      <c r="E2932" s="176"/>
      <c r="F2932" s="175"/>
      <c r="G2932" s="104" t="str">
        <f>IF(COUNTA(A2932:F2932)=0,"",IF(OR(A2932="",NOT(ISNUMBER(A2932)),B2932="",COUNTIF('SKU Master'!$A$4:$A$253,B2932)&lt;&gt;1,NOT(ISNUMBER(E2932)),AND(C2932&lt;&gt;"Receipt",C2932&lt;&gt;"Shipment",C2932&lt;&gt;"Consumption",C2932&lt;&gt;"Adjustment",C2932&lt;&gt;"Production")),"CHECK INPUTS",IF(OR(AND(C2932="Receipt",E2932&lt;=0),AND(OR(C2932="Shipment",C2932="Consumption"),E2932&gt;=0),E2932=0),"CHECK SIGN","OK")))</f>
      </c>
    </row>
    <row r="2933">
      <c r="A2933" s="174"/>
      <c r="B2933" s="175"/>
      <c r="C2933" s="175"/>
      <c r="D2933" s="175"/>
      <c r="E2933" s="176"/>
      <c r="F2933" s="175"/>
      <c r="G2933" s="104" t="str">
        <f>IF(COUNTA(A2933:F2933)=0,"",IF(OR(A2933="",NOT(ISNUMBER(A2933)),B2933="",COUNTIF('SKU Master'!$A$4:$A$253,B2933)&lt;&gt;1,NOT(ISNUMBER(E2933)),AND(C2933&lt;&gt;"Receipt",C2933&lt;&gt;"Shipment",C2933&lt;&gt;"Consumption",C2933&lt;&gt;"Adjustment",C2933&lt;&gt;"Production")),"CHECK INPUTS",IF(OR(AND(C2933="Receipt",E2933&lt;=0),AND(OR(C2933="Shipment",C2933="Consumption"),E2933&gt;=0),E2933=0),"CHECK SIGN","OK")))</f>
      </c>
    </row>
    <row r="2934">
      <c r="A2934" s="174"/>
      <c r="B2934" s="175"/>
      <c r="C2934" s="175"/>
      <c r="D2934" s="175"/>
      <c r="E2934" s="176"/>
      <c r="F2934" s="175"/>
      <c r="G2934" s="104" t="str">
        <f>IF(COUNTA(A2934:F2934)=0,"",IF(OR(A2934="",NOT(ISNUMBER(A2934)),B2934="",COUNTIF('SKU Master'!$A$4:$A$253,B2934)&lt;&gt;1,NOT(ISNUMBER(E2934)),AND(C2934&lt;&gt;"Receipt",C2934&lt;&gt;"Shipment",C2934&lt;&gt;"Consumption",C2934&lt;&gt;"Adjustment",C2934&lt;&gt;"Production")),"CHECK INPUTS",IF(OR(AND(C2934="Receipt",E2934&lt;=0),AND(OR(C2934="Shipment",C2934="Consumption"),E2934&gt;=0),E2934=0),"CHECK SIGN","OK")))</f>
      </c>
    </row>
    <row r="2935">
      <c r="A2935" s="174"/>
      <c r="B2935" s="175"/>
      <c r="C2935" s="175"/>
      <c r="D2935" s="175"/>
      <c r="E2935" s="176"/>
      <c r="F2935" s="175"/>
      <c r="G2935" s="104" t="str">
        <f>IF(COUNTA(A2935:F2935)=0,"",IF(OR(A2935="",NOT(ISNUMBER(A2935)),B2935="",COUNTIF('SKU Master'!$A$4:$A$253,B2935)&lt;&gt;1,NOT(ISNUMBER(E2935)),AND(C2935&lt;&gt;"Receipt",C2935&lt;&gt;"Shipment",C2935&lt;&gt;"Consumption",C2935&lt;&gt;"Adjustment",C2935&lt;&gt;"Production")),"CHECK INPUTS",IF(OR(AND(C2935="Receipt",E2935&lt;=0),AND(OR(C2935="Shipment",C2935="Consumption"),E2935&gt;=0),E2935=0),"CHECK SIGN","OK")))</f>
      </c>
    </row>
    <row r="2936">
      <c r="A2936" s="174"/>
      <c r="B2936" s="175"/>
      <c r="C2936" s="175"/>
      <c r="D2936" s="175"/>
      <c r="E2936" s="176"/>
      <c r="F2936" s="175"/>
      <c r="G2936" s="104" t="str">
        <f>IF(COUNTA(A2936:F2936)=0,"",IF(OR(A2936="",NOT(ISNUMBER(A2936)),B2936="",COUNTIF('SKU Master'!$A$4:$A$253,B2936)&lt;&gt;1,NOT(ISNUMBER(E2936)),AND(C2936&lt;&gt;"Receipt",C2936&lt;&gt;"Shipment",C2936&lt;&gt;"Consumption",C2936&lt;&gt;"Adjustment",C2936&lt;&gt;"Production")),"CHECK INPUTS",IF(OR(AND(C2936="Receipt",E2936&lt;=0),AND(OR(C2936="Shipment",C2936="Consumption"),E2936&gt;=0),E2936=0),"CHECK SIGN","OK")))</f>
      </c>
    </row>
    <row r="2937">
      <c r="A2937" s="174"/>
      <c r="B2937" s="175"/>
      <c r="C2937" s="175"/>
      <c r="D2937" s="175"/>
      <c r="E2937" s="176"/>
      <c r="F2937" s="175"/>
      <c r="G2937" s="104" t="str">
        <f>IF(COUNTA(A2937:F2937)=0,"",IF(OR(A2937="",NOT(ISNUMBER(A2937)),B2937="",COUNTIF('SKU Master'!$A$4:$A$253,B2937)&lt;&gt;1,NOT(ISNUMBER(E2937)),AND(C2937&lt;&gt;"Receipt",C2937&lt;&gt;"Shipment",C2937&lt;&gt;"Consumption",C2937&lt;&gt;"Adjustment",C2937&lt;&gt;"Production")),"CHECK INPUTS",IF(OR(AND(C2937="Receipt",E2937&lt;=0),AND(OR(C2937="Shipment",C2937="Consumption"),E2937&gt;=0),E2937=0),"CHECK SIGN","OK")))</f>
      </c>
    </row>
    <row r="2938">
      <c r="A2938" s="174"/>
      <c r="B2938" s="175"/>
      <c r="C2938" s="175"/>
      <c r="D2938" s="175"/>
      <c r="E2938" s="176"/>
      <c r="F2938" s="175"/>
      <c r="G2938" s="104" t="str">
        <f>IF(COUNTA(A2938:F2938)=0,"",IF(OR(A2938="",NOT(ISNUMBER(A2938)),B2938="",COUNTIF('SKU Master'!$A$4:$A$253,B2938)&lt;&gt;1,NOT(ISNUMBER(E2938)),AND(C2938&lt;&gt;"Receipt",C2938&lt;&gt;"Shipment",C2938&lt;&gt;"Consumption",C2938&lt;&gt;"Adjustment",C2938&lt;&gt;"Production")),"CHECK INPUTS",IF(OR(AND(C2938="Receipt",E2938&lt;=0),AND(OR(C2938="Shipment",C2938="Consumption"),E2938&gt;=0),E2938=0),"CHECK SIGN","OK")))</f>
      </c>
    </row>
    <row r="2939">
      <c r="A2939" s="174"/>
      <c r="B2939" s="175"/>
      <c r="C2939" s="175"/>
      <c r="D2939" s="175"/>
      <c r="E2939" s="176"/>
      <c r="F2939" s="175"/>
      <c r="G2939" s="104" t="str">
        <f>IF(COUNTA(A2939:F2939)=0,"",IF(OR(A2939="",NOT(ISNUMBER(A2939)),B2939="",COUNTIF('SKU Master'!$A$4:$A$253,B2939)&lt;&gt;1,NOT(ISNUMBER(E2939)),AND(C2939&lt;&gt;"Receipt",C2939&lt;&gt;"Shipment",C2939&lt;&gt;"Consumption",C2939&lt;&gt;"Adjustment",C2939&lt;&gt;"Production")),"CHECK INPUTS",IF(OR(AND(C2939="Receipt",E2939&lt;=0),AND(OR(C2939="Shipment",C2939="Consumption"),E2939&gt;=0),E2939=0),"CHECK SIGN","OK")))</f>
      </c>
    </row>
    <row r="2940">
      <c r="A2940" s="174"/>
      <c r="B2940" s="175"/>
      <c r="C2940" s="175"/>
      <c r="D2940" s="175"/>
      <c r="E2940" s="176"/>
      <c r="F2940" s="175"/>
      <c r="G2940" s="104" t="str">
        <f>IF(COUNTA(A2940:F2940)=0,"",IF(OR(A2940="",NOT(ISNUMBER(A2940)),B2940="",COUNTIF('SKU Master'!$A$4:$A$253,B2940)&lt;&gt;1,NOT(ISNUMBER(E2940)),AND(C2940&lt;&gt;"Receipt",C2940&lt;&gt;"Shipment",C2940&lt;&gt;"Consumption",C2940&lt;&gt;"Adjustment",C2940&lt;&gt;"Production")),"CHECK INPUTS",IF(OR(AND(C2940="Receipt",E2940&lt;=0),AND(OR(C2940="Shipment",C2940="Consumption"),E2940&gt;=0),E2940=0),"CHECK SIGN","OK")))</f>
      </c>
    </row>
    <row r="2941">
      <c r="A2941" s="174"/>
      <c r="B2941" s="175"/>
      <c r="C2941" s="175"/>
      <c r="D2941" s="175"/>
      <c r="E2941" s="176"/>
      <c r="F2941" s="175"/>
      <c r="G2941" s="104" t="str">
        <f>IF(COUNTA(A2941:F2941)=0,"",IF(OR(A2941="",NOT(ISNUMBER(A2941)),B2941="",COUNTIF('SKU Master'!$A$4:$A$253,B2941)&lt;&gt;1,NOT(ISNUMBER(E2941)),AND(C2941&lt;&gt;"Receipt",C2941&lt;&gt;"Shipment",C2941&lt;&gt;"Consumption",C2941&lt;&gt;"Adjustment",C2941&lt;&gt;"Production")),"CHECK INPUTS",IF(OR(AND(C2941="Receipt",E2941&lt;=0),AND(OR(C2941="Shipment",C2941="Consumption"),E2941&gt;=0),E2941=0),"CHECK SIGN","OK")))</f>
      </c>
    </row>
    <row r="2942">
      <c r="A2942" s="174"/>
      <c r="B2942" s="175"/>
      <c r="C2942" s="175"/>
      <c r="D2942" s="175"/>
      <c r="E2942" s="176"/>
      <c r="F2942" s="175"/>
      <c r="G2942" s="104" t="str">
        <f>IF(COUNTA(A2942:F2942)=0,"",IF(OR(A2942="",NOT(ISNUMBER(A2942)),B2942="",COUNTIF('SKU Master'!$A$4:$A$253,B2942)&lt;&gt;1,NOT(ISNUMBER(E2942)),AND(C2942&lt;&gt;"Receipt",C2942&lt;&gt;"Shipment",C2942&lt;&gt;"Consumption",C2942&lt;&gt;"Adjustment",C2942&lt;&gt;"Production")),"CHECK INPUTS",IF(OR(AND(C2942="Receipt",E2942&lt;=0),AND(OR(C2942="Shipment",C2942="Consumption"),E2942&gt;=0),E2942=0),"CHECK SIGN","OK")))</f>
      </c>
    </row>
    <row r="2943">
      <c r="A2943" s="174"/>
      <c r="B2943" s="175"/>
      <c r="C2943" s="175"/>
      <c r="D2943" s="175"/>
      <c r="E2943" s="176"/>
      <c r="F2943" s="175"/>
      <c r="G2943" s="104" t="str">
        <f>IF(COUNTA(A2943:F2943)=0,"",IF(OR(A2943="",NOT(ISNUMBER(A2943)),B2943="",COUNTIF('SKU Master'!$A$4:$A$253,B2943)&lt;&gt;1,NOT(ISNUMBER(E2943)),AND(C2943&lt;&gt;"Receipt",C2943&lt;&gt;"Shipment",C2943&lt;&gt;"Consumption",C2943&lt;&gt;"Adjustment",C2943&lt;&gt;"Production")),"CHECK INPUTS",IF(OR(AND(C2943="Receipt",E2943&lt;=0),AND(OR(C2943="Shipment",C2943="Consumption"),E2943&gt;=0),E2943=0),"CHECK SIGN","OK")))</f>
      </c>
    </row>
    <row r="2944">
      <c r="A2944" s="174"/>
      <c r="B2944" s="175"/>
      <c r="C2944" s="175"/>
      <c r="D2944" s="175"/>
      <c r="E2944" s="176"/>
      <c r="F2944" s="175"/>
      <c r="G2944" s="104" t="str">
        <f>IF(COUNTA(A2944:F2944)=0,"",IF(OR(A2944="",NOT(ISNUMBER(A2944)),B2944="",COUNTIF('SKU Master'!$A$4:$A$253,B2944)&lt;&gt;1,NOT(ISNUMBER(E2944)),AND(C2944&lt;&gt;"Receipt",C2944&lt;&gt;"Shipment",C2944&lt;&gt;"Consumption",C2944&lt;&gt;"Adjustment",C2944&lt;&gt;"Production")),"CHECK INPUTS",IF(OR(AND(C2944="Receipt",E2944&lt;=0),AND(OR(C2944="Shipment",C2944="Consumption"),E2944&gt;=0),E2944=0),"CHECK SIGN","OK")))</f>
      </c>
    </row>
    <row r="2945">
      <c r="A2945" s="174"/>
      <c r="B2945" s="175"/>
      <c r="C2945" s="175"/>
      <c r="D2945" s="175"/>
      <c r="E2945" s="176"/>
      <c r="F2945" s="175"/>
      <c r="G2945" s="104" t="str">
        <f>IF(COUNTA(A2945:F2945)=0,"",IF(OR(A2945="",NOT(ISNUMBER(A2945)),B2945="",COUNTIF('SKU Master'!$A$4:$A$253,B2945)&lt;&gt;1,NOT(ISNUMBER(E2945)),AND(C2945&lt;&gt;"Receipt",C2945&lt;&gt;"Shipment",C2945&lt;&gt;"Consumption",C2945&lt;&gt;"Adjustment",C2945&lt;&gt;"Production")),"CHECK INPUTS",IF(OR(AND(C2945="Receipt",E2945&lt;=0),AND(OR(C2945="Shipment",C2945="Consumption"),E2945&gt;=0),E2945=0),"CHECK SIGN","OK")))</f>
      </c>
    </row>
    <row r="2946">
      <c r="A2946" s="174"/>
      <c r="B2946" s="175"/>
      <c r="C2946" s="175"/>
      <c r="D2946" s="175"/>
      <c r="E2946" s="176"/>
      <c r="F2946" s="175"/>
      <c r="G2946" s="104" t="str">
        <f>IF(COUNTA(A2946:F2946)=0,"",IF(OR(A2946="",NOT(ISNUMBER(A2946)),B2946="",COUNTIF('SKU Master'!$A$4:$A$253,B2946)&lt;&gt;1,NOT(ISNUMBER(E2946)),AND(C2946&lt;&gt;"Receipt",C2946&lt;&gt;"Shipment",C2946&lt;&gt;"Consumption",C2946&lt;&gt;"Adjustment",C2946&lt;&gt;"Production")),"CHECK INPUTS",IF(OR(AND(C2946="Receipt",E2946&lt;=0),AND(OR(C2946="Shipment",C2946="Consumption"),E2946&gt;=0),E2946=0),"CHECK SIGN","OK")))</f>
      </c>
    </row>
    <row r="2947">
      <c r="A2947" s="174"/>
      <c r="B2947" s="175"/>
      <c r="C2947" s="175"/>
      <c r="D2947" s="175"/>
      <c r="E2947" s="176"/>
      <c r="F2947" s="175"/>
      <c r="G2947" s="104" t="str">
        <f>IF(COUNTA(A2947:F2947)=0,"",IF(OR(A2947="",NOT(ISNUMBER(A2947)),B2947="",COUNTIF('SKU Master'!$A$4:$A$253,B2947)&lt;&gt;1,NOT(ISNUMBER(E2947)),AND(C2947&lt;&gt;"Receipt",C2947&lt;&gt;"Shipment",C2947&lt;&gt;"Consumption",C2947&lt;&gt;"Adjustment",C2947&lt;&gt;"Production")),"CHECK INPUTS",IF(OR(AND(C2947="Receipt",E2947&lt;=0),AND(OR(C2947="Shipment",C2947="Consumption"),E2947&gt;=0),E2947=0),"CHECK SIGN","OK")))</f>
      </c>
    </row>
    <row r="2948">
      <c r="A2948" s="174"/>
      <c r="B2948" s="175"/>
      <c r="C2948" s="175"/>
      <c r="D2948" s="175"/>
      <c r="E2948" s="176"/>
      <c r="F2948" s="175"/>
      <c r="G2948" s="104" t="str">
        <f>IF(COUNTA(A2948:F2948)=0,"",IF(OR(A2948="",NOT(ISNUMBER(A2948)),B2948="",COUNTIF('SKU Master'!$A$4:$A$253,B2948)&lt;&gt;1,NOT(ISNUMBER(E2948)),AND(C2948&lt;&gt;"Receipt",C2948&lt;&gt;"Shipment",C2948&lt;&gt;"Consumption",C2948&lt;&gt;"Adjustment",C2948&lt;&gt;"Production")),"CHECK INPUTS",IF(OR(AND(C2948="Receipt",E2948&lt;=0),AND(OR(C2948="Shipment",C2948="Consumption"),E2948&gt;=0),E2948=0),"CHECK SIGN","OK")))</f>
      </c>
    </row>
    <row r="2949">
      <c r="A2949" s="174"/>
      <c r="B2949" s="175"/>
      <c r="C2949" s="175"/>
      <c r="D2949" s="175"/>
      <c r="E2949" s="176"/>
      <c r="F2949" s="175"/>
      <c r="G2949" s="104" t="str">
        <f>IF(COUNTA(A2949:F2949)=0,"",IF(OR(A2949="",NOT(ISNUMBER(A2949)),B2949="",COUNTIF('SKU Master'!$A$4:$A$253,B2949)&lt;&gt;1,NOT(ISNUMBER(E2949)),AND(C2949&lt;&gt;"Receipt",C2949&lt;&gt;"Shipment",C2949&lt;&gt;"Consumption",C2949&lt;&gt;"Adjustment",C2949&lt;&gt;"Production")),"CHECK INPUTS",IF(OR(AND(C2949="Receipt",E2949&lt;=0),AND(OR(C2949="Shipment",C2949="Consumption"),E2949&gt;=0),E2949=0),"CHECK SIGN","OK")))</f>
      </c>
    </row>
    <row r="2950">
      <c r="A2950" s="174"/>
      <c r="B2950" s="175"/>
      <c r="C2950" s="175"/>
      <c r="D2950" s="175"/>
      <c r="E2950" s="176"/>
      <c r="F2950" s="175"/>
      <c r="G2950" s="104" t="str">
        <f>IF(COUNTA(A2950:F2950)=0,"",IF(OR(A2950="",NOT(ISNUMBER(A2950)),B2950="",COUNTIF('SKU Master'!$A$4:$A$253,B2950)&lt;&gt;1,NOT(ISNUMBER(E2950)),AND(C2950&lt;&gt;"Receipt",C2950&lt;&gt;"Shipment",C2950&lt;&gt;"Consumption",C2950&lt;&gt;"Adjustment",C2950&lt;&gt;"Production")),"CHECK INPUTS",IF(OR(AND(C2950="Receipt",E2950&lt;=0),AND(OR(C2950="Shipment",C2950="Consumption"),E2950&gt;=0),E2950=0),"CHECK SIGN","OK")))</f>
      </c>
    </row>
    <row r="2951">
      <c r="A2951" s="174"/>
      <c r="B2951" s="175"/>
      <c r="C2951" s="175"/>
      <c r="D2951" s="175"/>
      <c r="E2951" s="176"/>
      <c r="F2951" s="175"/>
      <c r="G2951" s="104" t="str">
        <f>IF(COUNTA(A2951:F2951)=0,"",IF(OR(A2951="",NOT(ISNUMBER(A2951)),B2951="",COUNTIF('SKU Master'!$A$4:$A$253,B2951)&lt;&gt;1,NOT(ISNUMBER(E2951)),AND(C2951&lt;&gt;"Receipt",C2951&lt;&gt;"Shipment",C2951&lt;&gt;"Consumption",C2951&lt;&gt;"Adjustment",C2951&lt;&gt;"Production")),"CHECK INPUTS",IF(OR(AND(C2951="Receipt",E2951&lt;=0),AND(OR(C2951="Shipment",C2951="Consumption"),E2951&gt;=0),E2951=0),"CHECK SIGN","OK")))</f>
      </c>
    </row>
    <row r="2952">
      <c r="A2952" s="174"/>
      <c r="B2952" s="175"/>
      <c r="C2952" s="175"/>
      <c r="D2952" s="175"/>
      <c r="E2952" s="176"/>
      <c r="F2952" s="175"/>
      <c r="G2952" s="104" t="str">
        <f>IF(COUNTA(A2952:F2952)=0,"",IF(OR(A2952="",NOT(ISNUMBER(A2952)),B2952="",COUNTIF('SKU Master'!$A$4:$A$253,B2952)&lt;&gt;1,NOT(ISNUMBER(E2952)),AND(C2952&lt;&gt;"Receipt",C2952&lt;&gt;"Shipment",C2952&lt;&gt;"Consumption",C2952&lt;&gt;"Adjustment",C2952&lt;&gt;"Production")),"CHECK INPUTS",IF(OR(AND(C2952="Receipt",E2952&lt;=0),AND(OR(C2952="Shipment",C2952="Consumption"),E2952&gt;=0),E2952=0),"CHECK SIGN","OK")))</f>
      </c>
    </row>
    <row r="2953">
      <c r="A2953" s="174"/>
      <c r="B2953" s="175"/>
      <c r="C2953" s="175"/>
      <c r="D2953" s="175"/>
      <c r="E2953" s="176"/>
      <c r="F2953" s="175"/>
      <c r="G2953" s="104" t="str">
        <f>IF(COUNTA(A2953:F2953)=0,"",IF(OR(A2953="",NOT(ISNUMBER(A2953)),B2953="",COUNTIF('SKU Master'!$A$4:$A$253,B2953)&lt;&gt;1,NOT(ISNUMBER(E2953)),AND(C2953&lt;&gt;"Receipt",C2953&lt;&gt;"Shipment",C2953&lt;&gt;"Consumption",C2953&lt;&gt;"Adjustment",C2953&lt;&gt;"Production")),"CHECK INPUTS",IF(OR(AND(C2953="Receipt",E2953&lt;=0),AND(OR(C2953="Shipment",C2953="Consumption"),E2953&gt;=0),E2953=0),"CHECK SIGN","OK")))</f>
      </c>
    </row>
    <row r="2954">
      <c r="A2954" s="174"/>
      <c r="B2954" s="175"/>
      <c r="C2954" s="175"/>
      <c r="D2954" s="175"/>
      <c r="E2954" s="176"/>
      <c r="F2954" s="175"/>
      <c r="G2954" s="104" t="str">
        <f>IF(COUNTA(A2954:F2954)=0,"",IF(OR(A2954="",NOT(ISNUMBER(A2954)),B2954="",COUNTIF('SKU Master'!$A$4:$A$253,B2954)&lt;&gt;1,NOT(ISNUMBER(E2954)),AND(C2954&lt;&gt;"Receipt",C2954&lt;&gt;"Shipment",C2954&lt;&gt;"Consumption",C2954&lt;&gt;"Adjustment",C2954&lt;&gt;"Production")),"CHECK INPUTS",IF(OR(AND(C2954="Receipt",E2954&lt;=0),AND(OR(C2954="Shipment",C2954="Consumption"),E2954&gt;=0),E2954=0),"CHECK SIGN","OK")))</f>
      </c>
    </row>
    <row r="2955">
      <c r="A2955" s="174"/>
      <c r="B2955" s="175"/>
      <c r="C2955" s="175"/>
      <c r="D2955" s="175"/>
      <c r="E2955" s="176"/>
      <c r="F2955" s="175"/>
      <c r="G2955" s="104" t="str">
        <f>IF(COUNTA(A2955:F2955)=0,"",IF(OR(A2955="",NOT(ISNUMBER(A2955)),B2955="",COUNTIF('SKU Master'!$A$4:$A$253,B2955)&lt;&gt;1,NOT(ISNUMBER(E2955)),AND(C2955&lt;&gt;"Receipt",C2955&lt;&gt;"Shipment",C2955&lt;&gt;"Consumption",C2955&lt;&gt;"Adjustment",C2955&lt;&gt;"Production")),"CHECK INPUTS",IF(OR(AND(C2955="Receipt",E2955&lt;=0),AND(OR(C2955="Shipment",C2955="Consumption"),E2955&gt;=0),E2955=0),"CHECK SIGN","OK")))</f>
      </c>
    </row>
    <row r="2956">
      <c r="A2956" s="174"/>
      <c r="B2956" s="175"/>
      <c r="C2956" s="175"/>
      <c r="D2956" s="175"/>
      <c r="E2956" s="176"/>
      <c r="F2956" s="175"/>
      <c r="G2956" s="104" t="str">
        <f>IF(COUNTA(A2956:F2956)=0,"",IF(OR(A2956="",NOT(ISNUMBER(A2956)),B2956="",COUNTIF('SKU Master'!$A$4:$A$253,B2956)&lt;&gt;1,NOT(ISNUMBER(E2956)),AND(C2956&lt;&gt;"Receipt",C2956&lt;&gt;"Shipment",C2956&lt;&gt;"Consumption",C2956&lt;&gt;"Adjustment",C2956&lt;&gt;"Production")),"CHECK INPUTS",IF(OR(AND(C2956="Receipt",E2956&lt;=0),AND(OR(C2956="Shipment",C2956="Consumption"),E2956&gt;=0),E2956=0),"CHECK SIGN","OK")))</f>
      </c>
    </row>
    <row r="2957">
      <c r="A2957" s="174"/>
      <c r="B2957" s="175"/>
      <c r="C2957" s="175"/>
      <c r="D2957" s="175"/>
      <c r="E2957" s="176"/>
      <c r="F2957" s="175"/>
      <c r="G2957" s="104" t="str">
        <f>IF(COUNTA(A2957:F2957)=0,"",IF(OR(A2957="",NOT(ISNUMBER(A2957)),B2957="",COUNTIF('SKU Master'!$A$4:$A$253,B2957)&lt;&gt;1,NOT(ISNUMBER(E2957)),AND(C2957&lt;&gt;"Receipt",C2957&lt;&gt;"Shipment",C2957&lt;&gt;"Consumption",C2957&lt;&gt;"Adjustment",C2957&lt;&gt;"Production")),"CHECK INPUTS",IF(OR(AND(C2957="Receipt",E2957&lt;=0),AND(OR(C2957="Shipment",C2957="Consumption"),E2957&gt;=0),E2957=0),"CHECK SIGN","OK")))</f>
      </c>
    </row>
    <row r="2958">
      <c r="A2958" s="174"/>
      <c r="B2958" s="175"/>
      <c r="C2958" s="175"/>
      <c r="D2958" s="175"/>
      <c r="E2958" s="176"/>
      <c r="F2958" s="175"/>
      <c r="G2958" s="104" t="str">
        <f>IF(COUNTA(A2958:F2958)=0,"",IF(OR(A2958="",NOT(ISNUMBER(A2958)),B2958="",COUNTIF('SKU Master'!$A$4:$A$253,B2958)&lt;&gt;1,NOT(ISNUMBER(E2958)),AND(C2958&lt;&gt;"Receipt",C2958&lt;&gt;"Shipment",C2958&lt;&gt;"Consumption",C2958&lt;&gt;"Adjustment",C2958&lt;&gt;"Production")),"CHECK INPUTS",IF(OR(AND(C2958="Receipt",E2958&lt;=0),AND(OR(C2958="Shipment",C2958="Consumption"),E2958&gt;=0),E2958=0),"CHECK SIGN","OK")))</f>
      </c>
    </row>
    <row r="2959">
      <c r="A2959" s="174"/>
      <c r="B2959" s="175"/>
      <c r="C2959" s="175"/>
      <c r="D2959" s="175"/>
      <c r="E2959" s="176"/>
      <c r="F2959" s="175"/>
      <c r="G2959" s="104" t="str">
        <f>IF(COUNTA(A2959:F2959)=0,"",IF(OR(A2959="",NOT(ISNUMBER(A2959)),B2959="",COUNTIF('SKU Master'!$A$4:$A$253,B2959)&lt;&gt;1,NOT(ISNUMBER(E2959)),AND(C2959&lt;&gt;"Receipt",C2959&lt;&gt;"Shipment",C2959&lt;&gt;"Consumption",C2959&lt;&gt;"Adjustment",C2959&lt;&gt;"Production")),"CHECK INPUTS",IF(OR(AND(C2959="Receipt",E2959&lt;=0),AND(OR(C2959="Shipment",C2959="Consumption"),E2959&gt;=0),E2959=0),"CHECK SIGN","OK")))</f>
      </c>
    </row>
    <row r="2960">
      <c r="A2960" s="174"/>
      <c r="B2960" s="175"/>
      <c r="C2960" s="175"/>
      <c r="D2960" s="175"/>
      <c r="E2960" s="176"/>
      <c r="F2960" s="175"/>
      <c r="G2960" s="104" t="str">
        <f>IF(COUNTA(A2960:F2960)=0,"",IF(OR(A2960="",NOT(ISNUMBER(A2960)),B2960="",COUNTIF('SKU Master'!$A$4:$A$253,B2960)&lt;&gt;1,NOT(ISNUMBER(E2960)),AND(C2960&lt;&gt;"Receipt",C2960&lt;&gt;"Shipment",C2960&lt;&gt;"Consumption",C2960&lt;&gt;"Adjustment",C2960&lt;&gt;"Production")),"CHECK INPUTS",IF(OR(AND(C2960="Receipt",E2960&lt;=0),AND(OR(C2960="Shipment",C2960="Consumption"),E2960&gt;=0),E2960=0),"CHECK SIGN","OK")))</f>
      </c>
    </row>
    <row r="2961">
      <c r="A2961" s="174"/>
      <c r="B2961" s="175"/>
      <c r="C2961" s="175"/>
      <c r="D2961" s="175"/>
      <c r="E2961" s="176"/>
      <c r="F2961" s="175"/>
      <c r="G2961" s="104" t="str">
        <f>IF(COUNTA(A2961:F2961)=0,"",IF(OR(A2961="",NOT(ISNUMBER(A2961)),B2961="",COUNTIF('SKU Master'!$A$4:$A$253,B2961)&lt;&gt;1,NOT(ISNUMBER(E2961)),AND(C2961&lt;&gt;"Receipt",C2961&lt;&gt;"Shipment",C2961&lt;&gt;"Consumption",C2961&lt;&gt;"Adjustment",C2961&lt;&gt;"Production")),"CHECK INPUTS",IF(OR(AND(C2961="Receipt",E2961&lt;=0),AND(OR(C2961="Shipment",C2961="Consumption"),E2961&gt;=0),E2961=0),"CHECK SIGN","OK")))</f>
      </c>
    </row>
    <row r="2962">
      <c r="A2962" s="174"/>
      <c r="B2962" s="175"/>
      <c r="C2962" s="175"/>
      <c r="D2962" s="175"/>
      <c r="E2962" s="176"/>
      <c r="F2962" s="175"/>
      <c r="G2962" s="104" t="str">
        <f>IF(COUNTA(A2962:F2962)=0,"",IF(OR(A2962="",NOT(ISNUMBER(A2962)),B2962="",COUNTIF('SKU Master'!$A$4:$A$253,B2962)&lt;&gt;1,NOT(ISNUMBER(E2962)),AND(C2962&lt;&gt;"Receipt",C2962&lt;&gt;"Shipment",C2962&lt;&gt;"Consumption",C2962&lt;&gt;"Adjustment",C2962&lt;&gt;"Production")),"CHECK INPUTS",IF(OR(AND(C2962="Receipt",E2962&lt;=0),AND(OR(C2962="Shipment",C2962="Consumption"),E2962&gt;=0),E2962=0),"CHECK SIGN","OK")))</f>
      </c>
    </row>
    <row r="2963">
      <c r="A2963" s="174"/>
      <c r="B2963" s="175"/>
      <c r="C2963" s="175"/>
      <c r="D2963" s="175"/>
      <c r="E2963" s="176"/>
      <c r="F2963" s="175"/>
      <c r="G2963" s="104" t="str">
        <f>IF(COUNTA(A2963:F2963)=0,"",IF(OR(A2963="",NOT(ISNUMBER(A2963)),B2963="",COUNTIF('SKU Master'!$A$4:$A$253,B2963)&lt;&gt;1,NOT(ISNUMBER(E2963)),AND(C2963&lt;&gt;"Receipt",C2963&lt;&gt;"Shipment",C2963&lt;&gt;"Consumption",C2963&lt;&gt;"Adjustment",C2963&lt;&gt;"Production")),"CHECK INPUTS",IF(OR(AND(C2963="Receipt",E2963&lt;=0),AND(OR(C2963="Shipment",C2963="Consumption"),E2963&gt;=0),E2963=0),"CHECK SIGN","OK")))</f>
      </c>
    </row>
    <row r="2964">
      <c r="A2964" s="174"/>
      <c r="B2964" s="175"/>
      <c r="C2964" s="175"/>
      <c r="D2964" s="175"/>
      <c r="E2964" s="176"/>
      <c r="F2964" s="175"/>
      <c r="G2964" s="104" t="str">
        <f>IF(COUNTA(A2964:F2964)=0,"",IF(OR(A2964="",NOT(ISNUMBER(A2964)),B2964="",COUNTIF('SKU Master'!$A$4:$A$253,B2964)&lt;&gt;1,NOT(ISNUMBER(E2964)),AND(C2964&lt;&gt;"Receipt",C2964&lt;&gt;"Shipment",C2964&lt;&gt;"Consumption",C2964&lt;&gt;"Adjustment",C2964&lt;&gt;"Production")),"CHECK INPUTS",IF(OR(AND(C2964="Receipt",E2964&lt;=0),AND(OR(C2964="Shipment",C2964="Consumption"),E2964&gt;=0),E2964=0),"CHECK SIGN","OK")))</f>
      </c>
    </row>
    <row r="2965">
      <c r="A2965" s="174"/>
      <c r="B2965" s="175"/>
      <c r="C2965" s="175"/>
      <c r="D2965" s="175"/>
      <c r="E2965" s="176"/>
      <c r="F2965" s="175"/>
      <c r="G2965" s="104" t="str">
        <f>IF(COUNTA(A2965:F2965)=0,"",IF(OR(A2965="",NOT(ISNUMBER(A2965)),B2965="",COUNTIF('SKU Master'!$A$4:$A$253,B2965)&lt;&gt;1,NOT(ISNUMBER(E2965)),AND(C2965&lt;&gt;"Receipt",C2965&lt;&gt;"Shipment",C2965&lt;&gt;"Consumption",C2965&lt;&gt;"Adjustment",C2965&lt;&gt;"Production")),"CHECK INPUTS",IF(OR(AND(C2965="Receipt",E2965&lt;=0),AND(OR(C2965="Shipment",C2965="Consumption"),E2965&gt;=0),E2965=0),"CHECK SIGN","OK")))</f>
      </c>
    </row>
    <row r="2966">
      <c r="A2966" s="174"/>
      <c r="B2966" s="175"/>
      <c r="C2966" s="175"/>
      <c r="D2966" s="175"/>
      <c r="E2966" s="176"/>
      <c r="F2966" s="175"/>
      <c r="G2966" s="104" t="str">
        <f>IF(COUNTA(A2966:F2966)=0,"",IF(OR(A2966="",NOT(ISNUMBER(A2966)),B2966="",COUNTIF('SKU Master'!$A$4:$A$253,B2966)&lt;&gt;1,NOT(ISNUMBER(E2966)),AND(C2966&lt;&gt;"Receipt",C2966&lt;&gt;"Shipment",C2966&lt;&gt;"Consumption",C2966&lt;&gt;"Adjustment",C2966&lt;&gt;"Production")),"CHECK INPUTS",IF(OR(AND(C2966="Receipt",E2966&lt;=0),AND(OR(C2966="Shipment",C2966="Consumption"),E2966&gt;=0),E2966=0),"CHECK SIGN","OK")))</f>
      </c>
    </row>
    <row r="2967">
      <c r="A2967" s="174"/>
      <c r="B2967" s="175"/>
      <c r="C2967" s="175"/>
      <c r="D2967" s="175"/>
      <c r="E2967" s="176"/>
      <c r="F2967" s="175"/>
      <c r="G2967" s="104" t="str">
        <f>IF(COUNTA(A2967:F2967)=0,"",IF(OR(A2967="",NOT(ISNUMBER(A2967)),B2967="",COUNTIF('SKU Master'!$A$4:$A$253,B2967)&lt;&gt;1,NOT(ISNUMBER(E2967)),AND(C2967&lt;&gt;"Receipt",C2967&lt;&gt;"Shipment",C2967&lt;&gt;"Consumption",C2967&lt;&gt;"Adjustment",C2967&lt;&gt;"Production")),"CHECK INPUTS",IF(OR(AND(C2967="Receipt",E2967&lt;=0),AND(OR(C2967="Shipment",C2967="Consumption"),E2967&gt;=0),E2967=0),"CHECK SIGN","OK")))</f>
      </c>
    </row>
    <row r="2968">
      <c r="A2968" s="174"/>
      <c r="B2968" s="175"/>
      <c r="C2968" s="175"/>
      <c r="D2968" s="175"/>
      <c r="E2968" s="176"/>
      <c r="F2968" s="175"/>
      <c r="G2968" s="104" t="str">
        <f>IF(COUNTA(A2968:F2968)=0,"",IF(OR(A2968="",NOT(ISNUMBER(A2968)),B2968="",COUNTIF('SKU Master'!$A$4:$A$253,B2968)&lt;&gt;1,NOT(ISNUMBER(E2968)),AND(C2968&lt;&gt;"Receipt",C2968&lt;&gt;"Shipment",C2968&lt;&gt;"Consumption",C2968&lt;&gt;"Adjustment",C2968&lt;&gt;"Production")),"CHECK INPUTS",IF(OR(AND(C2968="Receipt",E2968&lt;=0),AND(OR(C2968="Shipment",C2968="Consumption"),E2968&gt;=0),E2968=0),"CHECK SIGN","OK")))</f>
      </c>
    </row>
    <row r="2969">
      <c r="A2969" s="174"/>
      <c r="B2969" s="175"/>
      <c r="C2969" s="175"/>
      <c r="D2969" s="175"/>
      <c r="E2969" s="176"/>
      <c r="F2969" s="175"/>
      <c r="G2969" s="104" t="str">
        <f>IF(COUNTA(A2969:F2969)=0,"",IF(OR(A2969="",NOT(ISNUMBER(A2969)),B2969="",COUNTIF('SKU Master'!$A$4:$A$253,B2969)&lt;&gt;1,NOT(ISNUMBER(E2969)),AND(C2969&lt;&gt;"Receipt",C2969&lt;&gt;"Shipment",C2969&lt;&gt;"Consumption",C2969&lt;&gt;"Adjustment",C2969&lt;&gt;"Production")),"CHECK INPUTS",IF(OR(AND(C2969="Receipt",E2969&lt;=0),AND(OR(C2969="Shipment",C2969="Consumption"),E2969&gt;=0),E2969=0),"CHECK SIGN","OK")))</f>
      </c>
    </row>
    <row r="2970">
      <c r="A2970" s="174"/>
      <c r="B2970" s="175"/>
      <c r="C2970" s="175"/>
      <c r="D2970" s="175"/>
      <c r="E2970" s="176"/>
      <c r="F2970" s="175"/>
      <c r="G2970" s="104" t="str">
        <f>IF(COUNTA(A2970:F2970)=0,"",IF(OR(A2970="",NOT(ISNUMBER(A2970)),B2970="",COUNTIF('SKU Master'!$A$4:$A$253,B2970)&lt;&gt;1,NOT(ISNUMBER(E2970)),AND(C2970&lt;&gt;"Receipt",C2970&lt;&gt;"Shipment",C2970&lt;&gt;"Consumption",C2970&lt;&gt;"Adjustment",C2970&lt;&gt;"Production")),"CHECK INPUTS",IF(OR(AND(C2970="Receipt",E2970&lt;=0),AND(OR(C2970="Shipment",C2970="Consumption"),E2970&gt;=0),E2970=0),"CHECK SIGN","OK")))</f>
      </c>
    </row>
    <row r="2971">
      <c r="A2971" s="174"/>
      <c r="B2971" s="175"/>
      <c r="C2971" s="175"/>
      <c r="D2971" s="175"/>
      <c r="E2971" s="176"/>
      <c r="F2971" s="175"/>
      <c r="G2971" s="104" t="str">
        <f>IF(COUNTA(A2971:F2971)=0,"",IF(OR(A2971="",NOT(ISNUMBER(A2971)),B2971="",COUNTIF('SKU Master'!$A$4:$A$253,B2971)&lt;&gt;1,NOT(ISNUMBER(E2971)),AND(C2971&lt;&gt;"Receipt",C2971&lt;&gt;"Shipment",C2971&lt;&gt;"Consumption",C2971&lt;&gt;"Adjustment",C2971&lt;&gt;"Production")),"CHECK INPUTS",IF(OR(AND(C2971="Receipt",E2971&lt;=0),AND(OR(C2971="Shipment",C2971="Consumption"),E2971&gt;=0),E2971=0),"CHECK SIGN","OK")))</f>
      </c>
    </row>
    <row r="2972">
      <c r="A2972" s="174"/>
      <c r="B2972" s="175"/>
      <c r="C2972" s="175"/>
      <c r="D2972" s="175"/>
      <c r="E2972" s="176"/>
      <c r="F2972" s="175"/>
      <c r="G2972" s="104" t="str">
        <f>IF(COUNTA(A2972:F2972)=0,"",IF(OR(A2972="",NOT(ISNUMBER(A2972)),B2972="",COUNTIF('SKU Master'!$A$4:$A$253,B2972)&lt;&gt;1,NOT(ISNUMBER(E2972)),AND(C2972&lt;&gt;"Receipt",C2972&lt;&gt;"Shipment",C2972&lt;&gt;"Consumption",C2972&lt;&gt;"Adjustment",C2972&lt;&gt;"Production")),"CHECK INPUTS",IF(OR(AND(C2972="Receipt",E2972&lt;=0),AND(OR(C2972="Shipment",C2972="Consumption"),E2972&gt;=0),E2972=0),"CHECK SIGN","OK")))</f>
      </c>
    </row>
    <row r="2973">
      <c r="A2973" s="174"/>
      <c r="B2973" s="175"/>
      <c r="C2973" s="175"/>
      <c r="D2973" s="175"/>
      <c r="E2973" s="176"/>
      <c r="F2973" s="175"/>
      <c r="G2973" s="104" t="str">
        <f>IF(COUNTA(A2973:F2973)=0,"",IF(OR(A2973="",NOT(ISNUMBER(A2973)),B2973="",COUNTIF('SKU Master'!$A$4:$A$253,B2973)&lt;&gt;1,NOT(ISNUMBER(E2973)),AND(C2973&lt;&gt;"Receipt",C2973&lt;&gt;"Shipment",C2973&lt;&gt;"Consumption",C2973&lt;&gt;"Adjustment",C2973&lt;&gt;"Production")),"CHECK INPUTS",IF(OR(AND(C2973="Receipt",E2973&lt;=0),AND(OR(C2973="Shipment",C2973="Consumption"),E2973&gt;=0),E2973=0),"CHECK SIGN","OK")))</f>
      </c>
    </row>
    <row r="2974">
      <c r="A2974" s="174"/>
      <c r="B2974" s="175"/>
      <c r="C2974" s="175"/>
      <c r="D2974" s="175"/>
      <c r="E2974" s="176"/>
      <c r="F2974" s="175"/>
      <c r="G2974" s="104" t="str">
        <f>IF(COUNTA(A2974:F2974)=0,"",IF(OR(A2974="",NOT(ISNUMBER(A2974)),B2974="",COUNTIF('SKU Master'!$A$4:$A$253,B2974)&lt;&gt;1,NOT(ISNUMBER(E2974)),AND(C2974&lt;&gt;"Receipt",C2974&lt;&gt;"Shipment",C2974&lt;&gt;"Consumption",C2974&lt;&gt;"Adjustment",C2974&lt;&gt;"Production")),"CHECK INPUTS",IF(OR(AND(C2974="Receipt",E2974&lt;=0),AND(OR(C2974="Shipment",C2974="Consumption"),E2974&gt;=0),E2974=0),"CHECK SIGN","OK")))</f>
      </c>
    </row>
    <row r="2975">
      <c r="A2975" s="174"/>
      <c r="B2975" s="175"/>
      <c r="C2975" s="175"/>
      <c r="D2975" s="175"/>
      <c r="E2975" s="176"/>
      <c r="F2975" s="175"/>
      <c r="G2975" s="104" t="str">
        <f>IF(COUNTA(A2975:F2975)=0,"",IF(OR(A2975="",NOT(ISNUMBER(A2975)),B2975="",COUNTIF('SKU Master'!$A$4:$A$253,B2975)&lt;&gt;1,NOT(ISNUMBER(E2975)),AND(C2975&lt;&gt;"Receipt",C2975&lt;&gt;"Shipment",C2975&lt;&gt;"Consumption",C2975&lt;&gt;"Adjustment",C2975&lt;&gt;"Production")),"CHECK INPUTS",IF(OR(AND(C2975="Receipt",E2975&lt;=0),AND(OR(C2975="Shipment",C2975="Consumption"),E2975&gt;=0),E2975=0),"CHECK SIGN","OK")))</f>
      </c>
    </row>
    <row r="2976">
      <c r="A2976" s="174"/>
      <c r="B2976" s="175"/>
      <c r="C2976" s="175"/>
      <c r="D2976" s="175"/>
      <c r="E2976" s="176"/>
      <c r="F2976" s="175"/>
      <c r="G2976" s="104" t="str">
        <f>IF(COUNTA(A2976:F2976)=0,"",IF(OR(A2976="",NOT(ISNUMBER(A2976)),B2976="",COUNTIF('SKU Master'!$A$4:$A$253,B2976)&lt;&gt;1,NOT(ISNUMBER(E2976)),AND(C2976&lt;&gt;"Receipt",C2976&lt;&gt;"Shipment",C2976&lt;&gt;"Consumption",C2976&lt;&gt;"Adjustment",C2976&lt;&gt;"Production")),"CHECK INPUTS",IF(OR(AND(C2976="Receipt",E2976&lt;=0),AND(OR(C2976="Shipment",C2976="Consumption"),E2976&gt;=0),E2976=0),"CHECK SIGN","OK")))</f>
      </c>
    </row>
    <row r="2977">
      <c r="A2977" s="174"/>
      <c r="B2977" s="175"/>
      <c r="C2977" s="175"/>
      <c r="D2977" s="175"/>
      <c r="E2977" s="176"/>
      <c r="F2977" s="175"/>
      <c r="G2977" s="104" t="str">
        <f>IF(COUNTA(A2977:F2977)=0,"",IF(OR(A2977="",NOT(ISNUMBER(A2977)),B2977="",COUNTIF('SKU Master'!$A$4:$A$253,B2977)&lt;&gt;1,NOT(ISNUMBER(E2977)),AND(C2977&lt;&gt;"Receipt",C2977&lt;&gt;"Shipment",C2977&lt;&gt;"Consumption",C2977&lt;&gt;"Adjustment",C2977&lt;&gt;"Production")),"CHECK INPUTS",IF(OR(AND(C2977="Receipt",E2977&lt;=0),AND(OR(C2977="Shipment",C2977="Consumption"),E2977&gt;=0),E2977=0),"CHECK SIGN","OK")))</f>
      </c>
    </row>
    <row r="2978">
      <c r="A2978" s="174"/>
      <c r="B2978" s="175"/>
      <c r="C2978" s="175"/>
      <c r="D2978" s="175"/>
      <c r="E2978" s="176"/>
      <c r="F2978" s="175"/>
      <c r="G2978" s="104" t="str">
        <f>IF(COUNTA(A2978:F2978)=0,"",IF(OR(A2978="",NOT(ISNUMBER(A2978)),B2978="",COUNTIF('SKU Master'!$A$4:$A$253,B2978)&lt;&gt;1,NOT(ISNUMBER(E2978)),AND(C2978&lt;&gt;"Receipt",C2978&lt;&gt;"Shipment",C2978&lt;&gt;"Consumption",C2978&lt;&gt;"Adjustment",C2978&lt;&gt;"Production")),"CHECK INPUTS",IF(OR(AND(C2978="Receipt",E2978&lt;=0),AND(OR(C2978="Shipment",C2978="Consumption"),E2978&gt;=0),E2978=0),"CHECK SIGN","OK")))</f>
      </c>
    </row>
    <row r="2979">
      <c r="A2979" s="174"/>
      <c r="B2979" s="175"/>
      <c r="C2979" s="175"/>
      <c r="D2979" s="175"/>
      <c r="E2979" s="176"/>
      <c r="F2979" s="175"/>
      <c r="G2979" s="104" t="str">
        <f>IF(COUNTA(A2979:F2979)=0,"",IF(OR(A2979="",NOT(ISNUMBER(A2979)),B2979="",COUNTIF('SKU Master'!$A$4:$A$253,B2979)&lt;&gt;1,NOT(ISNUMBER(E2979)),AND(C2979&lt;&gt;"Receipt",C2979&lt;&gt;"Shipment",C2979&lt;&gt;"Consumption",C2979&lt;&gt;"Adjustment",C2979&lt;&gt;"Production")),"CHECK INPUTS",IF(OR(AND(C2979="Receipt",E2979&lt;=0),AND(OR(C2979="Shipment",C2979="Consumption"),E2979&gt;=0),E2979=0),"CHECK SIGN","OK")))</f>
      </c>
    </row>
    <row r="2980">
      <c r="A2980" s="174"/>
      <c r="B2980" s="175"/>
      <c r="C2980" s="175"/>
      <c r="D2980" s="175"/>
      <c r="E2980" s="176"/>
      <c r="F2980" s="175"/>
      <c r="G2980" s="104" t="str">
        <f>IF(COUNTA(A2980:F2980)=0,"",IF(OR(A2980="",NOT(ISNUMBER(A2980)),B2980="",COUNTIF('SKU Master'!$A$4:$A$253,B2980)&lt;&gt;1,NOT(ISNUMBER(E2980)),AND(C2980&lt;&gt;"Receipt",C2980&lt;&gt;"Shipment",C2980&lt;&gt;"Consumption",C2980&lt;&gt;"Adjustment",C2980&lt;&gt;"Production")),"CHECK INPUTS",IF(OR(AND(C2980="Receipt",E2980&lt;=0),AND(OR(C2980="Shipment",C2980="Consumption"),E2980&gt;=0),E2980=0),"CHECK SIGN","OK")))</f>
      </c>
    </row>
    <row r="2981">
      <c r="A2981" s="174"/>
      <c r="B2981" s="175"/>
      <c r="C2981" s="175"/>
      <c r="D2981" s="175"/>
      <c r="E2981" s="176"/>
      <c r="F2981" s="175"/>
      <c r="G2981" s="104" t="str">
        <f>IF(COUNTA(A2981:F2981)=0,"",IF(OR(A2981="",NOT(ISNUMBER(A2981)),B2981="",COUNTIF('SKU Master'!$A$4:$A$253,B2981)&lt;&gt;1,NOT(ISNUMBER(E2981)),AND(C2981&lt;&gt;"Receipt",C2981&lt;&gt;"Shipment",C2981&lt;&gt;"Consumption",C2981&lt;&gt;"Adjustment",C2981&lt;&gt;"Production")),"CHECK INPUTS",IF(OR(AND(C2981="Receipt",E2981&lt;=0),AND(OR(C2981="Shipment",C2981="Consumption"),E2981&gt;=0),E2981=0),"CHECK SIGN","OK")))</f>
      </c>
    </row>
    <row r="2982">
      <c r="A2982" s="174"/>
      <c r="B2982" s="175"/>
      <c r="C2982" s="175"/>
      <c r="D2982" s="175"/>
      <c r="E2982" s="176"/>
      <c r="F2982" s="175"/>
      <c r="G2982" s="104" t="str">
        <f>IF(COUNTA(A2982:F2982)=0,"",IF(OR(A2982="",NOT(ISNUMBER(A2982)),B2982="",COUNTIF('SKU Master'!$A$4:$A$253,B2982)&lt;&gt;1,NOT(ISNUMBER(E2982)),AND(C2982&lt;&gt;"Receipt",C2982&lt;&gt;"Shipment",C2982&lt;&gt;"Consumption",C2982&lt;&gt;"Adjustment",C2982&lt;&gt;"Production")),"CHECK INPUTS",IF(OR(AND(C2982="Receipt",E2982&lt;=0),AND(OR(C2982="Shipment",C2982="Consumption"),E2982&gt;=0),E2982=0),"CHECK SIGN","OK")))</f>
      </c>
    </row>
    <row r="2983">
      <c r="A2983" s="174"/>
      <c r="B2983" s="175"/>
      <c r="C2983" s="175"/>
      <c r="D2983" s="175"/>
      <c r="E2983" s="176"/>
      <c r="F2983" s="175"/>
      <c r="G2983" s="104" t="str">
        <f>IF(COUNTA(A2983:F2983)=0,"",IF(OR(A2983="",NOT(ISNUMBER(A2983)),B2983="",COUNTIF('SKU Master'!$A$4:$A$253,B2983)&lt;&gt;1,NOT(ISNUMBER(E2983)),AND(C2983&lt;&gt;"Receipt",C2983&lt;&gt;"Shipment",C2983&lt;&gt;"Consumption",C2983&lt;&gt;"Adjustment",C2983&lt;&gt;"Production")),"CHECK INPUTS",IF(OR(AND(C2983="Receipt",E2983&lt;=0),AND(OR(C2983="Shipment",C2983="Consumption"),E2983&gt;=0),E2983=0),"CHECK SIGN","OK")))</f>
      </c>
    </row>
    <row r="2984">
      <c r="A2984" s="174"/>
      <c r="B2984" s="175"/>
      <c r="C2984" s="175"/>
      <c r="D2984" s="175"/>
      <c r="E2984" s="176"/>
      <c r="F2984" s="175"/>
      <c r="G2984" s="104" t="str">
        <f>IF(COUNTA(A2984:F2984)=0,"",IF(OR(A2984="",NOT(ISNUMBER(A2984)),B2984="",COUNTIF('SKU Master'!$A$4:$A$253,B2984)&lt;&gt;1,NOT(ISNUMBER(E2984)),AND(C2984&lt;&gt;"Receipt",C2984&lt;&gt;"Shipment",C2984&lt;&gt;"Consumption",C2984&lt;&gt;"Adjustment",C2984&lt;&gt;"Production")),"CHECK INPUTS",IF(OR(AND(C2984="Receipt",E2984&lt;=0),AND(OR(C2984="Shipment",C2984="Consumption"),E2984&gt;=0),E2984=0),"CHECK SIGN","OK")))</f>
      </c>
    </row>
    <row r="2985">
      <c r="A2985" s="174"/>
      <c r="B2985" s="175"/>
      <c r="C2985" s="175"/>
      <c r="D2985" s="175"/>
      <c r="E2985" s="176"/>
      <c r="F2985" s="175"/>
      <c r="G2985" s="104" t="str">
        <f>IF(COUNTA(A2985:F2985)=0,"",IF(OR(A2985="",NOT(ISNUMBER(A2985)),B2985="",COUNTIF('SKU Master'!$A$4:$A$253,B2985)&lt;&gt;1,NOT(ISNUMBER(E2985)),AND(C2985&lt;&gt;"Receipt",C2985&lt;&gt;"Shipment",C2985&lt;&gt;"Consumption",C2985&lt;&gt;"Adjustment",C2985&lt;&gt;"Production")),"CHECK INPUTS",IF(OR(AND(C2985="Receipt",E2985&lt;=0),AND(OR(C2985="Shipment",C2985="Consumption"),E2985&gt;=0),E2985=0),"CHECK SIGN","OK")))</f>
      </c>
    </row>
    <row r="2986">
      <c r="A2986" s="174"/>
      <c r="B2986" s="175"/>
      <c r="C2986" s="175"/>
      <c r="D2986" s="175"/>
      <c r="E2986" s="176"/>
      <c r="F2986" s="175"/>
      <c r="G2986" s="104" t="str">
        <f>IF(COUNTA(A2986:F2986)=0,"",IF(OR(A2986="",NOT(ISNUMBER(A2986)),B2986="",COUNTIF('SKU Master'!$A$4:$A$253,B2986)&lt;&gt;1,NOT(ISNUMBER(E2986)),AND(C2986&lt;&gt;"Receipt",C2986&lt;&gt;"Shipment",C2986&lt;&gt;"Consumption",C2986&lt;&gt;"Adjustment",C2986&lt;&gt;"Production")),"CHECK INPUTS",IF(OR(AND(C2986="Receipt",E2986&lt;=0),AND(OR(C2986="Shipment",C2986="Consumption"),E2986&gt;=0),E2986=0),"CHECK SIGN","OK")))</f>
      </c>
    </row>
    <row r="2987">
      <c r="A2987" s="174"/>
      <c r="B2987" s="175"/>
      <c r="C2987" s="175"/>
      <c r="D2987" s="175"/>
      <c r="E2987" s="176"/>
      <c r="F2987" s="175"/>
      <c r="G2987" s="104" t="str">
        <f>IF(COUNTA(A2987:F2987)=0,"",IF(OR(A2987="",NOT(ISNUMBER(A2987)),B2987="",COUNTIF('SKU Master'!$A$4:$A$253,B2987)&lt;&gt;1,NOT(ISNUMBER(E2987)),AND(C2987&lt;&gt;"Receipt",C2987&lt;&gt;"Shipment",C2987&lt;&gt;"Consumption",C2987&lt;&gt;"Adjustment",C2987&lt;&gt;"Production")),"CHECK INPUTS",IF(OR(AND(C2987="Receipt",E2987&lt;=0),AND(OR(C2987="Shipment",C2987="Consumption"),E2987&gt;=0),E2987=0),"CHECK SIGN","OK")))</f>
      </c>
    </row>
    <row r="2988">
      <c r="A2988" s="174"/>
      <c r="B2988" s="175"/>
      <c r="C2988" s="175"/>
      <c r="D2988" s="175"/>
      <c r="E2988" s="176"/>
      <c r="F2988" s="175"/>
      <c r="G2988" s="104" t="str">
        <f>IF(COUNTA(A2988:F2988)=0,"",IF(OR(A2988="",NOT(ISNUMBER(A2988)),B2988="",COUNTIF('SKU Master'!$A$4:$A$253,B2988)&lt;&gt;1,NOT(ISNUMBER(E2988)),AND(C2988&lt;&gt;"Receipt",C2988&lt;&gt;"Shipment",C2988&lt;&gt;"Consumption",C2988&lt;&gt;"Adjustment",C2988&lt;&gt;"Production")),"CHECK INPUTS",IF(OR(AND(C2988="Receipt",E2988&lt;=0),AND(OR(C2988="Shipment",C2988="Consumption"),E2988&gt;=0),E2988=0),"CHECK SIGN","OK")))</f>
      </c>
    </row>
    <row r="2989">
      <c r="A2989" s="174"/>
      <c r="B2989" s="175"/>
      <c r="C2989" s="175"/>
      <c r="D2989" s="175"/>
      <c r="E2989" s="176"/>
      <c r="F2989" s="175"/>
      <c r="G2989" s="104" t="str">
        <f>IF(COUNTA(A2989:F2989)=0,"",IF(OR(A2989="",NOT(ISNUMBER(A2989)),B2989="",COUNTIF('SKU Master'!$A$4:$A$253,B2989)&lt;&gt;1,NOT(ISNUMBER(E2989)),AND(C2989&lt;&gt;"Receipt",C2989&lt;&gt;"Shipment",C2989&lt;&gt;"Consumption",C2989&lt;&gt;"Adjustment",C2989&lt;&gt;"Production")),"CHECK INPUTS",IF(OR(AND(C2989="Receipt",E2989&lt;=0),AND(OR(C2989="Shipment",C2989="Consumption"),E2989&gt;=0),E2989=0),"CHECK SIGN","OK")))</f>
      </c>
    </row>
    <row r="2990">
      <c r="A2990" s="174"/>
      <c r="B2990" s="175"/>
      <c r="C2990" s="175"/>
      <c r="D2990" s="175"/>
      <c r="E2990" s="176"/>
      <c r="F2990" s="175"/>
      <c r="G2990" s="104" t="str">
        <f>IF(COUNTA(A2990:F2990)=0,"",IF(OR(A2990="",NOT(ISNUMBER(A2990)),B2990="",COUNTIF('SKU Master'!$A$4:$A$253,B2990)&lt;&gt;1,NOT(ISNUMBER(E2990)),AND(C2990&lt;&gt;"Receipt",C2990&lt;&gt;"Shipment",C2990&lt;&gt;"Consumption",C2990&lt;&gt;"Adjustment",C2990&lt;&gt;"Production")),"CHECK INPUTS",IF(OR(AND(C2990="Receipt",E2990&lt;=0),AND(OR(C2990="Shipment",C2990="Consumption"),E2990&gt;=0),E2990=0),"CHECK SIGN","OK")))</f>
      </c>
    </row>
    <row r="2991">
      <c r="A2991" s="174"/>
      <c r="B2991" s="175"/>
      <c r="C2991" s="175"/>
      <c r="D2991" s="175"/>
      <c r="E2991" s="176"/>
      <c r="F2991" s="175"/>
      <c r="G2991" s="104" t="str">
        <f>IF(COUNTA(A2991:F2991)=0,"",IF(OR(A2991="",NOT(ISNUMBER(A2991)),B2991="",COUNTIF('SKU Master'!$A$4:$A$253,B2991)&lt;&gt;1,NOT(ISNUMBER(E2991)),AND(C2991&lt;&gt;"Receipt",C2991&lt;&gt;"Shipment",C2991&lt;&gt;"Consumption",C2991&lt;&gt;"Adjustment",C2991&lt;&gt;"Production")),"CHECK INPUTS",IF(OR(AND(C2991="Receipt",E2991&lt;=0),AND(OR(C2991="Shipment",C2991="Consumption"),E2991&gt;=0),E2991=0),"CHECK SIGN","OK")))</f>
      </c>
    </row>
    <row r="2992">
      <c r="A2992" s="174"/>
      <c r="B2992" s="175"/>
      <c r="C2992" s="175"/>
      <c r="D2992" s="175"/>
      <c r="E2992" s="176"/>
      <c r="F2992" s="175"/>
      <c r="G2992" s="104" t="str">
        <f>IF(COUNTA(A2992:F2992)=0,"",IF(OR(A2992="",NOT(ISNUMBER(A2992)),B2992="",COUNTIF('SKU Master'!$A$4:$A$253,B2992)&lt;&gt;1,NOT(ISNUMBER(E2992)),AND(C2992&lt;&gt;"Receipt",C2992&lt;&gt;"Shipment",C2992&lt;&gt;"Consumption",C2992&lt;&gt;"Adjustment",C2992&lt;&gt;"Production")),"CHECK INPUTS",IF(OR(AND(C2992="Receipt",E2992&lt;=0),AND(OR(C2992="Shipment",C2992="Consumption"),E2992&gt;=0),E2992=0),"CHECK SIGN","OK")))</f>
      </c>
    </row>
    <row r="2993">
      <c r="A2993" s="174"/>
      <c r="B2993" s="175"/>
      <c r="C2993" s="175"/>
      <c r="D2993" s="175"/>
      <c r="E2993" s="176"/>
      <c r="F2993" s="175"/>
      <c r="G2993" s="104" t="str">
        <f>IF(COUNTA(A2993:F2993)=0,"",IF(OR(A2993="",NOT(ISNUMBER(A2993)),B2993="",COUNTIF('SKU Master'!$A$4:$A$253,B2993)&lt;&gt;1,NOT(ISNUMBER(E2993)),AND(C2993&lt;&gt;"Receipt",C2993&lt;&gt;"Shipment",C2993&lt;&gt;"Consumption",C2993&lt;&gt;"Adjustment",C2993&lt;&gt;"Production")),"CHECK INPUTS",IF(OR(AND(C2993="Receipt",E2993&lt;=0),AND(OR(C2993="Shipment",C2993="Consumption"),E2993&gt;=0),E2993=0),"CHECK SIGN","OK")))</f>
      </c>
    </row>
    <row r="2994">
      <c r="A2994" s="174"/>
      <c r="B2994" s="175"/>
      <c r="C2994" s="175"/>
      <c r="D2994" s="175"/>
      <c r="E2994" s="176"/>
      <c r="F2994" s="175"/>
      <c r="G2994" s="104" t="str">
        <f>IF(COUNTA(A2994:F2994)=0,"",IF(OR(A2994="",NOT(ISNUMBER(A2994)),B2994="",COUNTIF('SKU Master'!$A$4:$A$253,B2994)&lt;&gt;1,NOT(ISNUMBER(E2994)),AND(C2994&lt;&gt;"Receipt",C2994&lt;&gt;"Shipment",C2994&lt;&gt;"Consumption",C2994&lt;&gt;"Adjustment",C2994&lt;&gt;"Production")),"CHECK INPUTS",IF(OR(AND(C2994="Receipt",E2994&lt;=0),AND(OR(C2994="Shipment",C2994="Consumption"),E2994&gt;=0),E2994=0),"CHECK SIGN","OK")))</f>
      </c>
    </row>
    <row r="2995">
      <c r="A2995" s="174"/>
      <c r="B2995" s="175"/>
      <c r="C2995" s="175"/>
      <c r="D2995" s="175"/>
      <c r="E2995" s="176"/>
      <c r="F2995" s="175"/>
      <c r="G2995" s="104" t="str">
        <f>IF(COUNTA(A2995:F2995)=0,"",IF(OR(A2995="",NOT(ISNUMBER(A2995)),B2995="",COUNTIF('SKU Master'!$A$4:$A$253,B2995)&lt;&gt;1,NOT(ISNUMBER(E2995)),AND(C2995&lt;&gt;"Receipt",C2995&lt;&gt;"Shipment",C2995&lt;&gt;"Consumption",C2995&lt;&gt;"Adjustment",C2995&lt;&gt;"Production")),"CHECK INPUTS",IF(OR(AND(C2995="Receipt",E2995&lt;=0),AND(OR(C2995="Shipment",C2995="Consumption"),E2995&gt;=0),E2995=0),"CHECK SIGN","OK")))</f>
      </c>
    </row>
    <row r="2996">
      <c r="A2996" s="174"/>
      <c r="B2996" s="175"/>
      <c r="C2996" s="175"/>
      <c r="D2996" s="175"/>
      <c r="E2996" s="176"/>
      <c r="F2996" s="175"/>
      <c r="G2996" s="104" t="str">
        <f>IF(COUNTA(A2996:F2996)=0,"",IF(OR(A2996="",NOT(ISNUMBER(A2996)),B2996="",COUNTIF('SKU Master'!$A$4:$A$253,B2996)&lt;&gt;1,NOT(ISNUMBER(E2996)),AND(C2996&lt;&gt;"Receipt",C2996&lt;&gt;"Shipment",C2996&lt;&gt;"Consumption",C2996&lt;&gt;"Adjustment",C2996&lt;&gt;"Production")),"CHECK INPUTS",IF(OR(AND(C2996="Receipt",E2996&lt;=0),AND(OR(C2996="Shipment",C2996="Consumption"),E2996&gt;=0),E2996=0),"CHECK SIGN","OK")))</f>
      </c>
    </row>
    <row r="2997">
      <c r="A2997" s="174"/>
      <c r="B2997" s="175"/>
      <c r="C2997" s="175"/>
      <c r="D2997" s="175"/>
      <c r="E2997" s="176"/>
      <c r="F2997" s="175"/>
      <c r="G2997" s="104" t="str">
        <f>IF(COUNTA(A2997:F2997)=0,"",IF(OR(A2997="",NOT(ISNUMBER(A2997)),B2997="",COUNTIF('SKU Master'!$A$4:$A$253,B2997)&lt;&gt;1,NOT(ISNUMBER(E2997)),AND(C2997&lt;&gt;"Receipt",C2997&lt;&gt;"Shipment",C2997&lt;&gt;"Consumption",C2997&lt;&gt;"Adjustment",C2997&lt;&gt;"Production")),"CHECK INPUTS",IF(OR(AND(C2997="Receipt",E2997&lt;=0),AND(OR(C2997="Shipment",C2997="Consumption"),E2997&gt;=0),E2997=0),"CHECK SIGN","OK")))</f>
      </c>
    </row>
    <row r="2998">
      <c r="A2998" s="174"/>
      <c r="B2998" s="175"/>
      <c r="C2998" s="175"/>
      <c r="D2998" s="175"/>
      <c r="E2998" s="176"/>
      <c r="F2998" s="175"/>
      <c r="G2998" s="104" t="str">
        <f>IF(COUNTA(A2998:F2998)=0,"",IF(OR(A2998="",NOT(ISNUMBER(A2998)),B2998="",COUNTIF('SKU Master'!$A$4:$A$253,B2998)&lt;&gt;1,NOT(ISNUMBER(E2998)),AND(C2998&lt;&gt;"Receipt",C2998&lt;&gt;"Shipment",C2998&lt;&gt;"Consumption",C2998&lt;&gt;"Adjustment",C2998&lt;&gt;"Production")),"CHECK INPUTS",IF(OR(AND(C2998="Receipt",E2998&lt;=0),AND(OR(C2998="Shipment",C2998="Consumption"),E2998&gt;=0),E2998=0),"CHECK SIGN","OK")))</f>
      </c>
    </row>
    <row r="2999">
      <c r="A2999" s="174"/>
      <c r="B2999" s="175"/>
      <c r="C2999" s="175"/>
      <c r="D2999" s="175"/>
      <c r="E2999" s="176"/>
      <c r="F2999" s="175"/>
      <c r="G2999" s="104" t="str">
        <f>IF(COUNTA(A2999:F2999)=0,"",IF(OR(A2999="",NOT(ISNUMBER(A2999)),B2999="",COUNTIF('SKU Master'!$A$4:$A$253,B2999)&lt;&gt;1,NOT(ISNUMBER(E2999)),AND(C2999&lt;&gt;"Receipt",C2999&lt;&gt;"Shipment",C2999&lt;&gt;"Consumption",C2999&lt;&gt;"Adjustment",C2999&lt;&gt;"Production")),"CHECK INPUTS",IF(OR(AND(C2999="Receipt",E2999&lt;=0),AND(OR(C2999="Shipment",C2999="Consumption"),E2999&gt;=0),E2999=0),"CHECK SIGN","OK")))</f>
      </c>
    </row>
    <row r="3000">
      <c r="A3000" s="174"/>
      <c r="B3000" s="175"/>
      <c r="C3000" s="175"/>
      <c r="D3000" s="175"/>
      <c r="E3000" s="176"/>
      <c r="F3000" s="175"/>
      <c r="G3000" s="104" t="str">
        <f>IF(COUNTA(A3000:F3000)=0,"",IF(OR(A3000="",NOT(ISNUMBER(A3000)),B3000="",COUNTIF('SKU Master'!$A$4:$A$253,B3000)&lt;&gt;1,NOT(ISNUMBER(E3000)),AND(C3000&lt;&gt;"Receipt",C3000&lt;&gt;"Shipment",C3000&lt;&gt;"Consumption",C3000&lt;&gt;"Adjustment",C3000&lt;&gt;"Production")),"CHECK INPUTS",IF(OR(AND(C3000="Receipt",E3000&lt;=0),AND(OR(C3000="Shipment",C3000="Consumption"),E3000&gt;=0),E3000=0),"CHECK SIGN","OK")))</f>
      </c>
    </row>
    <row r="3001">
      <c r="A3001" s="174"/>
      <c r="B3001" s="175"/>
      <c r="C3001" s="175"/>
      <c r="D3001" s="175"/>
      <c r="E3001" s="176"/>
      <c r="F3001" s="175"/>
      <c r="G3001" s="104" t="str">
        <f>IF(COUNTA(A3001:F3001)=0,"",IF(OR(A3001="",NOT(ISNUMBER(A3001)),B3001="",COUNTIF('SKU Master'!$A$4:$A$253,B3001)&lt;&gt;1,NOT(ISNUMBER(E3001)),AND(C3001&lt;&gt;"Receipt",C3001&lt;&gt;"Shipment",C3001&lt;&gt;"Consumption",C3001&lt;&gt;"Adjustment",C3001&lt;&gt;"Production")),"CHECK INPUTS",IF(OR(AND(C3001="Receipt",E3001&lt;=0),AND(OR(C3001="Shipment",C3001="Consumption"),E3001&gt;=0),E3001=0),"CHECK SIGN","OK")))</f>
      </c>
    </row>
    <row r="3002">
      <c r="A3002" s="174"/>
      <c r="B3002" s="175"/>
      <c r="C3002" s="175"/>
      <c r="D3002" s="175"/>
      <c r="E3002" s="176"/>
      <c r="F3002" s="175"/>
      <c r="G3002" s="104" t="str">
        <f>IF(COUNTA(A3002:F3002)=0,"",IF(OR(A3002="",NOT(ISNUMBER(A3002)),B3002="",COUNTIF('SKU Master'!$A$4:$A$253,B3002)&lt;&gt;1,NOT(ISNUMBER(E3002)),AND(C3002&lt;&gt;"Receipt",C3002&lt;&gt;"Shipment",C3002&lt;&gt;"Consumption",C3002&lt;&gt;"Adjustment",C3002&lt;&gt;"Production")),"CHECK INPUTS",IF(OR(AND(C3002="Receipt",E3002&lt;=0),AND(OR(C3002="Shipment",C3002="Consumption"),E3002&gt;=0),E3002=0),"CHECK SIGN","OK")))</f>
      </c>
    </row>
    <row r="3003">
      <c r="A3003" s="174"/>
      <c r="B3003" s="175"/>
      <c r="C3003" s="175"/>
      <c r="D3003" s="175"/>
      <c r="E3003" s="176"/>
      <c r="F3003" s="175"/>
      <c r="G3003" s="104" t="str">
        <f>IF(COUNTA(A3003:F3003)=0,"",IF(OR(A3003="",NOT(ISNUMBER(A3003)),B3003="",COUNTIF('SKU Master'!$A$4:$A$253,B3003)&lt;&gt;1,NOT(ISNUMBER(E3003)),AND(C3003&lt;&gt;"Receipt",C3003&lt;&gt;"Shipment",C3003&lt;&gt;"Consumption",C3003&lt;&gt;"Adjustment",C3003&lt;&gt;"Production")),"CHECK INPUTS",IF(OR(AND(C3003="Receipt",E3003&lt;=0),AND(OR(C3003="Shipment",C3003="Consumption"),E3003&gt;=0),E3003=0),"CHECK SIGN","OK")))</f>
      </c>
    </row>
    <row r="3004">
      <c r="A3004" s="174"/>
      <c r="B3004" s="175"/>
      <c r="C3004" s="175"/>
      <c r="D3004" s="175"/>
      <c r="E3004" s="176"/>
      <c r="F3004" s="175"/>
      <c r="G3004" s="104" t="str">
        <f>IF(COUNTA(A3004:F3004)=0,"",IF(OR(A3004="",NOT(ISNUMBER(A3004)),B3004="",COUNTIF('SKU Master'!$A$4:$A$253,B3004)&lt;&gt;1,NOT(ISNUMBER(E3004)),AND(C3004&lt;&gt;"Receipt",C3004&lt;&gt;"Shipment",C3004&lt;&gt;"Consumption",C3004&lt;&gt;"Adjustment",C3004&lt;&gt;"Production")),"CHECK INPUTS",IF(OR(AND(C3004="Receipt",E3004&lt;=0),AND(OR(C3004="Shipment",C3004="Consumption"),E3004&gt;=0),E3004=0),"CHECK SIGN","OK")))</f>
      </c>
    </row>
    <row r="3005">
      <c r="A3005" s="174"/>
      <c r="B3005" s="175"/>
      <c r="C3005" s="175"/>
      <c r="D3005" s="175"/>
      <c r="E3005" s="176"/>
      <c r="F3005" s="175"/>
      <c r="G3005" s="104" t="str">
        <f>IF(COUNTA(A3005:F3005)=0,"",IF(OR(A3005="",NOT(ISNUMBER(A3005)),B3005="",COUNTIF('SKU Master'!$A$4:$A$253,B3005)&lt;&gt;1,NOT(ISNUMBER(E3005)),AND(C3005&lt;&gt;"Receipt",C3005&lt;&gt;"Shipment",C3005&lt;&gt;"Consumption",C3005&lt;&gt;"Adjustment",C3005&lt;&gt;"Production")),"CHECK INPUTS",IF(OR(AND(C3005="Receipt",E3005&lt;=0),AND(OR(C3005="Shipment",C3005="Consumption"),E3005&gt;=0),E3005=0),"CHECK SIGN","OK")))</f>
      </c>
    </row>
    <row r="3006">
      <c r="A3006" s="174"/>
      <c r="B3006" s="175"/>
      <c r="C3006" s="175"/>
      <c r="D3006" s="175"/>
      <c r="E3006" s="176"/>
      <c r="F3006" s="175"/>
      <c r="G3006" s="104" t="str">
        <f>IF(COUNTA(A3006:F3006)=0,"",IF(OR(A3006="",NOT(ISNUMBER(A3006)),B3006="",COUNTIF('SKU Master'!$A$4:$A$253,B3006)&lt;&gt;1,NOT(ISNUMBER(E3006)),AND(C3006&lt;&gt;"Receipt",C3006&lt;&gt;"Shipment",C3006&lt;&gt;"Consumption",C3006&lt;&gt;"Adjustment",C3006&lt;&gt;"Production")),"CHECK INPUTS",IF(OR(AND(C3006="Receipt",E3006&lt;=0),AND(OR(C3006="Shipment",C3006="Consumption"),E3006&gt;=0),E3006=0),"CHECK SIGN","OK")))</f>
      </c>
    </row>
    <row r="3007">
      <c r="A3007" s="174"/>
      <c r="B3007" s="175"/>
      <c r="C3007" s="175"/>
      <c r="D3007" s="175"/>
      <c r="E3007" s="176"/>
      <c r="F3007" s="175"/>
      <c r="G3007" s="104" t="str">
        <f>IF(COUNTA(A3007:F3007)=0,"",IF(OR(A3007="",NOT(ISNUMBER(A3007)),B3007="",COUNTIF('SKU Master'!$A$4:$A$253,B3007)&lt;&gt;1,NOT(ISNUMBER(E3007)),AND(C3007&lt;&gt;"Receipt",C3007&lt;&gt;"Shipment",C3007&lt;&gt;"Consumption",C3007&lt;&gt;"Adjustment",C3007&lt;&gt;"Production")),"CHECK INPUTS",IF(OR(AND(C3007="Receipt",E3007&lt;=0),AND(OR(C3007="Shipment",C3007="Consumption"),E3007&gt;=0),E3007=0),"CHECK SIGN","OK")))</f>
      </c>
    </row>
    <row r="3008">
      <c r="A3008" s="174"/>
      <c r="B3008" s="175"/>
      <c r="C3008" s="175"/>
      <c r="D3008" s="175"/>
      <c r="E3008" s="176"/>
      <c r="F3008" s="175"/>
      <c r="G3008" s="104" t="str">
        <f>IF(COUNTA(A3008:F3008)=0,"",IF(OR(A3008="",NOT(ISNUMBER(A3008)),B3008="",COUNTIF('SKU Master'!$A$4:$A$253,B3008)&lt;&gt;1,NOT(ISNUMBER(E3008)),AND(C3008&lt;&gt;"Receipt",C3008&lt;&gt;"Shipment",C3008&lt;&gt;"Consumption",C3008&lt;&gt;"Adjustment",C3008&lt;&gt;"Production")),"CHECK INPUTS",IF(OR(AND(C3008="Receipt",E3008&lt;=0),AND(OR(C3008="Shipment",C3008="Consumption"),E3008&gt;=0),E3008=0),"CHECK SIGN","OK")))</f>
      </c>
    </row>
    <row r="3009">
      <c r="A3009" s="174"/>
      <c r="B3009" s="175"/>
      <c r="C3009" s="175"/>
      <c r="D3009" s="175"/>
      <c r="E3009" s="176"/>
      <c r="F3009" s="175"/>
      <c r="G3009" s="104" t="str">
        <f>IF(COUNTA(A3009:F3009)=0,"",IF(OR(A3009="",NOT(ISNUMBER(A3009)),B3009="",COUNTIF('SKU Master'!$A$4:$A$253,B3009)&lt;&gt;1,NOT(ISNUMBER(E3009)),AND(C3009&lt;&gt;"Receipt",C3009&lt;&gt;"Shipment",C3009&lt;&gt;"Consumption",C3009&lt;&gt;"Adjustment",C3009&lt;&gt;"Production")),"CHECK INPUTS",IF(OR(AND(C3009="Receipt",E3009&lt;=0),AND(OR(C3009="Shipment",C3009="Consumption"),E3009&gt;=0),E3009=0),"CHECK SIGN","OK")))</f>
      </c>
    </row>
    <row r="3010">
      <c r="A3010" s="174"/>
      <c r="B3010" s="175"/>
      <c r="C3010" s="175"/>
      <c r="D3010" s="175"/>
      <c r="E3010" s="176"/>
      <c r="F3010" s="175"/>
      <c r="G3010" s="104" t="str">
        <f>IF(COUNTA(A3010:F3010)=0,"",IF(OR(A3010="",NOT(ISNUMBER(A3010)),B3010="",COUNTIF('SKU Master'!$A$4:$A$253,B3010)&lt;&gt;1,NOT(ISNUMBER(E3010)),AND(C3010&lt;&gt;"Receipt",C3010&lt;&gt;"Shipment",C3010&lt;&gt;"Consumption",C3010&lt;&gt;"Adjustment",C3010&lt;&gt;"Production")),"CHECK INPUTS",IF(OR(AND(C3010="Receipt",E3010&lt;=0),AND(OR(C3010="Shipment",C3010="Consumption"),E3010&gt;=0),E3010=0),"CHECK SIGN","OK")))</f>
      </c>
    </row>
    <row r="3011">
      <c r="A3011" s="174"/>
      <c r="B3011" s="175"/>
      <c r="C3011" s="175"/>
      <c r="D3011" s="175"/>
      <c r="E3011" s="176"/>
      <c r="F3011" s="175"/>
      <c r="G3011" s="104" t="str">
        <f>IF(COUNTA(A3011:F3011)=0,"",IF(OR(A3011="",NOT(ISNUMBER(A3011)),B3011="",COUNTIF('SKU Master'!$A$4:$A$253,B3011)&lt;&gt;1,NOT(ISNUMBER(E3011)),AND(C3011&lt;&gt;"Receipt",C3011&lt;&gt;"Shipment",C3011&lt;&gt;"Consumption",C3011&lt;&gt;"Adjustment",C3011&lt;&gt;"Production")),"CHECK INPUTS",IF(OR(AND(C3011="Receipt",E3011&lt;=0),AND(OR(C3011="Shipment",C3011="Consumption"),E3011&gt;=0),E3011=0),"CHECK SIGN","OK")))</f>
      </c>
    </row>
    <row r="3012">
      <c r="A3012" s="174"/>
      <c r="B3012" s="175"/>
      <c r="C3012" s="175"/>
      <c r="D3012" s="175"/>
      <c r="E3012" s="176"/>
      <c r="F3012" s="175"/>
      <c r="G3012" s="104" t="str">
        <f>IF(COUNTA(A3012:F3012)=0,"",IF(OR(A3012="",NOT(ISNUMBER(A3012)),B3012="",COUNTIF('SKU Master'!$A$4:$A$253,B3012)&lt;&gt;1,NOT(ISNUMBER(E3012)),AND(C3012&lt;&gt;"Receipt",C3012&lt;&gt;"Shipment",C3012&lt;&gt;"Consumption",C3012&lt;&gt;"Adjustment",C3012&lt;&gt;"Production")),"CHECK INPUTS",IF(OR(AND(C3012="Receipt",E3012&lt;=0),AND(OR(C3012="Shipment",C3012="Consumption"),E3012&gt;=0),E3012=0),"CHECK SIGN","OK")))</f>
      </c>
    </row>
    <row r="3013">
      <c r="A3013" s="174"/>
      <c r="B3013" s="175"/>
      <c r="C3013" s="175"/>
      <c r="D3013" s="175"/>
      <c r="E3013" s="176"/>
      <c r="F3013" s="175"/>
      <c r="G3013" s="104" t="str">
        <f>IF(COUNTA(A3013:F3013)=0,"",IF(OR(A3013="",NOT(ISNUMBER(A3013)),B3013="",COUNTIF('SKU Master'!$A$4:$A$253,B3013)&lt;&gt;1,NOT(ISNUMBER(E3013)),AND(C3013&lt;&gt;"Receipt",C3013&lt;&gt;"Shipment",C3013&lt;&gt;"Consumption",C3013&lt;&gt;"Adjustment",C3013&lt;&gt;"Production")),"CHECK INPUTS",IF(OR(AND(C3013="Receipt",E3013&lt;=0),AND(OR(C3013="Shipment",C3013="Consumption"),E3013&gt;=0),E3013=0),"CHECK SIGN","OK")))</f>
      </c>
    </row>
    <row r="3014">
      <c r="A3014" s="174"/>
      <c r="B3014" s="175"/>
      <c r="C3014" s="175"/>
      <c r="D3014" s="175"/>
      <c r="E3014" s="176"/>
      <c r="F3014" s="175"/>
      <c r="G3014" s="104" t="str">
        <f>IF(COUNTA(A3014:F3014)=0,"",IF(OR(A3014="",NOT(ISNUMBER(A3014)),B3014="",COUNTIF('SKU Master'!$A$4:$A$253,B3014)&lt;&gt;1,NOT(ISNUMBER(E3014)),AND(C3014&lt;&gt;"Receipt",C3014&lt;&gt;"Shipment",C3014&lt;&gt;"Consumption",C3014&lt;&gt;"Adjustment",C3014&lt;&gt;"Production")),"CHECK INPUTS",IF(OR(AND(C3014="Receipt",E3014&lt;=0),AND(OR(C3014="Shipment",C3014="Consumption"),E3014&gt;=0),E3014=0),"CHECK SIGN","OK")))</f>
      </c>
    </row>
    <row r="3015">
      <c r="A3015" s="174"/>
      <c r="B3015" s="175"/>
      <c r="C3015" s="175"/>
      <c r="D3015" s="175"/>
      <c r="E3015" s="176"/>
      <c r="F3015" s="175"/>
      <c r="G3015" s="104" t="str">
        <f>IF(COUNTA(A3015:F3015)=0,"",IF(OR(A3015="",NOT(ISNUMBER(A3015)),B3015="",COUNTIF('SKU Master'!$A$4:$A$253,B3015)&lt;&gt;1,NOT(ISNUMBER(E3015)),AND(C3015&lt;&gt;"Receipt",C3015&lt;&gt;"Shipment",C3015&lt;&gt;"Consumption",C3015&lt;&gt;"Adjustment",C3015&lt;&gt;"Production")),"CHECK INPUTS",IF(OR(AND(C3015="Receipt",E3015&lt;=0),AND(OR(C3015="Shipment",C3015="Consumption"),E3015&gt;=0),E3015=0),"CHECK SIGN","OK")))</f>
      </c>
    </row>
    <row r="3016">
      <c r="A3016" s="174"/>
      <c r="B3016" s="175"/>
      <c r="C3016" s="175"/>
      <c r="D3016" s="175"/>
      <c r="E3016" s="176"/>
      <c r="F3016" s="175"/>
      <c r="G3016" s="104" t="str">
        <f>IF(COUNTA(A3016:F3016)=0,"",IF(OR(A3016="",NOT(ISNUMBER(A3016)),B3016="",COUNTIF('SKU Master'!$A$4:$A$253,B3016)&lt;&gt;1,NOT(ISNUMBER(E3016)),AND(C3016&lt;&gt;"Receipt",C3016&lt;&gt;"Shipment",C3016&lt;&gt;"Consumption",C3016&lt;&gt;"Adjustment",C3016&lt;&gt;"Production")),"CHECK INPUTS",IF(OR(AND(C3016="Receipt",E3016&lt;=0),AND(OR(C3016="Shipment",C3016="Consumption"),E3016&gt;=0),E3016=0),"CHECK SIGN","OK")))</f>
      </c>
    </row>
    <row r="3017">
      <c r="A3017" s="174"/>
      <c r="B3017" s="175"/>
      <c r="C3017" s="175"/>
      <c r="D3017" s="175"/>
      <c r="E3017" s="176"/>
      <c r="F3017" s="175"/>
      <c r="G3017" s="104" t="str">
        <f>IF(COUNTA(A3017:F3017)=0,"",IF(OR(A3017="",NOT(ISNUMBER(A3017)),B3017="",COUNTIF('SKU Master'!$A$4:$A$253,B3017)&lt;&gt;1,NOT(ISNUMBER(E3017)),AND(C3017&lt;&gt;"Receipt",C3017&lt;&gt;"Shipment",C3017&lt;&gt;"Consumption",C3017&lt;&gt;"Adjustment",C3017&lt;&gt;"Production")),"CHECK INPUTS",IF(OR(AND(C3017="Receipt",E3017&lt;=0),AND(OR(C3017="Shipment",C3017="Consumption"),E3017&gt;=0),E3017=0),"CHECK SIGN","OK")))</f>
      </c>
    </row>
    <row r="3018">
      <c r="A3018" s="174"/>
      <c r="B3018" s="175"/>
      <c r="C3018" s="175"/>
      <c r="D3018" s="175"/>
      <c r="E3018" s="176"/>
      <c r="F3018" s="175"/>
      <c r="G3018" s="104" t="str">
        <f>IF(COUNTA(A3018:F3018)=0,"",IF(OR(A3018="",NOT(ISNUMBER(A3018)),B3018="",COUNTIF('SKU Master'!$A$4:$A$253,B3018)&lt;&gt;1,NOT(ISNUMBER(E3018)),AND(C3018&lt;&gt;"Receipt",C3018&lt;&gt;"Shipment",C3018&lt;&gt;"Consumption",C3018&lt;&gt;"Adjustment",C3018&lt;&gt;"Production")),"CHECK INPUTS",IF(OR(AND(C3018="Receipt",E3018&lt;=0),AND(OR(C3018="Shipment",C3018="Consumption"),E3018&gt;=0),E3018=0),"CHECK SIGN","OK")))</f>
      </c>
    </row>
    <row r="3019">
      <c r="A3019" s="174"/>
      <c r="B3019" s="175"/>
      <c r="C3019" s="175"/>
      <c r="D3019" s="175"/>
      <c r="E3019" s="176"/>
      <c r="F3019" s="175"/>
      <c r="G3019" s="104" t="str">
        <f>IF(COUNTA(A3019:F3019)=0,"",IF(OR(A3019="",NOT(ISNUMBER(A3019)),B3019="",COUNTIF('SKU Master'!$A$4:$A$253,B3019)&lt;&gt;1,NOT(ISNUMBER(E3019)),AND(C3019&lt;&gt;"Receipt",C3019&lt;&gt;"Shipment",C3019&lt;&gt;"Consumption",C3019&lt;&gt;"Adjustment",C3019&lt;&gt;"Production")),"CHECK INPUTS",IF(OR(AND(C3019="Receipt",E3019&lt;=0),AND(OR(C3019="Shipment",C3019="Consumption"),E3019&gt;=0),E3019=0),"CHECK SIGN","OK")))</f>
      </c>
    </row>
    <row r="3020">
      <c r="A3020" s="174"/>
      <c r="B3020" s="175"/>
      <c r="C3020" s="175"/>
      <c r="D3020" s="175"/>
      <c r="E3020" s="176"/>
      <c r="F3020" s="175"/>
      <c r="G3020" s="104" t="str">
        <f>IF(COUNTA(A3020:F3020)=0,"",IF(OR(A3020="",NOT(ISNUMBER(A3020)),B3020="",COUNTIF('SKU Master'!$A$4:$A$253,B3020)&lt;&gt;1,NOT(ISNUMBER(E3020)),AND(C3020&lt;&gt;"Receipt",C3020&lt;&gt;"Shipment",C3020&lt;&gt;"Consumption",C3020&lt;&gt;"Adjustment",C3020&lt;&gt;"Production")),"CHECK INPUTS",IF(OR(AND(C3020="Receipt",E3020&lt;=0),AND(OR(C3020="Shipment",C3020="Consumption"),E3020&gt;=0),E3020=0),"CHECK SIGN","OK")))</f>
      </c>
    </row>
    <row r="3021">
      <c r="A3021" s="174"/>
      <c r="B3021" s="175"/>
      <c r="C3021" s="175"/>
      <c r="D3021" s="175"/>
      <c r="E3021" s="176"/>
      <c r="F3021" s="175"/>
      <c r="G3021" s="104" t="str">
        <f>IF(COUNTA(A3021:F3021)=0,"",IF(OR(A3021="",NOT(ISNUMBER(A3021)),B3021="",COUNTIF('SKU Master'!$A$4:$A$253,B3021)&lt;&gt;1,NOT(ISNUMBER(E3021)),AND(C3021&lt;&gt;"Receipt",C3021&lt;&gt;"Shipment",C3021&lt;&gt;"Consumption",C3021&lt;&gt;"Adjustment",C3021&lt;&gt;"Production")),"CHECK INPUTS",IF(OR(AND(C3021="Receipt",E3021&lt;=0),AND(OR(C3021="Shipment",C3021="Consumption"),E3021&gt;=0),E3021=0),"CHECK SIGN","OK")))</f>
      </c>
    </row>
    <row r="3022">
      <c r="A3022" s="174"/>
      <c r="B3022" s="175"/>
      <c r="C3022" s="175"/>
      <c r="D3022" s="175"/>
      <c r="E3022" s="176"/>
      <c r="F3022" s="175"/>
      <c r="G3022" s="104" t="str">
        <f>IF(COUNTA(A3022:F3022)=0,"",IF(OR(A3022="",NOT(ISNUMBER(A3022)),B3022="",COUNTIF('SKU Master'!$A$4:$A$253,B3022)&lt;&gt;1,NOT(ISNUMBER(E3022)),AND(C3022&lt;&gt;"Receipt",C3022&lt;&gt;"Shipment",C3022&lt;&gt;"Consumption",C3022&lt;&gt;"Adjustment",C3022&lt;&gt;"Production")),"CHECK INPUTS",IF(OR(AND(C3022="Receipt",E3022&lt;=0),AND(OR(C3022="Shipment",C3022="Consumption"),E3022&gt;=0),E3022=0),"CHECK SIGN","OK")))</f>
      </c>
    </row>
    <row r="3023">
      <c r="A3023" s="174"/>
      <c r="B3023" s="175"/>
      <c r="C3023" s="175"/>
      <c r="D3023" s="175"/>
      <c r="E3023" s="176"/>
      <c r="F3023" s="175"/>
      <c r="G3023" s="104" t="str">
        <f>IF(COUNTA(A3023:F3023)=0,"",IF(OR(A3023="",NOT(ISNUMBER(A3023)),B3023="",COUNTIF('SKU Master'!$A$4:$A$253,B3023)&lt;&gt;1,NOT(ISNUMBER(E3023)),AND(C3023&lt;&gt;"Receipt",C3023&lt;&gt;"Shipment",C3023&lt;&gt;"Consumption",C3023&lt;&gt;"Adjustment",C3023&lt;&gt;"Production")),"CHECK INPUTS",IF(OR(AND(C3023="Receipt",E3023&lt;=0),AND(OR(C3023="Shipment",C3023="Consumption"),E3023&gt;=0),E3023=0),"CHECK SIGN","OK")))</f>
      </c>
    </row>
    <row r="3024">
      <c r="A3024" s="174"/>
      <c r="B3024" s="175"/>
      <c r="C3024" s="175"/>
      <c r="D3024" s="175"/>
      <c r="E3024" s="176"/>
      <c r="F3024" s="175"/>
      <c r="G3024" s="104" t="str">
        <f>IF(COUNTA(A3024:F3024)=0,"",IF(OR(A3024="",NOT(ISNUMBER(A3024)),B3024="",COUNTIF('SKU Master'!$A$4:$A$253,B3024)&lt;&gt;1,NOT(ISNUMBER(E3024)),AND(C3024&lt;&gt;"Receipt",C3024&lt;&gt;"Shipment",C3024&lt;&gt;"Consumption",C3024&lt;&gt;"Adjustment",C3024&lt;&gt;"Production")),"CHECK INPUTS",IF(OR(AND(C3024="Receipt",E3024&lt;=0),AND(OR(C3024="Shipment",C3024="Consumption"),E3024&gt;=0),E3024=0),"CHECK SIGN","OK")))</f>
      </c>
    </row>
    <row r="3025">
      <c r="A3025" s="174"/>
      <c r="B3025" s="175"/>
      <c r="C3025" s="175"/>
      <c r="D3025" s="175"/>
      <c r="E3025" s="176"/>
      <c r="F3025" s="175"/>
      <c r="G3025" s="104" t="str">
        <f>IF(COUNTA(A3025:F3025)=0,"",IF(OR(A3025="",NOT(ISNUMBER(A3025)),B3025="",COUNTIF('SKU Master'!$A$4:$A$253,B3025)&lt;&gt;1,NOT(ISNUMBER(E3025)),AND(C3025&lt;&gt;"Receipt",C3025&lt;&gt;"Shipment",C3025&lt;&gt;"Consumption",C3025&lt;&gt;"Adjustment",C3025&lt;&gt;"Production")),"CHECK INPUTS",IF(OR(AND(C3025="Receipt",E3025&lt;=0),AND(OR(C3025="Shipment",C3025="Consumption"),E3025&gt;=0),E3025=0),"CHECK SIGN","OK")))</f>
      </c>
    </row>
    <row r="3026">
      <c r="A3026" s="174"/>
      <c r="B3026" s="175"/>
      <c r="C3026" s="175"/>
      <c r="D3026" s="175"/>
      <c r="E3026" s="176"/>
      <c r="F3026" s="175"/>
      <c r="G3026" s="104" t="str">
        <f>IF(COUNTA(A3026:F3026)=0,"",IF(OR(A3026="",NOT(ISNUMBER(A3026)),B3026="",COUNTIF('SKU Master'!$A$4:$A$253,B3026)&lt;&gt;1,NOT(ISNUMBER(E3026)),AND(C3026&lt;&gt;"Receipt",C3026&lt;&gt;"Shipment",C3026&lt;&gt;"Consumption",C3026&lt;&gt;"Adjustment",C3026&lt;&gt;"Production")),"CHECK INPUTS",IF(OR(AND(C3026="Receipt",E3026&lt;=0),AND(OR(C3026="Shipment",C3026="Consumption"),E3026&gt;=0),E3026=0),"CHECK SIGN","OK")))</f>
      </c>
    </row>
    <row r="3027">
      <c r="A3027" s="174"/>
      <c r="B3027" s="175"/>
      <c r="C3027" s="175"/>
      <c r="D3027" s="175"/>
      <c r="E3027" s="176"/>
      <c r="F3027" s="175"/>
      <c r="G3027" s="104" t="str">
        <f>IF(COUNTA(A3027:F3027)=0,"",IF(OR(A3027="",NOT(ISNUMBER(A3027)),B3027="",COUNTIF('SKU Master'!$A$4:$A$253,B3027)&lt;&gt;1,NOT(ISNUMBER(E3027)),AND(C3027&lt;&gt;"Receipt",C3027&lt;&gt;"Shipment",C3027&lt;&gt;"Consumption",C3027&lt;&gt;"Adjustment",C3027&lt;&gt;"Production")),"CHECK INPUTS",IF(OR(AND(C3027="Receipt",E3027&lt;=0),AND(OR(C3027="Shipment",C3027="Consumption"),E3027&gt;=0),E3027=0),"CHECK SIGN","OK")))</f>
      </c>
    </row>
    <row r="3028">
      <c r="A3028" s="174"/>
      <c r="B3028" s="175"/>
      <c r="C3028" s="175"/>
      <c r="D3028" s="175"/>
      <c r="E3028" s="176"/>
      <c r="F3028" s="175"/>
      <c r="G3028" s="104" t="str">
        <f>IF(COUNTA(A3028:F3028)=0,"",IF(OR(A3028="",NOT(ISNUMBER(A3028)),B3028="",COUNTIF('SKU Master'!$A$4:$A$253,B3028)&lt;&gt;1,NOT(ISNUMBER(E3028)),AND(C3028&lt;&gt;"Receipt",C3028&lt;&gt;"Shipment",C3028&lt;&gt;"Consumption",C3028&lt;&gt;"Adjustment",C3028&lt;&gt;"Production")),"CHECK INPUTS",IF(OR(AND(C3028="Receipt",E3028&lt;=0),AND(OR(C3028="Shipment",C3028="Consumption"),E3028&gt;=0),E3028=0),"CHECK SIGN","OK")))</f>
      </c>
    </row>
    <row r="3029">
      <c r="A3029" s="174"/>
      <c r="B3029" s="175"/>
      <c r="C3029" s="175"/>
      <c r="D3029" s="175"/>
      <c r="E3029" s="176"/>
      <c r="F3029" s="175"/>
      <c r="G3029" s="104" t="str">
        <f>IF(COUNTA(A3029:F3029)=0,"",IF(OR(A3029="",NOT(ISNUMBER(A3029)),B3029="",COUNTIF('SKU Master'!$A$4:$A$253,B3029)&lt;&gt;1,NOT(ISNUMBER(E3029)),AND(C3029&lt;&gt;"Receipt",C3029&lt;&gt;"Shipment",C3029&lt;&gt;"Consumption",C3029&lt;&gt;"Adjustment",C3029&lt;&gt;"Production")),"CHECK INPUTS",IF(OR(AND(C3029="Receipt",E3029&lt;=0),AND(OR(C3029="Shipment",C3029="Consumption"),E3029&gt;=0),E3029=0),"CHECK SIGN","OK")))</f>
      </c>
    </row>
    <row r="3030">
      <c r="A3030" s="174"/>
      <c r="B3030" s="175"/>
      <c r="C3030" s="175"/>
      <c r="D3030" s="175"/>
      <c r="E3030" s="176"/>
      <c r="F3030" s="175"/>
      <c r="G3030" s="104" t="str">
        <f>IF(COUNTA(A3030:F3030)=0,"",IF(OR(A3030="",NOT(ISNUMBER(A3030)),B3030="",COUNTIF('SKU Master'!$A$4:$A$253,B3030)&lt;&gt;1,NOT(ISNUMBER(E3030)),AND(C3030&lt;&gt;"Receipt",C3030&lt;&gt;"Shipment",C3030&lt;&gt;"Consumption",C3030&lt;&gt;"Adjustment",C3030&lt;&gt;"Production")),"CHECK INPUTS",IF(OR(AND(C3030="Receipt",E3030&lt;=0),AND(OR(C3030="Shipment",C3030="Consumption"),E3030&gt;=0),E3030=0),"CHECK SIGN","OK")))</f>
      </c>
    </row>
    <row r="3031">
      <c r="A3031" s="174"/>
      <c r="B3031" s="175"/>
      <c r="C3031" s="175"/>
      <c r="D3031" s="175"/>
      <c r="E3031" s="176"/>
      <c r="F3031" s="175"/>
      <c r="G3031" s="104" t="str">
        <f>IF(COUNTA(A3031:F3031)=0,"",IF(OR(A3031="",NOT(ISNUMBER(A3031)),B3031="",COUNTIF('SKU Master'!$A$4:$A$253,B3031)&lt;&gt;1,NOT(ISNUMBER(E3031)),AND(C3031&lt;&gt;"Receipt",C3031&lt;&gt;"Shipment",C3031&lt;&gt;"Consumption",C3031&lt;&gt;"Adjustment",C3031&lt;&gt;"Production")),"CHECK INPUTS",IF(OR(AND(C3031="Receipt",E3031&lt;=0),AND(OR(C3031="Shipment",C3031="Consumption"),E3031&gt;=0),E3031=0),"CHECK SIGN","OK")))</f>
      </c>
    </row>
    <row r="3032">
      <c r="A3032" s="174"/>
      <c r="B3032" s="175"/>
      <c r="C3032" s="175"/>
      <c r="D3032" s="175"/>
      <c r="E3032" s="176"/>
      <c r="F3032" s="175"/>
      <c r="G3032" s="104" t="str">
        <f>IF(COUNTA(A3032:F3032)=0,"",IF(OR(A3032="",NOT(ISNUMBER(A3032)),B3032="",COUNTIF('SKU Master'!$A$4:$A$253,B3032)&lt;&gt;1,NOT(ISNUMBER(E3032)),AND(C3032&lt;&gt;"Receipt",C3032&lt;&gt;"Shipment",C3032&lt;&gt;"Consumption",C3032&lt;&gt;"Adjustment",C3032&lt;&gt;"Production")),"CHECK INPUTS",IF(OR(AND(C3032="Receipt",E3032&lt;=0),AND(OR(C3032="Shipment",C3032="Consumption"),E3032&gt;=0),E3032=0),"CHECK SIGN","OK")))</f>
      </c>
    </row>
    <row r="3033">
      <c r="A3033" s="174"/>
      <c r="B3033" s="175"/>
      <c r="C3033" s="175"/>
      <c r="D3033" s="175"/>
      <c r="E3033" s="176"/>
      <c r="F3033" s="175"/>
      <c r="G3033" s="104" t="str">
        <f>IF(COUNTA(A3033:F3033)=0,"",IF(OR(A3033="",NOT(ISNUMBER(A3033)),B3033="",COUNTIF('SKU Master'!$A$4:$A$253,B3033)&lt;&gt;1,NOT(ISNUMBER(E3033)),AND(C3033&lt;&gt;"Receipt",C3033&lt;&gt;"Shipment",C3033&lt;&gt;"Consumption",C3033&lt;&gt;"Adjustment",C3033&lt;&gt;"Production")),"CHECK INPUTS",IF(OR(AND(C3033="Receipt",E3033&lt;=0),AND(OR(C3033="Shipment",C3033="Consumption"),E3033&gt;=0),E3033=0),"CHECK SIGN","OK")))</f>
      </c>
    </row>
    <row r="3034">
      <c r="A3034" s="174"/>
      <c r="B3034" s="175"/>
      <c r="C3034" s="175"/>
      <c r="D3034" s="175"/>
      <c r="E3034" s="176"/>
      <c r="F3034" s="175"/>
      <c r="G3034" s="104" t="str">
        <f>IF(COUNTA(A3034:F3034)=0,"",IF(OR(A3034="",NOT(ISNUMBER(A3034)),B3034="",COUNTIF('SKU Master'!$A$4:$A$253,B3034)&lt;&gt;1,NOT(ISNUMBER(E3034)),AND(C3034&lt;&gt;"Receipt",C3034&lt;&gt;"Shipment",C3034&lt;&gt;"Consumption",C3034&lt;&gt;"Adjustment",C3034&lt;&gt;"Production")),"CHECK INPUTS",IF(OR(AND(C3034="Receipt",E3034&lt;=0),AND(OR(C3034="Shipment",C3034="Consumption"),E3034&gt;=0),E3034=0),"CHECK SIGN","OK")))</f>
      </c>
    </row>
    <row r="3035">
      <c r="A3035" s="174"/>
      <c r="B3035" s="175"/>
      <c r="C3035" s="175"/>
      <c r="D3035" s="175"/>
      <c r="E3035" s="176"/>
      <c r="F3035" s="175"/>
      <c r="G3035" s="104" t="str">
        <f>IF(COUNTA(A3035:F3035)=0,"",IF(OR(A3035="",NOT(ISNUMBER(A3035)),B3035="",COUNTIF('SKU Master'!$A$4:$A$253,B3035)&lt;&gt;1,NOT(ISNUMBER(E3035)),AND(C3035&lt;&gt;"Receipt",C3035&lt;&gt;"Shipment",C3035&lt;&gt;"Consumption",C3035&lt;&gt;"Adjustment",C3035&lt;&gt;"Production")),"CHECK INPUTS",IF(OR(AND(C3035="Receipt",E3035&lt;=0),AND(OR(C3035="Shipment",C3035="Consumption"),E3035&gt;=0),E3035=0),"CHECK SIGN","OK")))</f>
      </c>
    </row>
    <row r="3036">
      <c r="A3036" s="174"/>
      <c r="B3036" s="175"/>
      <c r="C3036" s="175"/>
      <c r="D3036" s="175"/>
      <c r="E3036" s="176"/>
      <c r="F3036" s="175"/>
      <c r="G3036" s="104" t="str">
        <f>IF(COUNTA(A3036:F3036)=0,"",IF(OR(A3036="",NOT(ISNUMBER(A3036)),B3036="",COUNTIF('SKU Master'!$A$4:$A$253,B3036)&lt;&gt;1,NOT(ISNUMBER(E3036)),AND(C3036&lt;&gt;"Receipt",C3036&lt;&gt;"Shipment",C3036&lt;&gt;"Consumption",C3036&lt;&gt;"Adjustment",C3036&lt;&gt;"Production")),"CHECK INPUTS",IF(OR(AND(C3036="Receipt",E3036&lt;=0),AND(OR(C3036="Shipment",C3036="Consumption"),E3036&gt;=0),E3036=0),"CHECK SIGN","OK")))</f>
      </c>
    </row>
    <row r="3037">
      <c r="A3037" s="174"/>
      <c r="B3037" s="175"/>
      <c r="C3037" s="175"/>
      <c r="D3037" s="175"/>
      <c r="E3037" s="176"/>
      <c r="F3037" s="175"/>
      <c r="G3037" s="104" t="str">
        <f>IF(COUNTA(A3037:F3037)=0,"",IF(OR(A3037="",NOT(ISNUMBER(A3037)),B3037="",COUNTIF('SKU Master'!$A$4:$A$253,B3037)&lt;&gt;1,NOT(ISNUMBER(E3037)),AND(C3037&lt;&gt;"Receipt",C3037&lt;&gt;"Shipment",C3037&lt;&gt;"Consumption",C3037&lt;&gt;"Adjustment",C3037&lt;&gt;"Production")),"CHECK INPUTS",IF(OR(AND(C3037="Receipt",E3037&lt;=0),AND(OR(C3037="Shipment",C3037="Consumption"),E3037&gt;=0),E3037=0),"CHECK SIGN","OK")))</f>
      </c>
    </row>
    <row r="3038">
      <c r="A3038" s="174"/>
      <c r="B3038" s="175"/>
      <c r="C3038" s="175"/>
      <c r="D3038" s="175"/>
      <c r="E3038" s="176"/>
      <c r="F3038" s="175"/>
      <c r="G3038" s="104" t="str">
        <f>IF(COUNTA(A3038:F3038)=0,"",IF(OR(A3038="",NOT(ISNUMBER(A3038)),B3038="",COUNTIF('SKU Master'!$A$4:$A$253,B3038)&lt;&gt;1,NOT(ISNUMBER(E3038)),AND(C3038&lt;&gt;"Receipt",C3038&lt;&gt;"Shipment",C3038&lt;&gt;"Consumption",C3038&lt;&gt;"Adjustment",C3038&lt;&gt;"Production")),"CHECK INPUTS",IF(OR(AND(C3038="Receipt",E3038&lt;=0),AND(OR(C3038="Shipment",C3038="Consumption"),E3038&gt;=0),E3038=0),"CHECK SIGN","OK")))</f>
      </c>
    </row>
    <row r="3039">
      <c r="A3039" s="174"/>
      <c r="B3039" s="175"/>
      <c r="C3039" s="175"/>
      <c r="D3039" s="175"/>
      <c r="E3039" s="176"/>
      <c r="F3039" s="175"/>
      <c r="G3039" s="104" t="str">
        <f>IF(COUNTA(A3039:F3039)=0,"",IF(OR(A3039="",NOT(ISNUMBER(A3039)),B3039="",COUNTIF('SKU Master'!$A$4:$A$253,B3039)&lt;&gt;1,NOT(ISNUMBER(E3039)),AND(C3039&lt;&gt;"Receipt",C3039&lt;&gt;"Shipment",C3039&lt;&gt;"Consumption",C3039&lt;&gt;"Adjustment",C3039&lt;&gt;"Production")),"CHECK INPUTS",IF(OR(AND(C3039="Receipt",E3039&lt;=0),AND(OR(C3039="Shipment",C3039="Consumption"),E3039&gt;=0),E3039=0),"CHECK SIGN","OK")))</f>
      </c>
    </row>
    <row r="3040">
      <c r="A3040" s="174"/>
      <c r="B3040" s="175"/>
      <c r="C3040" s="175"/>
      <c r="D3040" s="175"/>
      <c r="E3040" s="176"/>
      <c r="F3040" s="175"/>
      <c r="G3040" s="104" t="str">
        <f>IF(COUNTA(A3040:F3040)=0,"",IF(OR(A3040="",NOT(ISNUMBER(A3040)),B3040="",COUNTIF('SKU Master'!$A$4:$A$253,B3040)&lt;&gt;1,NOT(ISNUMBER(E3040)),AND(C3040&lt;&gt;"Receipt",C3040&lt;&gt;"Shipment",C3040&lt;&gt;"Consumption",C3040&lt;&gt;"Adjustment",C3040&lt;&gt;"Production")),"CHECK INPUTS",IF(OR(AND(C3040="Receipt",E3040&lt;=0),AND(OR(C3040="Shipment",C3040="Consumption"),E3040&gt;=0),E3040=0),"CHECK SIGN","OK")))</f>
      </c>
    </row>
    <row r="3041">
      <c r="A3041" s="174"/>
      <c r="B3041" s="175"/>
      <c r="C3041" s="175"/>
      <c r="D3041" s="175"/>
      <c r="E3041" s="176"/>
      <c r="F3041" s="175"/>
      <c r="G3041" s="104" t="str">
        <f>IF(COUNTA(A3041:F3041)=0,"",IF(OR(A3041="",NOT(ISNUMBER(A3041)),B3041="",COUNTIF('SKU Master'!$A$4:$A$253,B3041)&lt;&gt;1,NOT(ISNUMBER(E3041)),AND(C3041&lt;&gt;"Receipt",C3041&lt;&gt;"Shipment",C3041&lt;&gt;"Consumption",C3041&lt;&gt;"Adjustment",C3041&lt;&gt;"Production")),"CHECK INPUTS",IF(OR(AND(C3041="Receipt",E3041&lt;=0),AND(OR(C3041="Shipment",C3041="Consumption"),E3041&gt;=0),E3041=0),"CHECK SIGN","OK")))</f>
      </c>
    </row>
    <row r="3042">
      <c r="A3042" s="174"/>
      <c r="B3042" s="175"/>
      <c r="C3042" s="175"/>
      <c r="D3042" s="175"/>
      <c r="E3042" s="176"/>
      <c r="F3042" s="175"/>
      <c r="G3042" s="104" t="str">
        <f>IF(COUNTA(A3042:F3042)=0,"",IF(OR(A3042="",NOT(ISNUMBER(A3042)),B3042="",COUNTIF('SKU Master'!$A$4:$A$253,B3042)&lt;&gt;1,NOT(ISNUMBER(E3042)),AND(C3042&lt;&gt;"Receipt",C3042&lt;&gt;"Shipment",C3042&lt;&gt;"Consumption",C3042&lt;&gt;"Adjustment",C3042&lt;&gt;"Production")),"CHECK INPUTS",IF(OR(AND(C3042="Receipt",E3042&lt;=0),AND(OR(C3042="Shipment",C3042="Consumption"),E3042&gt;=0),E3042=0),"CHECK SIGN","OK")))</f>
      </c>
    </row>
    <row r="3043">
      <c r="A3043" s="174"/>
      <c r="B3043" s="175"/>
      <c r="C3043" s="175"/>
      <c r="D3043" s="175"/>
      <c r="E3043" s="176"/>
      <c r="F3043" s="175"/>
      <c r="G3043" s="104" t="str">
        <f>IF(COUNTA(A3043:F3043)=0,"",IF(OR(A3043="",NOT(ISNUMBER(A3043)),B3043="",COUNTIF('SKU Master'!$A$4:$A$253,B3043)&lt;&gt;1,NOT(ISNUMBER(E3043)),AND(C3043&lt;&gt;"Receipt",C3043&lt;&gt;"Shipment",C3043&lt;&gt;"Consumption",C3043&lt;&gt;"Adjustment",C3043&lt;&gt;"Production")),"CHECK INPUTS",IF(OR(AND(C3043="Receipt",E3043&lt;=0),AND(OR(C3043="Shipment",C3043="Consumption"),E3043&gt;=0),E3043=0),"CHECK SIGN","OK")))</f>
      </c>
    </row>
    <row r="3044">
      <c r="A3044" s="174"/>
      <c r="B3044" s="175"/>
      <c r="C3044" s="175"/>
      <c r="D3044" s="175"/>
      <c r="E3044" s="176"/>
      <c r="F3044" s="175"/>
      <c r="G3044" s="104" t="str">
        <f>IF(COUNTA(A3044:F3044)=0,"",IF(OR(A3044="",NOT(ISNUMBER(A3044)),B3044="",COUNTIF('SKU Master'!$A$4:$A$253,B3044)&lt;&gt;1,NOT(ISNUMBER(E3044)),AND(C3044&lt;&gt;"Receipt",C3044&lt;&gt;"Shipment",C3044&lt;&gt;"Consumption",C3044&lt;&gt;"Adjustment",C3044&lt;&gt;"Production")),"CHECK INPUTS",IF(OR(AND(C3044="Receipt",E3044&lt;=0),AND(OR(C3044="Shipment",C3044="Consumption"),E3044&gt;=0),E3044=0),"CHECK SIGN","OK")))</f>
      </c>
    </row>
    <row r="3045">
      <c r="A3045" s="174"/>
      <c r="B3045" s="175"/>
      <c r="C3045" s="175"/>
      <c r="D3045" s="175"/>
      <c r="E3045" s="176"/>
      <c r="F3045" s="175"/>
      <c r="G3045" s="104" t="str">
        <f>IF(COUNTA(A3045:F3045)=0,"",IF(OR(A3045="",NOT(ISNUMBER(A3045)),B3045="",COUNTIF('SKU Master'!$A$4:$A$253,B3045)&lt;&gt;1,NOT(ISNUMBER(E3045)),AND(C3045&lt;&gt;"Receipt",C3045&lt;&gt;"Shipment",C3045&lt;&gt;"Consumption",C3045&lt;&gt;"Adjustment",C3045&lt;&gt;"Production")),"CHECK INPUTS",IF(OR(AND(C3045="Receipt",E3045&lt;=0),AND(OR(C3045="Shipment",C3045="Consumption"),E3045&gt;=0),E3045=0),"CHECK SIGN","OK")))</f>
      </c>
    </row>
    <row r="3046">
      <c r="A3046" s="174"/>
      <c r="B3046" s="175"/>
      <c r="C3046" s="175"/>
      <c r="D3046" s="175"/>
      <c r="E3046" s="176"/>
      <c r="F3046" s="175"/>
      <c r="G3046" s="104" t="str">
        <f>IF(COUNTA(A3046:F3046)=0,"",IF(OR(A3046="",NOT(ISNUMBER(A3046)),B3046="",COUNTIF('SKU Master'!$A$4:$A$253,B3046)&lt;&gt;1,NOT(ISNUMBER(E3046)),AND(C3046&lt;&gt;"Receipt",C3046&lt;&gt;"Shipment",C3046&lt;&gt;"Consumption",C3046&lt;&gt;"Adjustment",C3046&lt;&gt;"Production")),"CHECK INPUTS",IF(OR(AND(C3046="Receipt",E3046&lt;=0),AND(OR(C3046="Shipment",C3046="Consumption"),E3046&gt;=0),E3046=0),"CHECK SIGN","OK")))</f>
      </c>
    </row>
    <row r="3047">
      <c r="A3047" s="174"/>
      <c r="B3047" s="175"/>
      <c r="C3047" s="175"/>
      <c r="D3047" s="175"/>
      <c r="E3047" s="176"/>
      <c r="F3047" s="175"/>
      <c r="G3047" s="104" t="str">
        <f>IF(COUNTA(A3047:F3047)=0,"",IF(OR(A3047="",NOT(ISNUMBER(A3047)),B3047="",COUNTIF('SKU Master'!$A$4:$A$253,B3047)&lt;&gt;1,NOT(ISNUMBER(E3047)),AND(C3047&lt;&gt;"Receipt",C3047&lt;&gt;"Shipment",C3047&lt;&gt;"Consumption",C3047&lt;&gt;"Adjustment",C3047&lt;&gt;"Production")),"CHECK INPUTS",IF(OR(AND(C3047="Receipt",E3047&lt;=0),AND(OR(C3047="Shipment",C3047="Consumption"),E3047&gt;=0),E3047=0),"CHECK SIGN","OK")))</f>
      </c>
    </row>
    <row r="3048">
      <c r="A3048" s="174"/>
      <c r="B3048" s="175"/>
      <c r="C3048" s="175"/>
      <c r="D3048" s="175"/>
      <c r="E3048" s="176"/>
      <c r="F3048" s="175"/>
      <c r="G3048" s="104" t="str">
        <f>IF(COUNTA(A3048:F3048)=0,"",IF(OR(A3048="",NOT(ISNUMBER(A3048)),B3048="",COUNTIF('SKU Master'!$A$4:$A$253,B3048)&lt;&gt;1,NOT(ISNUMBER(E3048)),AND(C3048&lt;&gt;"Receipt",C3048&lt;&gt;"Shipment",C3048&lt;&gt;"Consumption",C3048&lt;&gt;"Adjustment",C3048&lt;&gt;"Production")),"CHECK INPUTS",IF(OR(AND(C3048="Receipt",E3048&lt;=0),AND(OR(C3048="Shipment",C3048="Consumption"),E3048&gt;=0),E3048=0),"CHECK SIGN","OK")))</f>
      </c>
    </row>
    <row r="3049">
      <c r="A3049" s="174"/>
      <c r="B3049" s="175"/>
      <c r="C3049" s="175"/>
      <c r="D3049" s="175"/>
      <c r="E3049" s="176"/>
      <c r="F3049" s="175"/>
      <c r="G3049" s="104" t="str">
        <f>IF(COUNTA(A3049:F3049)=0,"",IF(OR(A3049="",NOT(ISNUMBER(A3049)),B3049="",COUNTIF('SKU Master'!$A$4:$A$253,B3049)&lt;&gt;1,NOT(ISNUMBER(E3049)),AND(C3049&lt;&gt;"Receipt",C3049&lt;&gt;"Shipment",C3049&lt;&gt;"Consumption",C3049&lt;&gt;"Adjustment",C3049&lt;&gt;"Production")),"CHECK INPUTS",IF(OR(AND(C3049="Receipt",E3049&lt;=0),AND(OR(C3049="Shipment",C3049="Consumption"),E3049&gt;=0),E3049=0),"CHECK SIGN","OK")))</f>
      </c>
    </row>
    <row r="3050">
      <c r="A3050" s="174"/>
      <c r="B3050" s="175"/>
      <c r="C3050" s="175"/>
      <c r="D3050" s="175"/>
      <c r="E3050" s="176"/>
      <c r="F3050" s="175"/>
      <c r="G3050" s="104" t="str">
        <f>IF(COUNTA(A3050:F3050)=0,"",IF(OR(A3050="",NOT(ISNUMBER(A3050)),B3050="",COUNTIF('SKU Master'!$A$4:$A$253,B3050)&lt;&gt;1,NOT(ISNUMBER(E3050)),AND(C3050&lt;&gt;"Receipt",C3050&lt;&gt;"Shipment",C3050&lt;&gt;"Consumption",C3050&lt;&gt;"Adjustment",C3050&lt;&gt;"Production")),"CHECK INPUTS",IF(OR(AND(C3050="Receipt",E3050&lt;=0),AND(OR(C3050="Shipment",C3050="Consumption"),E3050&gt;=0),E3050=0),"CHECK SIGN","OK")))</f>
      </c>
    </row>
    <row r="3051">
      <c r="A3051" s="174"/>
      <c r="B3051" s="175"/>
      <c r="C3051" s="175"/>
      <c r="D3051" s="175"/>
      <c r="E3051" s="176"/>
      <c r="F3051" s="175"/>
      <c r="G3051" s="104" t="str">
        <f>IF(COUNTA(A3051:F3051)=0,"",IF(OR(A3051="",NOT(ISNUMBER(A3051)),B3051="",COUNTIF('SKU Master'!$A$4:$A$253,B3051)&lt;&gt;1,NOT(ISNUMBER(E3051)),AND(C3051&lt;&gt;"Receipt",C3051&lt;&gt;"Shipment",C3051&lt;&gt;"Consumption",C3051&lt;&gt;"Adjustment",C3051&lt;&gt;"Production")),"CHECK INPUTS",IF(OR(AND(C3051="Receipt",E3051&lt;=0),AND(OR(C3051="Shipment",C3051="Consumption"),E3051&gt;=0),E3051=0),"CHECK SIGN","OK")))</f>
      </c>
    </row>
    <row r="3052">
      <c r="A3052" s="174"/>
      <c r="B3052" s="175"/>
      <c r="C3052" s="175"/>
      <c r="D3052" s="175"/>
      <c r="E3052" s="176"/>
      <c r="F3052" s="175"/>
      <c r="G3052" s="104" t="str">
        <f>IF(COUNTA(A3052:F3052)=0,"",IF(OR(A3052="",NOT(ISNUMBER(A3052)),B3052="",COUNTIF('SKU Master'!$A$4:$A$253,B3052)&lt;&gt;1,NOT(ISNUMBER(E3052)),AND(C3052&lt;&gt;"Receipt",C3052&lt;&gt;"Shipment",C3052&lt;&gt;"Consumption",C3052&lt;&gt;"Adjustment",C3052&lt;&gt;"Production")),"CHECK INPUTS",IF(OR(AND(C3052="Receipt",E3052&lt;=0),AND(OR(C3052="Shipment",C3052="Consumption"),E3052&gt;=0),E3052=0),"CHECK SIGN","OK")))</f>
      </c>
    </row>
    <row r="3053">
      <c r="A3053" s="174"/>
      <c r="B3053" s="175"/>
      <c r="C3053" s="175"/>
      <c r="D3053" s="175"/>
      <c r="E3053" s="176"/>
      <c r="F3053" s="175"/>
      <c r="G3053" s="104" t="str">
        <f>IF(COUNTA(A3053:F3053)=0,"",IF(OR(A3053="",NOT(ISNUMBER(A3053)),B3053="",COUNTIF('SKU Master'!$A$4:$A$253,B3053)&lt;&gt;1,NOT(ISNUMBER(E3053)),AND(C3053&lt;&gt;"Receipt",C3053&lt;&gt;"Shipment",C3053&lt;&gt;"Consumption",C3053&lt;&gt;"Adjustment",C3053&lt;&gt;"Production")),"CHECK INPUTS",IF(OR(AND(C3053="Receipt",E3053&lt;=0),AND(OR(C3053="Shipment",C3053="Consumption"),E3053&gt;=0),E3053=0),"CHECK SIGN","OK")))</f>
      </c>
    </row>
    <row r="3054">
      <c r="A3054" s="174"/>
      <c r="B3054" s="175"/>
      <c r="C3054" s="175"/>
      <c r="D3054" s="175"/>
      <c r="E3054" s="176"/>
      <c r="F3054" s="175"/>
      <c r="G3054" s="104" t="str">
        <f>IF(COUNTA(A3054:F3054)=0,"",IF(OR(A3054="",NOT(ISNUMBER(A3054)),B3054="",COUNTIF('SKU Master'!$A$4:$A$253,B3054)&lt;&gt;1,NOT(ISNUMBER(E3054)),AND(C3054&lt;&gt;"Receipt",C3054&lt;&gt;"Shipment",C3054&lt;&gt;"Consumption",C3054&lt;&gt;"Adjustment",C3054&lt;&gt;"Production")),"CHECK INPUTS",IF(OR(AND(C3054="Receipt",E3054&lt;=0),AND(OR(C3054="Shipment",C3054="Consumption"),E3054&gt;=0),E3054=0),"CHECK SIGN","OK")))</f>
      </c>
    </row>
    <row r="3055">
      <c r="A3055" s="174"/>
      <c r="B3055" s="175"/>
      <c r="C3055" s="175"/>
      <c r="D3055" s="175"/>
      <c r="E3055" s="176"/>
      <c r="F3055" s="175"/>
      <c r="G3055" s="104" t="str">
        <f>IF(COUNTA(A3055:F3055)=0,"",IF(OR(A3055="",NOT(ISNUMBER(A3055)),B3055="",COUNTIF('SKU Master'!$A$4:$A$253,B3055)&lt;&gt;1,NOT(ISNUMBER(E3055)),AND(C3055&lt;&gt;"Receipt",C3055&lt;&gt;"Shipment",C3055&lt;&gt;"Consumption",C3055&lt;&gt;"Adjustment",C3055&lt;&gt;"Production")),"CHECK INPUTS",IF(OR(AND(C3055="Receipt",E3055&lt;=0),AND(OR(C3055="Shipment",C3055="Consumption"),E3055&gt;=0),E3055=0),"CHECK SIGN","OK")))</f>
      </c>
    </row>
    <row r="3056">
      <c r="A3056" s="174"/>
      <c r="B3056" s="175"/>
      <c r="C3056" s="175"/>
      <c r="D3056" s="175"/>
      <c r="E3056" s="176"/>
      <c r="F3056" s="175"/>
      <c r="G3056" s="104" t="str">
        <f>IF(COUNTA(A3056:F3056)=0,"",IF(OR(A3056="",NOT(ISNUMBER(A3056)),B3056="",COUNTIF('SKU Master'!$A$4:$A$253,B3056)&lt;&gt;1,NOT(ISNUMBER(E3056)),AND(C3056&lt;&gt;"Receipt",C3056&lt;&gt;"Shipment",C3056&lt;&gt;"Consumption",C3056&lt;&gt;"Adjustment",C3056&lt;&gt;"Production")),"CHECK INPUTS",IF(OR(AND(C3056="Receipt",E3056&lt;=0),AND(OR(C3056="Shipment",C3056="Consumption"),E3056&gt;=0),E3056=0),"CHECK SIGN","OK")))</f>
      </c>
    </row>
    <row r="3057">
      <c r="A3057" s="174"/>
      <c r="B3057" s="175"/>
      <c r="C3057" s="175"/>
      <c r="D3057" s="175"/>
      <c r="E3057" s="176"/>
      <c r="F3057" s="175"/>
      <c r="G3057" s="104" t="str">
        <f>IF(COUNTA(A3057:F3057)=0,"",IF(OR(A3057="",NOT(ISNUMBER(A3057)),B3057="",COUNTIF('SKU Master'!$A$4:$A$253,B3057)&lt;&gt;1,NOT(ISNUMBER(E3057)),AND(C3057&lt;&gt;"Receipt",C3057&lt;&gt;"Shipment",C3057&lt;&gt;"Consumption",C3057&lt;&gt;"Adjustment",C3057&lt;&gt;"Production")),"CHECK INPUTS",IF(OR(AND(C3057="Receipt",E3057&lt;=0),AND(OR(C3057="Shipment",C3057="Consumption"),E3057&gt;=0),E3057=0),"CHECK SIGN","OK")))</f>
      </c>
    </row>
    <row r="3058">
      <c r="A3058" s="174"/>
      <c r="B3058" s="175"/>
      <c r="C3058" s="175"/>
      <c r="D3058" s="175"/>
      <c r="E3058" s="176"/>
      <c r="F3058" s="175"/>
      <c r="G3058" s="104" t="str">
        <f>IF(COUNTA(A3058:F3058)=0,"",IF(OR(A3058="",NOT(ISNUMBER(A3058)),B3058="",COUNTIF('SKU Master'!$A$4:$A$253,B3058)&lt;&gt;1,NOT(ISNUMBER(E3058)),AND(C3058&lt;&gt;"Receipt",C3058&lt;&gt;"Shipment",C3058&lt;&gt;"Consumption",C3058&lt;&gt;"Adjustment",C3058&lt;&gt;"Production")),"CHECK INPUTS",IF(OR(AND(C3058="Receipt",E3058&lt;=0),AND(OR(C3058="Shipment",C3058="Consumption"),E3058&gt;=0),E3058=0),"CHECK SIGN","OK")))</f>
      </c>
    </row>
    <row r="3059">
      <c r="A3059" s="174"/>
      <c r="B3059" s="175"/>
      <c r="C3059" s="175"/>
      <c r="D3059" s="175"/>
      <c r="E3059" s="176"/>
      <c r="F3059" s="175"/>
      <c r="G3059" s="104" t="str">
        <f>IF(COUNTA(A3059:F3059)=0,"",IF(OR(A3059="",NOT(ISNUMBER(A3059)),B3059="",COUNTIF('SKU Master'!$A$4:$A$253,B3059)&lt;&gt;1,NOT(ISNUMBER(E3059)),AND(C3059&lt;&gt;"Receipt",C3059&lt;&gt;"Shipment",C3059&lt;&gt;"Consumption",C3059&lt;&gt;"Adjustment",C3059&lt;&gt;"Production")),"CHECK INPUTS",IF(OR(AND(C3059="Receipt",E3059&lt;=0),AND(OR(C3059="Shipment",C3059="Consumption"),E3059&gt;=0),E3059=0),"CHECK SIGN","OK")))</f>
      </c>
    </row>
    <row r="3060">
      <c r="A3060" s="174"/>
      <c r="B3060" s="175"/>
      <c r="C3060" s="175"/>
      <c r="D3060" s="175"/>
      <c r="E3060" s="176"/>
      <c r="F3060" s="175"/>
      <c r="G3060" s="104" t="str">
        <f>IF(COUNTA(A3060:F3060)=0,"",IF(OR(A3060="",NOT(ISNUMBER(A3060)),B3060="",COUNTIF('SKU Master'!$A$4:$A$253,B3060)&lt;&gt;1,NOT(ISNUMBER(E3060)),AND(C3060&lt;&gt;"Receipt",C3060&lt;&gt;"Shipment",C3060&lt;&gt;"Consumption",C3060&lt;&gt;"Adjustment",C3060&lt;&gt;"Production")),"CHECK INPUTS",IF(OR(AND(C3060="Receipt",E3060&lt;=0),AND(OR(C3060="Shipment",C3060="Consumption"),E3060&gt;=0),E3060=0),"CHECK SIGN","OK")))</f>
      </c>
    </row>
    <row r="3061">
      <c r="A3061" s="174"/>
      <c r="B3061" s="175"/>
      <c r="C3061" s="175"/>
      <c r="D3061" s="175"/>
      <c r="E3061" s="176"/>
      <c r="F3061" s="175"/>
      <c r="G3061" s="104" t="str">
        <f>IF(COUNTA(A3061:F3061)=0,"",IF(OR(A3061="",NOT(ISNUMBER(A3061)),B3061="",COUNTIF('SKU Master'!$A$4:$A$253,B3061)&lt;&gt;1,NOT(ISNUMBER(E3061)),AND(C3061&lt;&gt;"Receipt",C3061&lt;&gt;"Shipment",C3061&lt;&gt;"Consumption",C3061&lt;&gt;"Adjustment",C3061&lt;&gt;"Production")),"CHECK INPUTS",IF(OR(AND(C3061="Receipt",E3061&lt;=0),AND(OR(C3061="Shipment",C3061="Consumption"),E3061&gt;=0),E3061=0),"CHECK SIGN","OK")))</f>
      </c>
    </row>
    <row r="3062">
      <c r="A3062" s="174"/>
      <c r="B3062" s="175"/>
      <c r="C3062" s="175"/>
      <c r="D3062" s="175"/>
      <c r="E3062" s="176"/>
      <c r="F3062" s="175"/>
      <c r="G3062" s="104" t="str">
        <f>IF(COUNTA(A3062:F3062)=0,"",IF(OR(A3062="",NOT(ISNUMBER(A3062)),B3062="",COUNTIF('SKU Master'!$A$4:$A$253,B3062)&lt;&gt;1,NOT(ISNUMBER(E3062)),AND(C3062&lt;&gt;"Receipt",C3062&lt;&gt;"Shipment",C3062&lt;&gt;"Consumption",C3062&lt;&gt;"Adjustment",C3062&lt;&gt;"Production")),"CHECK INPUTS",IF(OR(AND(C3062="Receipt",E3062&lt;=0),AND(OR(C3062="Shipment",C3062="Consumption"),E3062&gt;=0),E3062=0),"CHECK SIGN","OK")))</f>
      </c>
    </row>
    <row r="3063">
      <c r="A3063" s="174"/>
      <c r="B3063" s="175"/>
      <c r="C3063" s="175"/>
      <c r="D3063" s="175"/>
      <c r="E3063" s="176"/>
      <c r="F3063" s="175"/>
      <c r="G3063" s="104" t="str">
        <f>IF(COUNTA(A3063:F3063)=0,"",IF(OR(A3063="",NOT(ISNUMBER(A3063)),B3063="",COUNTIF('SKU Master'!$A$4:$A$253,B3063)&lt;&gt;1,NOT(ISNUMBER(E3063)),AND(C3063&lt;&gt;"Receipt",C3063&lt;&gt;"Shipment",C3063&lt;&gt;"Consumption",C3063&lt;&gt;"Adjustment",C3063&lt;&gt;"Production")),"CHECK INPUTS",IF(OR(AND(C3063="Receipt",E3063&lt;=0),AND(OR(C3063="Shipment",C3063="Consumption"),E3063&gt;=0),E3063=0),"CHECK SIGN","OK")))</f>
      </c>
    </row>
    <row r="3064">
      <c r="A3064" s="174"/>
      <c r="B3064" s="175"/>
      <c r="C3064" s="175"/>
      <c r="D3064" s="175"/>
      <c r="E3064" s="176"/>
      <c r="F3064" s="175"/>
      <c r="G3064" s="104" t="str">
        <f>IF(COUNTA(A3064:F3064)=0,"",IF(OR(A3064="",NOT(ISNUMBER(A3064)),B3064="",COUNTIF('SKU Master'!$A$4:$A$253,B3064)&lt;&gt;1,NOT(ISNUMBER(E3064)),AND(C3064&lt;&gt;"Receipt",C3064&lt;&gt;"Shipment",C3064&lt;&gt;"Consumption",C3064&lt;&gt;"Adjustment",C3064&lt;&gt;"Production")),"CHECK INPUTS",IF(OR(AND(C3064="Receipt",E3064&lt;=0),AND(OR(C3064="Shipment",C3064="Consumption"),E3064&gt;=0),E3064=0),"CHECK SIGN","OK")))</f>
      </c>
    </row>
    <row r="3065">
      <c r="A3065" s="174"/>
      <c r="B3065" s="175"/>
      <c r="C3065" s="175"/>
      <c r="D3065" s="175"/>
      <c r="E3065" s="176"/>
      <c r="F3065" s="175"/>
      <c r="G3065" s="104" t="str">
        <f>IF(COUNTA(A3065:F3065)=0,"",IF(OR(A3065="",NOT(ISNUMBER(A3065)),B3065="",COUNTIF('SKU Master'!$A$4:$A$253,B3065)&lt;&gt;1,NOT(ISNUMBER(E3065)),AND(C3065&lt;&gt;"Receipt",C3065&lt;&gt;"Shipment",C3065&lt;&gt;"Consumption",C3065&lt;&gt;"Adjustment",C3065&lt;&gt;"Production")),"CHECK INPUTS",IF(OR(AND(C3065="Receipt",E3065&lt;=0),AND(OR(C3065="Shipment",C3065="Consumption"),E3065&gt;=0),E3065=0),"CHECK SIGN","OK")))</f>
      </c>
    </row>
    <row r="3066">
      <c r="A3066" s="174"/>
      <c r="B3066" s="175"/>
      <c r="C3066" s="175"/>
      <c r="D3066" s="175"/>
      <c r="E3066" s="176"/>
      <c r="F3066" s="175"/>
      <c r="G3066" s="104" t="str">
        <f>IF(COUNTA(A3066:F3066)=0,"",IF(OR(A3066="",NOT(ISNUMBER(A3066)),B3066="",COUNTIF('SKU Master'!$A$4:$A$253,B3066)&lt;&gt;1,NOT(ISNUMBER(E3066)),AND(C3066&lt;&gt;"Receipt",C3066&lt;&gt;"Shipment",C3066&lt;&gt;"Consumption",C3066&lt;&gt;"Adjustment",C3066&lt;&gt;"Production")),"CHECK INPUTS",IF(OR(AND(C3066="Receipt",E3066&lt;=0),AND(OR(C3066="Shipment",C3066="Consumption"),E3066&gt;=0),E3066=0),"CHECK SIGN","OK")))</f>
      </c>
    </row>
    <row r="3067">
      <c r="A3067" s="174"/>
      <c r="B3067" s="175"/>
      <c r="C3067" s="175"/>
      <c r="D3067" s="175"/>
      <c r="E3067" s="176"/>
      <c r="F3067" s="175"/>
      <c r="G3067" s="104" t="str">
        <f>IF(COUNTA(A3067:F3067)=0,"",IF(OR(A3067="",NOT(ISNUMBER(A3067)),B3067="",COUNTIF('SKU Master'!$A$4:$A$253,B3067)&lt;&gt;1,NOT(ISNUMBER(E3067)),AND(C3067&lt;&gt;"Receipt",C3067&lt;&gt;"Shipment",C3067&lt;&gt;"Consumption",C3067&lt;&gt;"Adjustment",C3067&lt;&gt;"Production")),"CHECK INPUTS",IF(OR(AND(C3067="Receipt",E3067&lt;=0),AND(OR(C3067="Shipment",C3067="Consumption"),E3067&gt;=0),E3067=0),"CHECK SIGN","OK")))</f>
      </c>
    </row>
    <row r="3068">
      <c r="A3068" s="174"/>
      <c r="B3068" s="175"/>
      <c r="C3068" s="175"/>
      <c r="D3068" s="175"/>
      <c r="E3068" s="176"/>
      <c r="F3068" s="175"/>
      <c r="G3068" s="104" t="str">
        <f>IF(COUNTA(A3068:F3068)=0,"",IF(OR(A3068="",NOT(ISNUMBER(A3068)),B3068="",COUNTIF('SKU Master'!$A$4:$A$253,B3068)&lt;&gt;1,NOT(ISNUMBER(E3068)),AND(C3068&lt;&gt;"Receipt",C3068&lt;&gt;"Shipment",C3068&lt;&gt;"Consumption",C3068&lt;&gt;"Adjustment",C3068&lt;&gt;"Production")),"CHECK INPUTS",IF(OR(AND(C3068="Receipt",E3068&lt;=0),AND(OR(C3068="Shipment",C3068="Consumption"),E3068&gt;=0),E3068=0),"CHECK SIGN","OK")))</f>
      </c>
    </row>
    <row r="3069">
      <c r="A3069" s="174"/>
      <c r="B3069" s="175"/>
      <c r="C3069" s="175"/>
      <c r="D3069" s="175"/>
      <c r="E3069" s="176"/>
      <c r="F3069" s="175"/>
      <c r="G3069" s="104" t="str">
        <f>IF(COUNTA(A3069:F3069)=0,"",IF(OR(A3069="",NOT(ISNUMBER(A3069)),B3069="",COUNTIF('SKU Master'!$A$4:$A$253,B3069)&lt;&gt;1,NOT(ISNUMBER(E3069)),AND(C3069&lt;&gt;"Receipt",C3069&lt;&gt;"Shipment",C3069&lt;&gt;"Consumption",C3069&lt;&gt;"Adjustment",C3069&lt;&gt;"Production")),"CHECK INPUTS",IF(OR(AND(C3069="Receipt",E3069&lt;=0),AND(OR(C3069="Shipment",C3069="Consumption"),E3069&gt;=0),E3069=0),"CHECK SIGN","OK")))</f>
      </c>
    </row>
    <row r="3070">
      <c r="A3070" s="174"/>
      <c r="B3070" s="175"/>
      <c r="C3070" s="175"/>
      <c r="D3070" s="175"/>
      <c r="E3070" s="176"/>
      <c r="F3070" s="175"/>
      <c r="G3070" s="104" t="str">
        <f>IF(COUNTA(A3070:F3070)=0,"",IF(OR(A3070="",NOT(ISNUMBER(A3070)),B3070="",COUNTIF('SKU Master'!$A$4:$A$253,B3070)&lt;&gt;1,NOT(ISNUMBER(E3070)),AND(C3070&lt;&gt;"Receipt",C3070&lt;&gt;"Shipment",C3070&lt;&gt;"Consumption",C3070&lt;&gt;"Adjustment",C3070&lt;&gt;"Production")),"CHECK INPUTS",IF(OR(AND(C3070="Receipt",E3070&lt;=0),AND(OR(C3070="Shipment",C3070="Consumption"),E3070&gt;=0),E3070=0),"CHECK SIGN","OK")))</f>
      </c>
    </row>
    <row r="3071">
      <c r="A3071" s="174"/>
      <c r="B3071" s="175"/>
      <c r="C3071" s="175"/>
      <c r="D3071" s="175"/>
      <c r="E3071" s="176"/>
      <c r="F3071" s="175"/>
      <c r="G3071" s="104" t="str">
        <f>IF(COUNTA(A3071:F3071)=0,"",IF(OR(A3071="",NOT(ISNUMBER(A3071)),B3071="",COUNTIF('SKU Master'!$A$4:$A$253,B3071)&lt;&gt;1,NOT(ISNUMBER(E3071)),AND(C3071&lt;&gt;"Receipt",C3071&lt;&gt;"Shipment",C3071&lt;&gt;"Consumption",C3071&lt;&gt;"Adjustment",C3071&lt;&gt;"Production")),"CHECK INPUTS",IF(OR(AND(C3071="Receipt",E3071&lt;=0),AND(OR(C3071="Shipment",C3071="Consumption"),E3071&gt;=0),E3071=0),"CHECK SIGN","OK")))</f>
      </c>
    </row>
    <row r="3072">
      <c r="A3072" s="174"/>
      <c r="B3072" s="175"/>
      <c r="C3072" s="175"/>
      <c r="D3072" s="175"/>
      <c r="E3072" s="176"/>
      <c r="F3072" s="175"/>
      <c r="G3072" s="104" t="str">
        <f>IF(COUNTA(A3072:F3072)=0,"",IF(OR(A3072="",NOT(ISNUMBER(A3072)),B3072="",COUNTIF('SKU Master'!$A$4:$A$253,B3072)&lt;&gt;1,NOT(ISNUMBER(E3072)),AND(C3072&lt;&gt;"Receipt",C3072&lt;&gt;"Shipment",C3072&lt;&gt;"Consumption",C3072&lt;&gt;"Adjustment",C3072&lt;&gt;"Production")),"CHECK INPUTS",IF(OR(AND(C3072="Receipt",E3072&lt;=0),AND(OR(C3072="Shipment",C3072="Consumption"),E3072&gt;=0),E3072=0),"CHECK SIGN","OK")))</f>
      </c>
    </row>
    <row r="3073">
      <c r="A3073" s="174"/>
      <c r="B3073" s="175"/>
      <c r="C3073" s="175"/>
      <c r="D3073" s="175"/>
      <c r="E3073" s="176"/>
      <c r="F3073" s="175"/>
      <c r="G3073" s="104" t="str">
        <f>IF(COUNTA(A3073:F3073)=0,"",IF(OR(A3073="",NOT(ISNUMBER(A3073)),B3073="",COUNTIF('SKU Master'!$A$4:$A$253,B3073)&lt;&gt;1,NOT(ISNUMBER(E3073)),AND(C3073&lt;&gt;"Receipt",C3073&lt;&gt;"Shipment",C3073&lt;&gt;"Consumption",C3073&lt;&gt;"Adjustment",C3073&lt;&gt;"Production")),"CHECK INPUTS",IF(OR(AND(C3073="Receipt",E3073&lt;=0),AND(OR(C3073="Shipment",C3073="Consumption"),E3073&gt;=0),E3073=0),"CHECK SIGN","OK")))</f>
      </c>
    </row>
    <row r="3074">
      <c r="A3074" s="174"/>
      <c r="B3074" s="175"/>
      <c r="C3074" s="175"/>
      <c r="D3074" s="175"/>
      <c r="E3074" s="176"/>
      <c r="F3074" s="175"/>
      <c r="G3074" s="104" t="str">
        <f>IF(COUNTA(A3074:F3074)=0,"",IF(OR(A3074="",NOT(ISNUMBER(A3074)),B3074="",COUNTIF('SKU Master'!$A$4:$A$253,B3074)&lt;&gt;1,NOT(ISNUMBER(E3074)),AND(C3074&lt;&gt;"Receipt",C3074&lt;&gt;"Shipment",C3074&lt;&gt;"Consumption",C3074&lt;&gt;"Adjustment",C3074&lt;&gt;"Production")),"CHECK INPUTS",IF(OR(AND(C3074="Receipt",E3074&lt;=0),AND(OR(C3074="Shipment",C3074="Consumption"),E3074&gt;=0),E3074=0),"CHECK SIGN","OK")))</f>
      </c>
    </row>
    <row r="3075">
      <c r="A3075" s="174"/>
      <c r="B3075" s="175"/>
      <c r="C3075" s="175"/>
      <c r="D3075" s="175"/>
      <c r="E3075" s="176"/>
      <c r="F3075" s="175"/>
      <c r="G3075" s="104" t="str">
        <f>IF(COUNTA(A3075:F3075)=0,"",IF(OR(A3075="",NOT(ISNUMBER(A3075)),B3075="",COUNTIF('SKU Master'!$A$4:$A$253,B3075)&lt;&gt;1,NOT(ISNUMBER(E3075)),AND(C3075&lt;&gt;"Receipt",C3075&lt;&gt;"Shipment",C3075&lt;&gt;"Consumption",C3075&lt;&gt;"Adjustment",C3075&lt;&gt;"Production")),"CHECK INPUTS",IF(OR(AND(C3075="Receipt",E3075&lt;=0),AND(OR(C3075="Shipment",C3075="Consumption"),E3075&gt;=0),E3075=0),"CHECK SIGN","OK")))</f>
      </c>
    </row>
    <row r="3076">
      <c r="A3076" s="174"/>
      <c r="B3076" s="175"/>
      <c r="C3076" s="175"/>
      <c r="D3076" s="175"/>
      <c r="E3076" s="176"/>
      <c r="F3076" s="175"/>
      <c r="G3076" s="104" t="str">
        <f>IF(COUNTA(A3076:F3076)=0,"",IF(OR(A3076="",NOT(ISNUMBER(A3076)),B3076="",COUNTIF('SKU Master'!$A$4:$A$253,B3076)&lt;&gt;1,NOT(ISNUMBER(E3076)),AND(C3076&lt;&gt;"Receipt",C3076&lt;&gt;"Shipment",C3076&lt;&gt;"Consumption",C3076&lt;&gt;"Adjustment",C3076&lt;&gt;"Production")),"CHECK INPUTS",IF(OR(AND(C3076="Receipt",E3076&lt;=0),AND(OR(C3076="Shipment",C3076="Consumption"),E3076&gt;=0),E3076=0),"CHECK SIGN","OK")))</f>
      </c>
    </row>
    <row r="3077">
      <c r="A3077" s="174"/>
      <c r="B3077" s="175"/>
      <c r="C3077" s="175"/>
      <c r="D3077" s="175"/>
      <c r="E3077" s="176"/>
      <c r="F3077" s="175"/>
      <c r="G3077" s="104" t="str">
        <f>IF(COUNTA(A3077:F3077)=0,"",IF(OR(A3077="",NOT(ISNUMBER(A3077)),B3077="",COUNTIF('SKU Master'!$A$4:$A$253,B3077)&lt;&gt;1,NOT(ISNUMBER(E3077)),AND(C3077&lt;&gt;"Receipt",C3077&lt;&gt;"Shipment",C3077&lt;&gt;"Consumption",C3077&lt;&gt;"Adjustment",C3077&lt;&gt;"Production")),"CHECK INPUTS",IF(OR(AND(C3077="Receipt",E3077&lt;=0),AND(OR(C3077="Shipment",C3077="Consumption"),E3077&gt;=0),E3077=0),"CHECK SIGN","OK")))</f>
      </c>
    </row>
    <row r="3078">
      <c r="A3078" s="174"/>
      <c r="B3078" s="175"/>
      <c r="C3078" s="175"/>
      <c r="D3078" s="175"/>
      <c r="E3078" s="176"/>
      <c r="F3078" s="175"/>
      <c r="G3078" s="104" t="str">
        <f>IF(COUNTA(A3078:F3078)=0,"",IF(OR(A3078="",NOT(ISNUMBER(A3078)),B3078="",COUNTIF('SKU Master'!$A$4:$A$253,B3078)&lt;&gt;1,NOT(ISNUMBER(E3078)),AND(C3078&lt;&gt;"Receipt",C3078&lt;&gt;"Shipment",C3078&lt;&gt;"Consumption",C3078&lt;&gt;"Adjustment",C3078&lt;&gt;"Production")),"CHECK INPUTS",IF(OR(AND(C3078="Receipt",E3078&lt;=0),AND(OR(C3078="Shipment",C3078="Consumption"),E3078&gt;=0),E3078=0),"CHECK SIGN","OK")))</f>
      </c>
    </row>
    <row r="3079">
      <c r="A3079" s="174"/>
      <c r="B3079" s="175"/>
      <c r="C3079" s="175"/>
      <c r="D3079" s="175"/>
      <c r="E3079" s="176"/>
      <c r="F3079" s="175"/>
      <c r="G3079" s="104" t="str">
        <f>IF(COUNTA(A3079:F3079)=0,"",IF(OR(A3079="",NOT(ISNUMBER(A3079)),B3079="",COUNTIF('SKU Master'!$A$4:$A$253,B3079)&lt;&gt;1,NOT(ISNUMBER(E3079)),AND(C3079&lt;&gt;"Receipt",C3079&lt;&gt;"Shipment",C3079&lt;&gt;"Consumption",C3079&lt;&gt;"Adjustment",C3079&lt;&gt;"Production")),"CHECK INPUTS",IF(OR(AND(C3079="Receipt",E3079&lt;=0),AND(OR(C3079="Shipment",C3079="Consumption"),E3079&gt;=0),E3079=0),"CHECK SIGN","OK")))</f>
      </c>
    </row>
    <row r="3080">
      <c r="A3080" s="174"/>
      <c r="B3080" s="175"/>
      <c r="C3080" s="175"/>
      <c r="D3080" s="175"/>
      <c r="E3080" s="176"/>
      <c r="F3080" s="175"/>
      <c r="G3080" s="104" t="str">
        <f>IF(COUNTA(A3080:F3080)=0,"",IF(OR(A3080="",NOT(ISNUMBER(A3080)),B3080="",COUNTIF('SKU Master'!$A$4:$A$253,B3080)&lt;&gt;1,NOT(ISNUMBER(E3080)),AND(C3080&lt;&gt;"Receipt",C3080&lt;&gt;"Shipment",C3080&lt;&gt;"Consumption",C3080&lt;&gt;"Adjustment",C3080&lt;&gt;"Production")),"CHECK INPUTS",IF(OR(AND(C3080="Receipt",E3080&lt;=0),AND(OR(C3080="Shipment",C3080="Consumption"),E3080&gt;=0),E3080=0),"CHECK SIGN","OK")))</f>
      </c>
    </row>
    <row r="3081">
      <c r="A3081" s="174"/>
      <c r="B3081" s="175"/>
      <c r="C3081" s="175"/>
      <c r="D3081" s="175"/>
      <c r="E3081" s="176"/>
      <c r="F3081" s="175"/>
      <c r="G3081" s="104" t="str">
        <f>IF(COUNTA(A3081:F3081)=0,"",IF(OR(A3081="",NOT(ISNUMBER(A3081)),B3081="",COUNTIF('SKU Master'!$A$4:$A$253,B3081)&lt;&gt;1,NOT(ISNUMBER(E3081)),AND(C3081&lt;&gt;"Receipt",C3081&lt;&gt;"Shipment",C3081&lt;&gt;"Consumption",C3081&lt;&gt;"Adjustment",C3081&lt;&gt;"Production")),"CHECK INPUTS",IF(OR(AND(C3081="Receipt",E3081&lt;=0),AND(OR(C3081="Shipment",C3081="Consumption"),E3081&gt;=0),E3081=0),"CHECK SIGN","OK")))</f>
      </c>
    </row>
    <row r="3082">
      <c r="A3082" s="174"/>
      <c r="B3082" s="175"/>
      <c r="C3082" s="175"/>
      <c r="D3082" s="175"/>
      <c r="E3082" s="176"/>
      <c r="F3082" s="175"/>
      <c r="G3082" s="104" t="str">
        <f>IF(COUNTA(A3082:F3082)=0,"",IF(OR(A3082="",NOT(ISNUMBER(A3082)),B3082="",COUNTIF('SKU Master'!$A$4:$A$253,B3082)&lt;&gt;1,NOT(ISNUMBER(E3082)),AND(C3082&lt;&gt;"Receipt",C3082&lt;&gt;"Shipment",C3082&lt;&gt;"Consumption",C3082&lt;&gt;"Adjustment",C3082&lt;&gt;"Production")),"CHECK INPUTS",IF(OR(AND(C3082="Receipt",E3082&lt;=0),AND(OR(C3082="Shipment",C3082="Consumption"),E3082&gt;=0),E3082=0),"CHECK SIGN","OK")))</f>
      </c>
    </row>
    <row r="3083">
      <c r="A3083" s="174"/>
      <c r="B3083" s="175"/>
      <c r="C3083" s="175"/>
      <c r="D3083" s="175"/>
      <c r="E3083" s="176"/>
      <c r="F3083" s="175"/>
      <c r="G3083" s="104" t="str">
        <f>IF(COUNTA(A3083:F3083)=0,"",IF(OR(A3083="",NOT(ISNUMBER(A3083)),B3083="",COUNTIF('SKU Master'!$A$4:$A$253,B3083)&lt;&gt;1,NOT(ISNUMBER(E3083)),AND(C3083&lt;&gt;"Receipt",C3083&lt;&gt;"Shipment",C3083&lt;&gt;"Consumption",C3083&lt;&gt;"Adjustment",C3083&lt;&gt;"Production")),"CHECK INPUTS",IF(OR(AND(C3083="Receipt",E3083&lt;=0),AND(OR(C3083="Shipment",C3083="Consumption"),E3083&gt;=0),E3083=0),"CHECK SIGN","OK")))</f>
      </c>
    </row>
    <row r="3084">
      <c r="A3084" s="174"/>
      <c r="B3084" s="175"/>
      <c r="C3084" s="175"/>
      <c r="D3084" s="175"/>
      <c r="E3084" s="176"/>
      <c r="F3084" s="175"/>
      <c r="G3084" s="104" t="str">
        <f>IF(COUNTA(A3084:F3084)=0,"",IF(OR(A3084="",NOT(ISNUMBER(A3084)),B3084="",COUNTIF('SKU Master'!$A$4:$A$253,B3084)&lt;&gt;1,NOT(ISNUMBER(E3084)),AND(C3084&lt;&gt;"Receipt",C3084&lt;&gt;"Shipment",C3084&lt;&gt;"Consumption",C3084&lt;&gt;"Adjustment",C3084&lt;&gt;"Production")),"CHECK INPUTS",IF(OR(AND(C3084="Receipt",E3084&lt;=0),AND(OR(C3084="Shipment",C3084="Consumption"),E3084&gt;=0),E3084=0),"CHECK SIGN","OK")))</f>
      </c>
    </row>
    <row r="3085">
      <c r="A3085" s="174"/>
      <c r="B3085" s="175"/>
      <c r="C3085" s="175"/>
      <c r="D3085" s="175"/>
      <c r="E3085" s="176"/>
      <c r="F3085" s="175"/>
      <c r="G3085" s="104" t="str">
        <f>IF(COUNTA(A3085:F3085)=0,"",IF(OR(A3085="",NOT(ISNUMBER(A3085)),B3085="",COUNTIF('SKU Master'!$A$4:$A$253,B3085)&lt;&gt;1,NOT(ISNUMBER(E3085)),AND(C3085&lt;&gt;"Receipt",C3085&lt;&gt;"Shipment",C3085&lt;&gt;"Consumption",C3085&lt;&gt;"Adjustment",C3085&lt;&gt;"Production")),"CHECK INPUTS",IF(OR(AND(C3085="Receipt",E3085&lt;=0),AND(OR(C3085="Shipment",C3085="Consumption"),E3085&gt;=0),E3085=0),"CHECK SIGN","OK")))</f>
      </c>
    </row>
    <row r="3086">
      <c r="A3086" s="174"/>
      <c r="B3086" s="175"/>
      <c r="C3086" s="175"/>
      <c r="D3086" s="175"/>
      <c r="E3086" s="176"/>
      <c r="F3086" s="175"/>
      <c r="G3086" s="104" t="str">
        <f>IF(COUNTA(A3086:F3086)=0,"",IF(OR(A3086="",NOT(ISNUMBER(A3086)),B3086="",COUNTIF('SKU Master'!$A$4:$A$253,B3086)&lt;&gt;1,NOT(ISNUMBER(E3086)),AND(C3086&lt;&gt;"Receipt",C3086&lt;&gt;"Shipment",C3086&lt;&gt;"Consumption",C3086&lt;&gt;"Adjustment",C3086&lt;&gt;"Production")),"CHECK INPUTS",IF(OR(AND(C3086="Receipt",E3086&lt;=0),AND(OR(C3086="Shipment",C3086="Consumption"),E3086&gt;=0),E3086=0),"CHECK SIGN","OK")))</f>
      </c>
    </row>
    <row r="3087">
      <c r="A3087" s="174"/>
      <c r="B3087" s="175"/>
      <c r="C3087" s="175"/>
      <c r="D3087" s="175"/>
      <c r="E3087" s="176"/>
      <c r="F3087" s="175"/>
      <c r="G3087" s="104" t="str">
        <f>IF(COUNTA(A3087:F3087)=0,"",IF(OR(A3087="",NOT(ISNUMBER(A3087)),B3087="",COUNTIF('SKU Master'!$A$4:$A$253,B3087)&lt;&gt;1,NOT(ISNUMBER(E3087)),AND(C3087&lt;&gt;"Receipt",C3087&lt;&gt;"Shipment",C3087&lt;&gt;"Consumption",C3087&lt;&gt;"Adjustment",C3087&lt;&gt;"Production")),"CHECK INPUTS",IF(OR(AND(C3087="Receipt",E3087&lt;=0),AND(OR(C3087="Shipment",C3087="Consumption"),E3087&gt;=0),E3087=0),"CHECK SIGN","OK")))</f>
      </c>
    </row>
    <row r="3088">
      <c r="A3088" s="174"/>
      <c r="B3088" s="175"/>
      <c r="C3088" s="175"/>
      <c r="D3088" s="175"/>
      <c r="E3088" s="176"/>
      <c r="F3088" s="175"/>
      <c r="G3088" s="104" t="str">
        <f>IF(COUNTA(A3088:F3088)=0,"",IF(OR(A3088="",NOT(ISNUMBER(A3088)),B3088="",COUNTIF('SKU Master'!$A$4:$A$253,B3088)&lt;&gt;1,NOT(ISNUMBER(E3088)),AND(C3088&lt;&gt;"Receipt",C3088&lt;&gt;"Shipment",C3088&lt;&gt;"Consumption",C3088&lt;&gt;"Adjustment",C3088&lt;&gt;"Production")),"CHECK INPUTS",IF(OR(AND(C3088="Receipt",E3088&lt;=0),AND(OR(C3088="Shipment",C3088="Consumption"),E3088&gt;=0),E3088=0),"CHECK SIGN","OK")))</f>
      </c>
    </row>
    <row r="3089">
      <c r="A3089" s="174"/>
      <c r="B3089" s="175"/>
      <c r="C3089" s="175"/>
      <c r="D3089" s="175"/>
      <c r="E3089" s="176"/>
      <c r="F3089" s="175"/>
      <c r="G3089" s="104" t="str">
        <f>IF(COUNTA(A3089:F3089)=0,"",IF(OR(A3089="",NOT(ISNUMBER(A3089)),B3089="",COUNTIF('SKU Master'!$A$4:$A$253,B3089)&lt;&gt;1,NOT(ISNUMBER(E3089)),AND(C3089&lt;&gt;"Receipt",C3089&lt;&gt;"Shipment",C3089&lt;&gt;"Consumption",C3089&lt;&gt;"Adjustment",C3089&lt;&gt;"Production")),"CHECK INPUTS",IF(OR(AND(C3089="Receipt",E3089&lt;=0),AND(OR(C3089="Shipment",C3089="Consumption"),E3089&gt;=0),E3089=0),"CHECK SIGN","OK")))</f>
      </c>
    </row>
    <row r="3090">
      <c r="A3090" s="174"/>
      <c r="B3090" s="175"/>
      <c r="C3090" s="175"/>
      <c r="D3090" s="175"/>
      <c r="E3090" s="176"/>
      <c r="F3090" s="175"/>
      <c r="G3090" s="104" t="str">
        <f>IF(COUNTA(A3090:F3090)=0,"",IF(OR(A3090="",NOT(ISNUMBER(A3090)),B3090="",COUNTIF('SKU Master'!$A$4:$A$253,B3090)&lt;&gt;1,NOT(ISNUMBER(E3090)),AND(C3090&lt;&gt;"Receipt",C3090&lt;&gt;"Shipment",C3090&lt;&gt;"Consumption",C3090&lt;&gt;"Adjustment",C3090&lt;&gt;"Production")),"CHECK INPUTS",IF(OR(AND(C3090="Receipt",E3090&lt;=0),AND(OR(C3090="Shipment",C3090="Consumption"),E3090&gt;=0),E3090=0),"CHECK SIGN","OK")))</f>
      </c>
    </row>
    <row r="3091">
      <c r="A3091" s="174"/>
      <c r="B3091" s="175"/>
      <c r="C3091" s="175"/>
      <c r="D3091" s="175"/>
      <c r="E3091" s="176"/>
      <c r="F3091" s="175"/>
      <c r="G3091" s="104" t="str">
        <f>IF(COUNTA(A3091:F3091)=0,"",IF(OR(A3091="",NOT(ISNUMBER(A3091)),B3091="",COUNTIF('SKU Master'!$A$4:$A$253,B3091)&lt;&gt;1,NOT(ISNUMBER(E3091)),AND(C3091&lt;&gt;"Receipt",C3091&lt;&gt;"Shipment",C3091&lt;&gt;"Consumption",C3091&lt;&gt;"Adjustment",C3091&lt;&gt;"Production")),"CHECK INPUTS",IF(OR(AND(C3091="Receipt",E3091&lt;=0),AND(OR(C3091="Shipment",C3091="Consumption"),E3091&gt;=0),E3091=0),"CHECK SIGN","OK")))</f>
      </c>
    </row>
    <row r="3092">
      <c r="A3092" s="174"/>
      <c r="B3092" s="175"/>
      <c r="C3092" s="175"/>
      <c r="D3092" s="175"/>
      <c r="E3092" s="176"/>
      <c r="F3092" s="175"/>
      <c r="G3092" s="104" t="str">
        <f>IF(COUNTA(A3092:F3092)=0,"",IF(OR(A3092="",NOT(ISNUMBER(A3092)),B3092="",COUNTIF('SKU Master'!$A$4:$A$253,B3092)&lt;&gt;1,NOT(ISNUMBER(E3092)),AND(C3092&lt;&gt;"Receipt",C3092&lt;&gt;"Shipment",C3092&lt;&gt;"Consumption",C3092&lt;&gt;"Adjustment",C3092&lt;&gt;"Production")),"CHECK INPUTS",IF(OR(AND(C3092="Receipt",E3092&lt;=0),AND(OR(C3092="Shipment",C3092="Consumption"),E3092&gt;=0),E3092=0),"CHECK SIGN","OK")))</f>
      </c>
    </row>
    <row r="3093">
      <c r="A3093" s="174"/>
      <c r="B3093" s="175"/>
      <c r="C3093" s="175"/>
      <c r="D3093" s="175"/>
      <c r="E3093" s="176"/>
      <c r="F3093" s="175"/>
      <c r="G3093" s="104" t="str">
        <f>IF(COUNTA(A3093:F3093)=0,"",IF(OR(A3093="",NOT(ISNUMBER(A3093)),B3093="",COUNTIF('SKU Master'!$A$4:$A$253,B3093)&lt;&gt;1,NOT(ISNUMBER(E3093)),AND(C3093&lt;&gt;"Receipt",C3093&lt;&gt;"Shipment",C3093&lt;&gt;"Consumption",C3093&lt;&gt;"Adjustment",C3093&lt;&gt;"Production")),"CHECK INPUTS",IF(OR(AND(C3093="Receipt",E3093&lt;=0),AND(OR(C3093="Shipment",C3093="Consumption"),E3093&gt;=0),E3093=0),"CHECK SIGN","OK")))</f>
      </c>
    </row>
    <row r="3094">
      <c r="A3094" s="174"/>
      <c r="B3094" s="175"/>
      <c r="C3094" s="175"/>
      <c r="D3094" s="175"/>
      <c r="E3094" s="176"/>
      <c r="F3094" s="175"/>
      <c r="G3094" s="104" t="str">
        <f>IF(COUNTA(A3094:F3094)=0,"",IF(OR(A3094="",NOT(ISNUMBER(A3094)),B3094="",COUNTIF('SKU Master'!$A$4:$A$253,B3094)&lt;&gt;1,NOT(ISNUMBER(E3094)),AND(C3094&lt;&gt;"Receipt",C3094&lt;&gt;"Shipment",C3094&lt;&gt;"Consumption",C3094&lt;&gt;"Adjustment",C3094&lt;&gt;"Production")),"CHECK INPUTS",IF(OR(AND(C3094="Receipt",E3094&lt;=0),AND(OR(C3094="Shipment",C3094="Consumption"),E3094&gt;=0),E3094=0),"CHECK SIGN","OK")))</f>
      </c>
    </row>
    <row r="3095">
      <c r="A3095" s="174"/>
      <c r="B3095" s="175"/>
      <c r="C3095" s="175"/>
      <c r="D3095" s="175"/>
      <c r="E3095" s="176"/>
      <c r="F3095" s="175"/>
      <c r="G3095" s="104" t="str">
        <f>IF(COUNTA(A3095:F3095)=0,"",IF(OR(A3095="",NOT(ISNUMBER(A3095)),B3095="",COUNTIF('SKU Master'!$A$4:$A$253,B3095)&lt;&gt;1,NOT(ISNUMBER(E3095)),AND(C3095&lt;&gt;"Receipt",C3095&lt;&gt;"Shipment",C3095&lt;&gt;"Consumption",C3095&lt;&gt;"Adjustment",C3095&lt;&gt;"Production")),"CHECK INPUTS",IF(OR(AND(C3095="Receipt",E3095&lt;=0),AND(OR(C3095="Shipment",C3095="Consumption"),E3095&gt;=0),E3095=0),"CHECK SIGN","OK")))</f>
      </c>
    </row>
    <row r="3096">
      <c r="A3096" s="174"/>
      <c r="B3096" s="175"/>
      <c r="C3096" s="175"/>
      <c r="D3096" s="175"/>
      <c r="E3096" s="176"/>
      <c r="F3096" s="175"/>
      <c r="G3096" s="104" t="str">
        <f>IF(COUNTA(A3096:F3096)=0,"",IF(OR(A3096="",NOT(ISNUMBER(A3096)),B3096="",COUNTIF('SKU Master'!$A$4:$A$253,B3096)&lt;&gt;1,NOT(ISNUMBER(E3096)),AND(C3096&lt;&gt;"Receipt",C3096&lt;&gt;"Shipment",C3096&lt;&gt;"Consumption",C3096&lt;&gt;"Adjustment",C3096&lt;&gt;"Production")),"CHECK INPUTS",IF(OR(AND(C3096="Receipt",E3096&lt;=0),AND(OR(C3096="Shipment",C3096="Consumption"),E3096&gt;=0),E3096=0),"CHECK SIGN","OK")))</f>
      </c>
    </row>
    <row r="3097">
      <c r="A3097" s="174"/>
      <c r="B3097" s="175"/>
      <c r="C3097" s="175"/>
      <c r="D3097" s="175"/>
      <c r="E3097" s="176"/>
      <c r="F3097" s="175"/>
      <c r="G3097" s="104" t="str">
        <f>IF(COUNTA(A3097:F3097)=0,"",IF(OR(A3097="",NOT(ISNUMBER(A3097)),B3097="",COUNTIF('SKU Master'!$A$4:$A$253,B3097)&lt;&gt;1,NOT(ISNUMBER(E3097)),AND(C3097&lt;&gt;"Receipt",C3097&lt;&gt;"Shipment",C3097&lt;&gt;"Consumption",C3097&lt;&gt;"Adjustment",C3097&lt;&gt;"Production")),"CHECK INPUTS",IF(OR(AND(C3097="Receipt",E3097&lt;=0),AND(OR(C3097="Shipment",C3097="Consumption"),E3097&gt;=0),E3097=0),"CHECK SIGN","OK")))</f>
      </c>
    </row>
    <row r="3098">
      <c r="A3098" s="174"/>
      <c r="B3098" s="175"/>
      <c r="C3098" s="175"/>
      <c r="D3098" s="175"/>
      <c r="E3098" s="176"/>
      <c r="F3098" s="175"/>
      <c r="G3098" s="104" t="str">
        <f>IF(COUNTA(A3098:F3098)=0,"",IF(OR(A3098="",NOT(ISNUMBER(A3098)),B3098="",COUNTIF('SKU Master'!$A$4:$A$253,B3098)&lt;&gt;1,NOT(ISNUMBER(E3098)),AND(C3098&lt;&gt;"Receipt",C3098&lt;&gt;"Shipment",C3098&lt;&gt;"Consumption",C3098&lt;&gt;"Adjustment",C3098&lt;&gt;"Production")),"CHECK INPUTS",IF(OR(AND(C3098="Receipt",E3098&lt;=0),AND(OR(C3098="Shipment",C3098="Consumption"),E3098&gt;=0),E3098=0),"CHECK SIGN","OK")))</f>
      </c>
    </row>
    <row r="3099">
      <c r="A3099" s="174"/>
      <c r="B3099" s="175"/>
      <c r="C3099" s="175"/>
      <c r="D3099" s="175"/>
      <c r="E3099" s="176"/>
      <c r="F3099" s="175"/>
      <c r="G3099" s="104" t="str">
        <f>IF(COUNTA(A3099:F3099)=0,"",IF(OR(A3099="",NOT(ISNUMBER(A3099)),B3099="",COUNTIF('SKU Master'!$A$4:$A$253,B3099)&lt;&gt;1,NOT(ISNUMBER(E3099)),AND(C3099&lt;&gt;"Receipt",C3099&lt;&gt;"Shipment",C3099&lt;&gt;"Consumption",C3099&lt;&gt;"Adjustment",C3099&lt;&gt;"Production")),"CHECK INPUTS",IF(OR(AND(C3099="Receipt",E3099&lt;=0),AND(OR(C3099="Shipment",C3099="Consumption"),E3099&gt;=0),E3099=0),"CHECK SIGN","OK")))</f>
      </c>
    </row>
    <row r="3100">
      <c r="A3100" s="174"/>
      <c r="B3100" s="175"/>
      <c r="C3100" s="175"/>
      <c r="D3100" s="175"/>
      <c r="E3100" s="176"/>
      <c r="F3100" s="175"/>
      <c r="G3100" s="104" t="str">
        <f>IF(COUNTA(A3100:F3100)=0,"",IF(OR(A3100="",NOT(ISNUMBER(A3100)),B3100="",COUNTIF('SKU Master'!$A$4:$A$253,B3100)&lt;&gt;1,NOT(ISNUMBER(E3100)),AND(C3100&lt;&gt;"Receipt",C3100&lt;&gt;"Shipment",C3100&lt;&gt;"Consumption",C3100&lt;&gt;"Adjustment",C3100&lt;&gt;"Production")),"CHECK INPUTS",IF(OR(AND(C3100="Receipt",E3100&lt;=0),AND(OR(C3100="Shipment",C3100="Consumption"),E3100&gt;=0),E3100=0),"CHECK SIGN","OK")))</f>
      </c>
    </row>
    <row r="3101">
      <c r="A3101" s="174"/>
      <c r="B3101" s="175"/>
      <c r="C3101" s="175"/>
      <c r="D3101" s="175"/>
      <c r="E3101" s="176"/>
      <c r="F3101" s="175"/>
      <c r="G3101" s="104" t="str">
        <f>IF(COUNTA(A3101:F3101)=0,"",IF(OR(A3101="",NOT(ISNUMBER(A3101)),B3101="",COUNTIF('SKU Master'!$A$4:$A$253,B3101)&lt;&gt;1,NOT(ISNUMBER(E3101)),AND(C3101&lt;&gt;"Receipt",C3101&lt;&gt;"Shipment",C3101&lt;&gt;"Consumption",C3101&lt;&gt;"Adjustment",C3101&lt;&gt;"Production")),"CHECK INPUTS",IF(OR(AND(C3101="Receipt",E3101&lt;=0),AND(OR(C3101="Shipment",C3101="Consumption"),E3101&gt;=0),E3101=0),"CHECK SIGN","OK")))</f>
      </c>
    </row>
    <row r="3102">
      <c r="A3102" s="174"/>
      <c r="B3102" s="175"/>
      <c r="C3102" s="175"/>
      <c r="D3102" s="175"/>
      <c r="E3102" s="176"/>
      <c r="F3102" s="175"/>
      <c r="G3102" s="104" t="str">
        <f>IF(COUNTA(A3102:F3102)=0,"",IF(OR(A3102="",NOT(ISNUMBER(A3102)),B3102="",COUNTIF('SKU Master'!$A$4:$A$253,B3102)&lt;&gt;1,NOT(ISNUMBER(E3102)),AND(C3102&lt;&gt;"Receipt",C3102&lt;&gt;"Shipment",C3102&lt;&gt;"Consumption",C3102&lt;&gt;"Adjustment",C3102&lt;&gt;"Production")),"CHECK INPUTS",IF(OR(AND(C3102="Receipt",E3102&lt;=0),AND(OR(C3102="Shipment",C3102="Consumption"),E3102&gt;=0),E3102=0),"CHECK SIGN","OK")))</f>
      </c>
    </row>
    <row r="3103">
      <c r="A3103" s="174"/>
      <c r="B3103" s="175"/>
      <c r="C3103" s="175"/>
      <c r="D3103" s="175"/>
      <c r="E3103" s="176"/>
      <c r="F3103" s="175"/>
      <c r="G3103" s="104" t="str">
        <f>IF(COUNTA(A3103:F3103)=0,"",IF(OR(A3103="",NOT(ISNUMBER(A3103)),B3103="",COUNTIF('SKU Master'!$A$4:$A$253,B3103)&lt;&gt;1,NOT(ISNUMBER(E3103)),AND(C3103&lt;&gt;"Receipt",C3103&lt;&gt;"Shipment",C3103&lt;&gt;"Consumption",C3103&lt;&gt;"Adjustment",C3103&lt;&gt;"Production")),"CHECK INPUTS",IF(OR(AND(C3103="Receipt",E3103&lt;=0),AND(OR(C3103="Shipment",C3103="Consumption"),E3103&gt;=0),E3103=0),"CHECK SIGN","OK")))</f>
      </c>
    </row>
    <row r="3104">
      <c r="A3104" s="174"/>
      <c r="B3104" s="175"/>
      <c r="C3104" s="175"/>
      <c r="D3104" s="175"/>
      <c r="E3104" s="176"/>
      <c r="F3104" s="175"/>
      <c r="G3104" s="104" t="str">
        <f>IF(COUNTA(A3104:F3104)=0,"",IF(OR(A3104="",NOT(ISNUMBER(A3104)),B3104="",COUNTIF('SKU Master'!$A$4:$A$253,B3104)&lt;&gt;1,NOT(ISNUMBER(E3104)),AND(C3104&lt;&gt;"Receipt",C3104&lt;&gt;"Shipment",C3104&lt;&gt;"Consumption",C3104&lt;&gt;"Adjustment",C3104&lt;&gt;"Production")),"CHECK INPUTS",IF(OR(AND(C3104="Receipt",E3104&lt;=0),AND(OR(C3104="Shipment",C3104="Consumption"),E3104&gt;=0),E3104=0),"CHECK SIGN","OK")))</f>
      </c>
    </row>
    <row r="3105">
      <c r="A3105" s="174"/>
      <c r="B3105" s="175"/>
      <c r="C3105" s="175"/>
      <c r="D3105" s="175"/>
      <c r="E3105" s="176"/>
      <c r="F3105" s="175"/>
      <c r="G3105" s="104" t="str">
        <f>IF(COUNTA(A3105:F3105)=0,"",IF(OR(A3105="",NOT(ISNUMBER(A3105)),B3105="",COUNTIF('SKU Master'!$A$4:$A$253,B3105)&lt;&gt;1,NOT(ISNUMBER(E3105)),AND(C3105&lt;&gt;"Receipt",C3105&lt;&gt;"Shipment",C3105&lt;&gt;"Consumption",C3105&lt;&gt;"Adjustment",C3105&lt;&gt;"Production")),"CHECK INPUTS",IF(OR(AND(C3105="Receipt",E3105&lt;=0),AND(OR(C3105="Shipment",C3105="Consumption"),E3105&gt;=0),E3105=0),"CHECK SIGN","OK")))</f>
      </c>
    </row>
    <row r="3106">
      <c r="A3106" s="174"/>
      <c r="B3106" s="175"/>
      <c r="C3106" s="175"/>
      <c r="D3106" s="175"/>
      <c r="E3106" s="176"/>
      <c r="F3106" s="175"/>
      <c r="G3106" s="104" t="str">
        <f>IF(COUNTA(A3106:F3106)=0,"",IF(OR(A3106="",NOT(ISNUMBER(A3106)),B3106="",COUNTIF('SKU Master'!$A$4:$A$253,B3106)&lt;&gt;1,NOT(ISNUMBER(E3106)),AND(C3106&lt;&gt;"Receipt",C3106&lt;&gt;"Shipment",C3106&lt;&gt;"Consumption",C3106&lt;&gt;"Adjustment",C3106&lt;&gt;"Production")),"CHECK INPUTS",IF(OR(AND(C3106="Receipt",E3106&lt;=0),AND(OR(C3106="Shipment",C3106="Consumption"),E3106&gt;=0),E3106=0),"CHECK SIGN","OK")))</f>
      </c>
    </row>
    <row r="3107">
      <c r="A3107" s="174"/>
      <c r="B3107" s="175"/>
      <c r="C3107" s="175"/>
      <c r="D3107" s="175"/>
      <c r="E3107" s="176"/>
      <c r="F3107" s="175"/>
      <c r="G3107" s="104" t="str">
        <f>IF(COUNTA(A3107:F3107)=0,"",IF(OR(A3107="",NOT(ISNUMBER(A3107)),B3107="",COUNTIF('SKU Master'!$A$4:$A$253,B3107)&lt;&gt;1,NOT(ISNUMBER(E3107)),AND(C3107&lt;&gt;"Receipt",C3107&lt;&gt;"Shipment",C3107&lt;&gt;"Consumption",C3107&lt;&gt;"Adjustment",C3107&lt;&gt;"Production")),"CHECK INPUTS",IF(OR(AND(C3107="Receipt",E3107&lt;=0),AND(OR(C3107="Shipment",C3107="Consumption"),E3107&gt;=0),E3107=0),"CHECK SIGN","OK")))</f>
      </c>
    </row>
    <row r="3108">
      <c r="A3108" s="174"/>
      <c r="B3108" s="175"/>
      <c r="C3108" s="175"/>
      <c r="D3108" s="175"/>
      <c r="E3108" s="176"/>
      <c r="F3108" s="175"/>
      <c r="G3108" s="104" t="str">
        <f>IF(COUNTA(A3108:F3108)=0,"",IF(OR(A3108="",NOT(ISNUMBER(A3108)),B3108="",COUNTIF('SKU Master'!$A$4:$A$253,B3108)&lt;&gt;1,NOT(ISNUMBER(E3108)),AND(C3108&lt;&gt;"Receipt",C3108&lt;&gt;"Shipment",C3108&lt;&gt;"Consumption",C3108&lt;&gt;"Adjustment",C3108&lt;&gt;"Production")),"CHECK INPUTS",IF(OR(AND(C3108="Receipt",E3108&lt;=0),AND(OR(C3108="Shipment",C3108="Consumption"),E3108&gt;=0),E3108=0),"CHECK SIGN","OK")))</f>
      </c>
    </row>
    <row r="3109">
      <c r="A3109" s="174"/>
      <c r="B3109" s="175"/>
      <c r="C3109" s="175"/>
      <c r="D3109" s="175"/>
      <c r="E3109" s="176"/>
      <c r="F3109" s="175"/>
      <c r="G3109" s="104" t="str">
        <f>IF(COUNTA(A3109:F3109)=0,"",IF(OR(A3109="",NOT(ISNUMBER(A3109)),B3109="",COUNTIF('SKU Master'!$A$4:$A$253,B3109)&lt;&gt;1,NOT(ISNUMBER(E3109)),AND(C3109&lt;&gt;"Receipt",C3109&lt;&gt;"Shipment",C3109&lt;&gt;"Consumption",C3109&lt;&gt;"Adjustment",C3109&lt;&gt;"Production")),"CHECK INPUTS",IF(OR(AND(C3109="Receipt",E3109&lt;=0),AND(OR(C3109="Shipment",C3109="Consumption"),E3109&gt;=0),E3109=0),"CHECK SIGN","OK")))</f>
      </c>
    </row>
    <row r="3110">
      <c r="A3110" s="174"/>
      <c r="B3110" s="175"/>
      <c r="C3110" s="175"/>
      <c r="D3110" s="175"/>
      <c r="E3110" s="176"/>
      <c r="F3110" s="175"/>
      <c r="G3110" s="104" t="str">
        <f>IF(COUNTA(A3110:F3110)=0,"",IF(OR(A3110="",NOT(ISNUMBER(A3110)),B3110="",COUNTIF('SKU Master'!$A$4:$A$253,B3110)&lt;&gt;1,NOT(ISNUMBER(E3110)),AND(C3110&lt;&gt;"Receipt",C3110&lt;&gt;"Shipment",C3110&lt;&gt;"Consumption",C3110&lt;&gt;"Adjustment",C3110&lt;&gt;"Production")),"CHECK INPUTS",IF(OR(AND(C3110="Receipt",E3110&lt;=0),AND(OR(C3110="Shipment",C3110="Consumption"),E3110&gt;=0),E3110=0),"CHECK SIGN","OK")))</f>
      </c>
    </row>
    <row r="3111">
      <c r="A3111" s="174"/>
      <c r="B3111" s="175"/>
      <c r="C3111" s="175"/>
      <c r="D3111" s="175"/>
      <c r="E3111" s="176"/>
      <c r="F3111" s="175"/>
      <c r="G3111" s="104" t="str">
        <f>IF(COUNTA(A3111:F3111)=0,"",IF(OR(A3111="",NOT(ISNUMBER(A3111)),B3111="",COUNTIF('SKU Master'!$A$4:$A$253,B3111)&lt;&gt;1,NOT(ISNUMBER(E3111)),AND(C3111&lt;&gt;"Receipt",C3111&lt;&gt;"Shipment",C3111&lt;&gt;"Consumption",C3111&lt;&gt;"Adjustment",C3111&lt;&gt;"Production")),"CHECK INPUTS",IF(OR(AND(C3111="Receipt",E3111&lt;=0),AND(OR(C3111="Shipment",C3111="Consumption"),E3111&gt;=0),E3111=0),"CHECK SIGN","OK")))</f>
      </c>
    </row>
    <row r="3112">
      <c r="A3112" s="174"/>
      <c r="B3112" s="175"/>
      <c r="C3112" s="175"/>
      <c r="D3112" s="175"/>
      <c r="E3112" s="176"/>
      <c r="F3112" s="175"/>
      <c r="G3112" s="104" t="str">
        <f>IF(COUNTA(A3112:F3112)=0,"",IF(OR(A3112="",NOT(ISNUMBER(A3112)),B3112="",COUNTIF('SKU Master'!$A$4:$A$253,B3112)&lt;&gt;1,NOT(ISNUMBER(E3112)),AND(C3112&lt;&gt;"Receipt",C3112&lt;&gt;"Shipment",C3112&lt;&gt;"Consumption",C3112&lt;&gt;"Adjustment",C3112&lt;&gt;"Production")),"CHECK INPUTS",IF(OR(AND(C3112="Receipt",E3112&lt;=0),AND(OR(C3112="Shipment",C3112="Consumption"),E3112&gt;=0),E3112=0),"CHECK SIGN","OK")))</f>
      </c>
    </row>
    <row r="3113">
      <c r="A3113" s="174"/>
      <c r="B3113" s="175"/>
      <c r="C3113" s="175"/>
      <c r="D3113" s="175"/>
      <c r="E3113" s="176"/>
      <c r="F3113" s="175"/>
      <c r="G3113" s="104" t="str">
        <f>IF(COUNTA(A3113:F3113)=0,"",IF(OR(A3113="",NOT(ISNUMBER(A3113)),B3113="",COUNTIF('SKU Master'!$A$4:$A$253,B3113)&lt;&gt;1,NOT(ISNUMBER(E3113)),AND(C3113&lt;&gt;"Receipt",C3113&lt;&gt;"Shipment",C3113&lt;&gt;"Consumption",C3113&lt;&gt;"Adjustment",C3113&lt;&gt;"Production")),"CHECK INPUTS",IF(OR(AND(C3113="Receipt",E3113&lt;=0),AND(OR(C3113="Shipment",C3113="Consumption"),E3113&gt;=0),E3113=0),"CHECK SIGN","OK")))</f>
      </c>
    </row>
    <row r="3114">
      <c r="A3114" s="174"/>
      <c r="B3114" s="175"/>
      <c r="C3114" s="175"/>
      <c r="D3114" s="175"/>
      <c r="E3114" s="176"/>
      <c r="F3114" s="175"/>
      <c r="G3114" s="104" t="str">
        <f>IF(COUNTA(A3114:F3114)=0,"",IF(OR(A3114="",NOT(ISNUMBER(A3114)),B3114="",COUNTIF('SKU Master'!$A$4:$A$253,B3114)&lt;&gt;1,NOT(ISNUMBER(E3114)),AND(C3114&lt;&gt;"Receipt",C3114&lt;&gt;"Shipment",C3114&lt;&gt;"Consumption",C3114&lt;&gt;"Adjustment",C3114&lt;&gt;"Production")),"CHECK INPUTS",IF(OR(AND(C3114="Receipt",E3114&lt;=0),AND(OR(C3114="Shipment",C3114="Consumption"),E3114&gt;=0),E3114=0),"CHECK SIGN","OK")))</f>
      </c>
    </row>
    <row r="3115">
      <c r="A3115" s="174"/>
      <c r="B3115" s="175"/>
      <c r="C3115" s="175"/>
      <c r="D3115" s="175"/>
      <c r="E3115" s="176"/>
      <c r="F3115" s="175"/>
      <c r="G3115" s="104" t="str">
        <f>IF(COUNTA(A3115:F3115)=0,"",IF(OR(A3115="",NOT(ISNUMBER(A3115)),B3115="",COUNTIF('SKU Master'!$A$4:$A$253,B3115)&lt;&gt;1,NOT(ISNUMBER(E3115)),AND(C3115&lt;&gt;"Receipt",C3115&lt;&gt;"Shipment",C3115&lt;&gt;"Consumption",C3115&lt;&gt;"Adjustment",C3115&lt;&gt;"Production")),"CHECK INPUTS",IF(OR(AND(C3115="Receipt",E3115&lt;=0),AND(OR(C3115="Shipment",C3115="Consumption"),E3115&gt;=0),E3115=0),"CHECK SIGN","OK")))</f>
      </c>
    </row>
    <row r="3116">
      <c r="A3116" s="174"/>
      <c r="B3116" s="175"/>
      <c r="C3116" s="175"/>
      <c r="D3116" s="175"/>
      <c r="E3116" s="176"/>
      <c r="F3116" s="175"/>
      <c r="G3116" s="104" t="str">
        <f>IF(COUNTA(A3116:F3116)=0,"",IF(OR(A3116="",NOT(ISNUMBER(A3116)),B3116="",COUNTIF('SKU Master'!$A$4:$A$253,B3116)&lt;&gt;1,NOT(ISNUMBER(E3116)),AND(C3116&lt;&gt;"Receipt",C3116&lt;&gt;"Shipment",C3116&lt;&gt;"Consumption",C3116&lt;&gt;"Adjustment",C3116&lt;&gt;"Production")),"CHECK INPUTS",IF(OR(AND(C3116="Receipt",E3116&lt;=0),AND(OR(C3116="Shipment",C3116="Consumption"),E3116&gt;=0),E3116=0),"CHECK SIGN","OK")))</f>
      </c>
    </row>
    <row r="3117">
      <c r="A3117" s="174"/>
      <c r="B3117" s="175"/>
      <c r="C3117" s="175"/>
      <c r="D3117" s="175"/>
      <c r="E3117" s="176"/>
      <c r="F3117" s="175"/>
      <c r="G3117" s="104" t="str">
        <f>IF(COUNTA(A3117:F3117)=0,"",IF(OR(A3117="",NOT(ISNUMBER(A3117)),B3117="",COUNTIF('SKU Master'!$A$4:$A$253,B3117)&lt;&gt;1,NOT(ISNUMBER(E3117)),AND(C3117&lt;&gt;"Receipt",C3117&lt;&gt;"Shipment",C3117&lt;&gt;"Consumption",C3117&lt;&gt;"Adjustment",C3117&lt;&gt;"Production")),"CHECK INPUTS",IF(OR(AND(C3117="Receipt",E3117&lt;=0),AND(OR(C3117="Shipment",C3117="Consumption"),E3117&gt;=0),E3117=0),"CHECK SIGN","OK")))</f>
      </c>
    </row>
    <row r="3118">
      <c r="A3118" s="174"/>
      <c r="B3118" s="175"/>
      <c r="C3118" s="175"/>
      <c r="D3118" s="175"/>
      <c r="E3118" s="176"/>
      <c r="F3118" s="175"/>
      <c r="G3118" s="104" t="str">
        <f>IF(COUNTA(A3118:F3118)=0,"",IF(OR(A3118="",NOT(ISNUMBER(A3118)),B3118="",COUNTIF('SKU Master'!$A$4:$A$253,B3118)&lt;&gt;1,NOT(ISNUMBER(E3118)),AND(C3118&lt;&gt;"Receipt",C3118&lt;&gt;"Shipment",C3118&lt;&gt;"Consumption",C3118&lt;&gt;"Adjustment",C3118&lt;&gt;"Production")),"CHECK INPUTS",IF(OR(AND(C3118="Receipt",E3118&lt;=0),AND(OR(C3118="Shipment",C3118="Consumption"),E3118&gt;=0),E3118=0),"CHECK SIGN","OK")))</f>
      </c>
    </row>
    <row r="3119">
      <c r="A3119" s="174"/>
      <c r="B3119" s="175"/>
      <c r="C3119" s="175"/>
      <c r="D3119" s="175"/>
      <c r="E3119" s="176"/>
      <c r="F3119" s="175"/>
      <c r="G3119" s="104" t="str">
        <f>IF(COUNTA(A3119:F3119)=0,"",IF(OR(A3119="",NOT(ISNUMBER(A3119)),B3119="",COUNTIF('SKU Master'!$A$4:$A$253,B3119)&lt;&gt;1,NOT(ISNUMBER(E3119)),AND(C3119&lt;&gt;"Receipt",C3119&lt;&gt;"Shipment",C3119&lt;&gt;"Consumption",C3119&lt;&gt;"Adjustment",C3119&lt;&gt;"Production")),"CHECK INPUTS",IF(OR(AND(C3119="Receipt",E3119&lt;=0),AND(OR(C3119="Shipment",C3119="Consumption"),E3119&gt;=0),E3119=0),"CHECK SIGN","OK")))</f>
      </c>
    </row>
    <row r="3120">
      <c r="A3120" s="174"/>
      <c r="B3120" s="175"/>
      <c r="C3120" s="175"/>
      <c r="D3120" s="175"/>
      <c r="E3120" s="176"/>
      <c r="F3120" s="175"/>
      <c r="G3120" s="104" t="str">
        <f>IF(COUNTA(A3120:F3120)=0,"",IF(OR(A3120="",NOT(ISNUMBER(A3120)),B3120="",COUNTIF('SKU Master'!$A$4:$A$253,B3120)&lt;&gt;1,NOT(ISNUMBER(E3120)),AND(C3120&lt;&gt;"Receipt",C3120&lt;&gt;"Shipment",C3120&lt;&gt;"Consumption",C3120&lt;&gt;"Adjustment",C3120&lt;&gt;"Production")),"CHECK INPUTS",IF(OR(AND(C3120="Receipt",E3120&lt;=0),AND(OR(C3120="Shipment",C3120="Consumption"),E3120&gt;=0),E3120=0),"CHECK SIGN","OK")))</f>
      </c>
    </row>
    <row r="3121">
      <c r="A3121" s="174"/>
      <c r="B3121" s="175"/>
      <c r="C3121" s="175"/>
      <c r="D3121" s="175"/>
      <c r="E3121" s="176"/>
      <c r="F3121" s="175"/>
      <c r="G3121" s="104" t="str">
        <f>IF(COUNTA(A3121:F3121)=0,"",IF(OR(A3121="",NOT(ISNUMBER(A3121)),B3121="",COUNTIF('SKU Master'!$A$4:$A$253,B3121)&lt;&gt;1,NOT(ISNUMBER(E3121)),AND(C3121&lt;&gt;"Receipt",C3121&lt;&gt;"Shipment",C3121&lt;&gt;"Consumption",C3121&lt;&gt;"Adjustment",C3121&lt;&gt;"Production")),"CHECK INPUTS",IF(OR(AND(C3121="Receipt",E3121&lt;=0),AND(OR(C3121="Shipment",C3121="Consumption"),E3121&gt;=0),E3121=0),"CHECK SIGN","OK")))</f>
      </c>
    </row>
    <row r="3122">
      <c r="A3122" s="174"/>
      <c r="B3122" s="175"/>
      <c r="C3122" s="175"/>
      <c r="D3122" s="175"/>
      <c r="E3122" s="176"/>
      <c r="F3122" s="175"/>
      <c r="G3122" s="104" t="str">
        <f>IF(COUNTA(A3122:F3122)=0,"",IF(OR(A3122="",NOT(ISNUMBER(A3122)),B3122="",COUNTIF('SKU Master'!$A$4:$A$253,B3122)&lt;&gt;1,NOT(ISNUMBER(E3122)),AND(C3122&lt;&gt;"Receipt",C3122&lt;&gt;"Shipment",C3122&lt;&gt;"Consumption",C3122&lt;&gt;"Adjustment",C3122&lt;&gt;"Production")),"CHECK INPUTS",IF(OR(AND(C3122="Receipt",E3122&lt;=0),AND(OR(C3122="Shipment",C3122="Consumption"),E3122&gt;=0),E3122=0),"CHECK SIGN","OK")))</f>
      </c>
    </row>
    <row r="3123">
      <c r="A3123" s="174"/>
      <c r="B3123" s="175"/>
      <c r="C3123" s="175"/>
      <c r="D3123" s="175"/>
      <c r="E3123" s="176"/>
      <c r="F3123" s="175"/>
      <c r="G3123" s="104" t="str">
        <f>IF(COUNTA(A3123:F3123)=0,"",IF(OR(A3123="",NOT(ISNUMBER(A3123)),B3123="",COUNTIF('SKU Master'!$A$4:$A$253,B3123)&lt;&gt;1,NOT(ISNUMBER(E3123)),AND(C3123&lt;&gt;"Receipt",C3123&lt;&gt;"Shipment",C3123&lt;&gt;"Consumption",C3123&lt;&gt;"Adjustment",C3123&lt;&gt;"Production")),"CHECK INPUTS",IF(OR(AND(C3123="Receipt",E3123&lt;=0),AND(OR(C3123="Shipment",C3123="Consumption"),E3123&gt;=0),E3123=0),"CHECK SIGN","OK")))</f>
      </c>
    </row>
    <row r="3124">
      <c r="A3124" s="174"/>
      <c r="B3124" s="175"/>
      <c r="C3124" s="175"/>
      <c r="D3124" s="175"/>
      <c r="E3124" s="176"/>
      <c r="F3124" s="175"/>
      <c r="G3124" s="104" t="str">
        <f>IF(COUNTA(A3124:F3124)=0,"",IF(OR(A3124="",NOT(ISNUMBER(A3124)),B3124="",COUNTIF('SKU Master'!$A$4:$A$253,B3124)&lt;&gt;1,NOT(ISNUMBER(E3124)),AND(C3124&lt;&gt;"Receipt",C3124&lt;&gt;"Shipment",C3124&lt;&gt;"Consumption",C3124&lt;&gt;"Adjustment",C3124&lt;&gt;"Production")),"CHECK INPUTS",IF(OR(AND(C3124="Receipt",E3124&lt;=0),AND(OR(C3124="Shipment",C3124="Consumption"),E3124&gt;=0),E3124=0),"CHECK SIGN","OK")))</f>
      </c>
    </row>
    <row r="3125">
      <c r="A3125" s="174"/>
      <c r="B3125" s="175"/>
      <c r="C3125" s="175"/>
      <c r="D3125" s="175"/>
      <c r="E3125" s="176"/>
      <c r="F3125" s="175"/>
      <c r="G3125" s="104" t="str">
        <f>IF(COUNTA(A3125:F3125)=0,"",IF(OR(A3125="",NOT(ISNUMBER(A3125)),B3125="",COUNTIF('SKU Master'!$A$4:$A$253,B3125)&lt;&gt;1,NOT(ISNUMBER(E3125)),AND(C3125&lt;&gt;"Receipt",C3125&lt;&gt;"Shipment",C3125&lt;&gt;"Consumption",C3125&lt;&gt;"Adjustment",C3125&lt;&gt;"Production")),"CHECK INPUTS",IF(OR(AND(C3125="Receipt",E3125&lt;=0),AND(OR(C3125="Shipment",C3125="Consumption"),E3125&gt;=0),E3125=0),"CHECK SIGN","OK")))</f>
      </c>
    </row>
    <row r="3126">
      <c r="A3126" s="174"/>
      <c r="B3126" s="175"/>
      <c r="C3126" s="175"/>
      <c r="D3126" s="175"/>
      <c r="E3126" s="176"/>
      <c r="F3126" s="175"/>
      <c r="G3126" s="104" t="str">
        <f>IF(COUNTA(A3126:F3126)=0,"",IF(OR(A3126="",NOT(ISNUMBER(A3126)),B3126="",COUNTIF('SKU Master'!$A$4:$A$253,B3126)&lt;&gt;1,NOT(ISNUMBER(E3126)),AND(C3126&lt;&gt;"Receipt",C3126&lt;&gt;"Shipment",C3126&lt;&gt;"Consumption",C3126&lt;&gt;"Adjustment",C3126&lt;&gt;"Production")),"CHECK INPUTS",IF(OR(AND(C3126="Receipt",E3126&lt;=0),AND(OR(C3126="Shipment",C3126="Consumption"),E3126&gt;=0),E3126=0),"CHECK SIGN","OK")))</f>
      </c>
    </row>
    <row r="3127">
      <c r="A3127" s="174"/>
      <c r="B3127" s="175"/>
      <c r="C3127" s="175"/>
      <c r="D3127" s="175"/>
      <c r="E3127" s="176"/>
      <c r="F3127" s="175"/>
      <c r="G3127" s="104" t="str">
        <f>IF(COUNTA(A3127:F3127)=0,"",IF(OR(A3127="",NOT(ISNUMBER(A3127)),B3127="",COUNTIF('SKU Master'!$A$4:$A$253,B3127)&lt;&gt;1,NOT(ISNUMBER(E3127)),AND(C3127&lt;&gt;"Receipt",C3127&lt;&gt;"Shipment",C3127&lt;&gt;"Consumption",C3127&lt;&gt;"Adjustment",C3127&lt;&gt;"Production")),"CHECK INPUTS",IF(OR(AND(C3127="Receipt",E3127&lt;=0),AND(OR(C3127="Shipment",C3127="Consumption"),E3127&gt;=0),E3127=0),"CHECK SIGN","OK")))</f>
      </c>
    </row>
    <row r="3128">
      <c r="A3128" s="174"/>
      <c r="B3128" s="175"/>
      <c r="C3128" s="175"/>
      <c r="D3128" s="175"/>
      <c r="E3128" s="176"/>
      <c r="F3128" s="175"/>
      <c r="G3128" s="104" t="str">
        <f>IF(COUNTA(A3128:F3128)=0,"",IF(OR(A3128="",NOT(ISNUMBER(A3128)),B3128="",COUNTIF('SKU Master'!$A$4:$A$253,B3128)&lt;&gt;1,NOT(ISNUMBER(E3128)),AND(C3128&lt;&gt;"Receipt",C3128&lt;&gt;"Shipment",C3128&lt;&gt;"Consumption",C3128&lt;&gt;"Adjustment",C3128&lt;&gt;"Production")),"CHECK INPUTS",IF(OR(AND(C3128="Receipt",E3128&lt;=0),AND(OR(C3128="Shipment",C3128="Consumption"),E3128&gt;=0),E3128=0),"CHECK SIGN","OK")))</f>
      </c>
    </row>
    <row r="3129">
      <c r="A3129" s="174"/>
      <c r="B3129" s="175"/>
      <c r="C3129" s="175"/>
      <c r="D3129" s="175"/>
      <c r="E3129" s="176"/>
      <c r="F3129" s="175"/>
      <c r="G3129" s="104" t="str">
        <f>IF(COUNTA(A3129:F3129)=0,"",IF(OR(A3129="",NOT(ISNUMBER(A3129)),B3129="",COUNTIF('SKU Master'!$A$4:$A$253,B3129)&lt;&gt;1,NOT(ISNUMBER(E3129)),AND(C3129&lt;&gt;"Receipt",C3129&lt;&gt;"Shipment",C3129&lt;&gt;"Consumption",C3129&lt;&gt;"Adjustment",C3129&lt;&gt;"Production")),"CHECK INPUTS",IF(OR(AND(C3129="Receipt",E3129&lt;=0),AND(OR(C3129="Shipment",C3129="Consumption"),E3129&gt;=0),E3129=0),"CHECK SIGN","OK")))</f>
      </c>
    </row>
    <row r="3130">
      <c r="A3130" s="174"/>
      <c r="B3130" s="175"/>
      <c r="C3130" s="175"/>
      <c r="D3130" s="175"/>
      <c r="E3130" s="176"/>
      <c r="F3130" s="175"/>
      <c r="G3130" s="104" t="str">
        <f>IF(COUNTA(A3130:F3130)=0,"",IF(OR(A3130="",NOT(ISNUMBER(A3130)),B3130="",COUNTIF('SKU Master'!$A$4:$A$253,B3130)&lt;&gt;1,NOT(ISNUMBER(E3130)),AND(C3130&lt;&gt;"Receipt",C3130&lt;&gt;"Shipment",C3130&lt;&gt;"Consumption",C3130&lt;&gt;"Adjustment",C3130&lt;&gt;"Production")),"CHECK INPUTS",IF(OR(AND(C3130="Receipt",E3130&lt;=0),AND(OR(C3130="Shipment",C3130="Consumption"),E3130&gt;=0),E3130=0),"CHECK SIGN","OK")))</f>
      </c>
    </row>
    <row r="3131">
      <c r="A3131" s="174"/>
      <c r="B3131" s="175"/>
      <c r="C3131" s="175"/>
      <c r="D3131" s="175"/>
      <c r="E3131" s="176"/>
      <c r="F3131" s="175"/>
      <c r="G3131" s="104" t="str">
        <f>IF(COUNTA(A3131:F3131)=0,"",IF(OR(A3131="",NOT(ISNUMBER(A3131)),B3131="",COUNTIF('SKU Master'!$A$4:$A$253,B3131)&lt;&gt;1,NOT(ISNUMBER(E3131)),AND(C3131&lt;&gt;"Receipt",C3131&lt;&gt;"Shipment",C3131&lt;&gt;"Consumption",C3131&lt;&gt;"Adjustment",C3131&lt;&gt;"Production")),"CHECK INPUTS",IF(OR(AND(C3131="Receipt",E3131&lt;=0),AND(OR(C3131="Shipment",C3131="Consumption"),E3131&gt;=0),E3131=0),"CHECK SIGN","OK")))</f>
      </c>
    </row>
    <row r="3132">
      <c r="A3132" s="174"/>
      <c r="B3132" s="175"/>
      <c r="C3132" s="175"/>
      <c r="D3132" s="175"/>
      <c r="E3132" s="176"/>
      <c r="F3132" s="175"/>
      <c r="G3132" s="104" t="str">
        <f>IF(COUNTA(A3132:F3132)=0,"",IF(OR(A3132="",NOT(ISNUMBER(A3132)),B3132="",COUNTIF('SKU Master'!$A$4:$A$253,B3132)&lt;&gt;1,NOT(ISNUMBER(E3132)),AND(C3132&lt;&gt;"Receipt",C3132&lt;&gt;"Shipment",C3132&lt;&gt;"Consumption",C3132&lt;&gt;"Adjustment",C3132&lt;&gt;"Production")),"CHECK INPUTS",IF(OR(AND(C3132="Receipt",E3132&lt;=0),AND(OR(C3132="Shipment",C3132="Consumption"),E3132&gt;=0),E3132=0),"CHECK SIGN","OK")))</f>
      </c>
    </row>
    <row r="3133">
      <c r="A3133" s="174"/>
      <c r="B3133" s="175"/>
      <c r="C3133" s="175"/>
      <c r="D3133" s="175"/>
      <c r="E3133" s="176"/>
      <c r="F3133" s="175"/>
      <c r="G3133" s="104" t="str">
        <f>IF(COUNTA(A3133:F3133)=0,"",IF(OR(A3133="",NOT(ISNUMBER(A3133)),B3133="",COUNTIF('SKU Master'!$A$4:$A$253,B3133)&lt;&gt;1,NOT(ISNUMBER(E3133)),AND(C3133&lt;&gt;"Receipt",C3133&lt;&gt;"Shipment",C3133&lt;&gt;"Consumption",C3133&lt;&gt;"Adjustment",C3133&lt;&gt;"Production")),"CHECK INPUTS",IF(OR(AND(C3133="Receipt",E3133&lt;=0),AND(OR(C3133="Shipment",C3133="Consumption"),E3133&gt;=0),E3133=0),"CHECK SIGN","OK")))</f>
      </c>
    </row>
    <row r="3134">
      <c r="A3134" s="174"/>
      <c r="B3134" s="175"/>
      <c r="C3134" s="175"/>
      <c r="D3134" s="175"/>
      <c r="E3134" s="176"/>
      <c r="F3134" s="175"/>
      <c r="G3134" s="104" t="str">
        <f>IF(COUNTA(A3134:F3134)=0,"",IF(OR(A3134="",NOT(ISNUMBER(A3134)),B3134="",COUNTIF('SKU Master'!$A$4:$A$253,B3134)&lt;&gt;1,NOT(ISNUMBER(E3134)),AND(C3134&lt;&gt;"Receipt",C3134&lt;&gt;"Shipment",C3134&lt;&gt;"Consumption",C3134&lt;&gt;"Adjustment",C3134&lt;&gt;"Production")),"CHECK INPUTS",IF(OR(AND(C3134="Receipt",E3134&lt;=0),AND(OR(C3134="Shipment",C3134="Consumption"),E3134&gt;=0),E3134=0),"CHECK SIGN","OK")))</f>
      </c>
    </row>
    <row r="3135">
      <c r="A3135" s="174"/>
      <c r="B3135" s="175"/>
      <c r="C3135" s="175"/>
      <c r="D3135" s="175"/>
      <c r="E3135" s="176"/>
      <c r="F3135" s="175"/>
      <c r="G3135" s="104" t="str">
        <f>IF(COUNTA(A3135:F3135)=0,"",IF(OR(A3135="",NOT(ISNUMBER(A3135)),B3135="",COUNTIF('SKU Master'!$A$4:$A$253,B3135)&lt;&gt;1,NOT(ISNUMBER(E3135)),AND(C3135&lt;&gt;"Receipt",C3135&lt;&gt;"Shipment",C3135&lt;&gt;"Consumption",C3135&lt;&gt;"Adjustment",C3135&lt;&gt;"Production")),"CHECK INPUTS",IF(OR(AND(C3135="Receipt",E3135&lt;=0),AND(OR(C3135="Shipment",C3135="Consumption"),E3135&gt;=0),E3135=0),"CHECK SIGN","OK")))</f>
      </c>
    </row>
    <row r="3136">
      <c r="A3136" s="174"/>
      <c r="B3136" s="175"/>
      <c r="C3136" s="175"/>
      <c r="D3136" s="175"/>
      <c r="E3136" s="176"/>
      <c r="F3136" s="175"/>
      <c r="G3136" s="104" t="str">
        <f>IF(COUNTA(A3136:F3136)=0,"",IF(OR(A3136="",NOT(ISNUMBER(A3136)),B3136="",COUNTIF('SKU Master'!$A$4:$A$253,B3136)&lt;&gt;1,NOT(ISNUMBER(E3136)),AND(C3136&lt;&gt;"Receipt",C3136&lt;&gt;"Shipment",C3136&lt;&gt;"Consumption",C3136&lt;&gt;"Adjustment",C3136&lt;&gt;"Production")),"CHECK INPUTS",IF(OR(AND(C3136="Receipt",E3136&lt;=0),AND(OR(C3136="Shipment",C3136="Consumption"),E3136&gt;=0),E3136=0),"CHECK SIGN","OK")))</f>
      </c>
    </row>
    <row r="3137">
      <c r="A3137" s="174"/>
      <c r="B3137" s="175"/>
      <c r="C3137" s="175"/>
      <c r="D3137" s="175"/>
      <c r="E3137" s="176"/>
      <c r="F3137" s="175"/>
      <c r="G3137" s="104" t="str">
        <f>IF(COUNTA(A3137:F3137)=0,"",IF(OR(A3137="",NOT(ISNUMBER(A3137)),B3137="",COUNTIF('SKU Master'!$A$4:$A$253,B3137)&lt;&gt;1,NOT(ISNUMBER(E3137)),AND(C3137&lt;&gt;"Receipt",C3137&lt;&gt;"Shipment",C3137&lt;&gt;"Consumption",C3137&lt;&gt;"Adjustment",C3137&lt;&gt;"Production")),"CHECK INPUTS",IF(OR(AND(C3137="Receipt",E3137&lt;=0),AND(OR(C3137="Shipment",C3137="Consumption"),E3137&gt;=0),E3137=0),"CHECK SIGN","OK")))</f>
      </c>
    </row>
    <row r="3138">
      <c r="A3138" s="174"/>
      <c r="B3138" s="175"/>
      <c r="C3138" s="175"/>
      <c r="D3138" s="175"/>
      <c r="E3138" s="176"/>
      <c r="F3138" s="175"/>
      <c r="G3138" s="104" t="str">
        <f>IF(COUNTA(A3138:F3138)=0,"",IF(OR(A3138="",NOT(ISNUMBER(A3138)),B3138="",COUNTIF('SKU Master'!$A$4:$A$253,B3138)&lt;&gt;1,NOT(ISNUMBER(E3138)),AND(C3138&lt;&gt;"Receipt",C3138&lt;&gt;"Shipment",C3138&lt;&gt;"Consumption",C3138&lt;&gt;"Adjustment",C3138&lt;&gt;"Production")),"CHECK INPUTS",IF(OR(AND(C3138="Receipt",E3138&lt;=0),AND(OR(C3138="Shipment",C3138="Consumption"),E3138&gt;=0),E3138=0),"CHECK SIGN","OK")))</f>
      </c>
    </row>
    <row r="3139">
      <c r="A3139" s="174"/>
      <c r="B3139" s="175"/>
      <c r="C3139" s="175"/>
      <c r="D3139" s="175"/>
      <c r="E3139" s="176"/>
      <c r="F3139" s="175"/>
      <c r="G3139" s="104" t="str">
        <f>IF(COUNTA(A3139:F3139)=0,"",IF(OR(A3139="",NOT(ISNUMBER(A3139)),B3139="",COUNTIF('SKU Master'!$A$4:$A$253,B3139)&lt;&gt;1,NOT(ISNUMBER(E3139)),AND(C3139&lt;&gt;"Receipt",C3139&lt;&gt;"Shipment",C3139&lt;&gt;"Consumption",C3139&lt;&gt;"Adjustment",C3139&lt;&gt;"Production")),"CHECK INPUTS",IF(OR(AND(C3139="Receipt",E3139&lt;=0),AND(OR(C3139="Shipment",C3139="Consumption"),E3139&gt;=0),E3139=0),"CHECK SIGN","OK")))</f>
      </c>
    </row>
    <row r="3140">
      <c r="A3140" s="174"/>
      <c r="B3140" s="175"/>
      <c r="C3140" s="175"/>
      <c r="D3140" s="175"/>
      <c r="E3140" s="176"/>
      <c r="F3140" s="175"/>
      <c r="G3140" s="104" t="str">
        <f>IF(COUNTA(A3140:F3140)=0,"",IF(OR(A3140="",NOT(ISNUMBER(A3140)),B3140="",COUNTIF('SKU Master'!$A$4:$A$253,B3140)&lt;&gt;1,NOT(ISNUMBER(E3140)),AND(C3140&lt;&gt;"Receipt",C3140&lt;&gt;"Shipment",C3140&lt;&gt;"Consumption",C3140&lt;&gt;"Adjustment",C3140&lt;&gt;"Production")),"CHECK INPUTS",IF(OR(AND(C3140="Receipt",E3140&lt;=0),AND(OR(C3140="Shipment",C3140="Consumption"),E3140&gt;=0),E3140=0),"CHECK SIGN","OK")))</f>
      </c>
    </row>
    <row r="3141">
      <c r="A3141" s="174"/>
      <c r="B3141" s="175"/>
      <c r="C3141" s="175"/>
      <c r="D3141" s="175"/>
      <c r="E3141" s="176"/>
      <c r="F3141" s="175"/>
      <c r="G3141" s="104" t="str">
        <f>IF(COUNTA(A3141:F3141)=0,"",IF(OR(A3141="",NOT(ISNUMBER(A3141)),B3141="",COUNTIF('SKU Master'!$A$4:$A$253,B3141)&lt;&gt;1,NOT(ISNUMBER(E3141)),AND(C3141&lt;&gt;"Receipt",C3141&lt;&gt;"Shipment",C3141&lt;&gt;"Consumption",C3141&lt;&gt;"Adjustment",C3141&lt;&gt;"Production")),"CHECK INPUTS",IF(OR(AND(C3141="Receipt",E3141&lt;=0),AND(OR(C3141="Shipment",C3141="Consumption"),E3141&gt;=0),E3141=0),"CHECK SIGN","OK")))</f>
      </c>
    </row>
    <row r="3142">
      <c r="A3142" s="174"/>
      <c r="B3142" s="175"/>
      <c r="C3142" s="175"/>
      <c r="D3142" s="175"/>
      <c r="E3142" s="176"/>
      <c r="F3142" s="175"/>
      <c r="G3142" s="104" t="str">
        <f>IF(COUNTA(A3142:F3142)=0,"",IF(OR(A3142="",NOT(ISNUMBER(A3142)),B3142="",COUNTIF('SKU Master'!$A$4:$A$253,B3142)&lt;&gt;1,NOT(ISNUMBER(E3142)),AND(C3142&lt;&gt;"Receipt",C3142&lt;&gt;"Shipment",C3142&lt;&gt;"Consumption",C3142&lt;&gt;"Adjustment",C3142&lt;&gt;"Production")),"CHECK INPUTS",IF(OR(AND(C3142="Receipt",E3142&lt;=0),AND(OR(C3142="Shipment",C3142="Consumption"),E3142&gt;=0),E3142=0),"CHECK SIGN","OK")))</f>
      </c>
    </row>
    <row r="3143">
      <c r="A3143" s="174"/>
      <c r="B3143" s="175"/>
      <c r="C3143" s="175"/>
      <c r="D3143" s="175"/>
      <c r="E3143" s="176"/>
      <c r="F3143" s="175"/>
      <c r="G3143" s="104" t="str">
        <f>IF(COUNTA(A3143:F3143)=0,"",IF(OR(A3143="",NOT(ISNUMBER(A3143)),B3143="",COUNTIF('SKU Master'!$A$4:$A$253,B3143)&lt;&gt;1,NOT(ISNUMBER(E3143)),AND(C3143&lt;&gt;"Receipt",C3143&lt;&gt;"Shipment",C3143&lt;&gt;"Consumption",C3143&lt;&gt;"Adjustment",C3143&lt;&gt;"Production")),"CHECK INPUTS",IF(OR(AND(C3143="Receipt",E3143&lt;=0),AND(OR(C3143="Shipment",C3143="Consumption"),E3143&gt;=0),E3143=0),"CHECK SIGN","OK")))</f>
      </c>
    </row>
    <row r="3144">
      <c r="A3144" s="174"/>
      <c r="B3144" s="175"/>
      <c r="C3144" s="175"/>
      <c r="D3144" s="175"/>
      <c r="E3144" s="176"/>
      <c r="F3144" s="175"/>
      <c r="G3144" s="104" t="str">
        <f>IF(COUNTA(A3144:F3144)=0,"",IF(OR(A3144="",NOT(ISNUMBER(A3144)),B3144="",COUNTIF('SKU Master'!$A$4:$A$253,B3144)&lt;&gt;1,NOT(ISNUMBER(E3144)),AND(C3144&lt;&gt;"Receipt",C3144&lt;&gt;"Shipment",C3144&lt;&gt;"Consumption",C3144&lt;&gt;"Adjustment",C3144&lt;&gt;"Production")),"CHECK INPUTS",IF(OR(AND(C3144="Receipt",E3144&lt;=0),AND(OR(C3144="Shipment",C3144="Consumption"),E3144&gt;=0),E3144=0),"CHECK SIGN","OK")))</f>
      </c>
    </row>
    <row r="3145">
      <c r="A3145" s="174"/>
      <c r="B3145" s="175"/>
      <c r="C3145" s="175"/>
      <c r="D3145" s="175"/>
      <c r="E3145" s="176"/>
      <c r="F3145" s="175"/>
      <c r="G3145" s="104" t="str">
        <f>IF(COUNTA(A3145:F3145)=0,"",IF(OR(A3145="",NOT(ISNUMBER(A3145)),B3145="",COUNTIF('SKU Master'!$A$4:$A$253,B3145)&lt;&gt;1,NOT(ISNUMBER(E3145)),AND(C3145&lt;&gt;"Receipt",C3145&lt;&gt;"Shipment",C3145&lt;&gt;"Consumption",C3145&lt;&gt;"Adjustment",C3145&lt;&gt;"Production")),"CHECK INPUTS",IF(OR(AND(C3145="Receipt",E3145&lt;=0),AND(OR(C3145="Shipment",C3145="Consumption"),E3145&gt;=0),E3145=0),"CHECK SIGN","OK")))</f>
      </c>
    </row>
    <row r="3146">
      <c r="A3146" s="174"/>
      <c r="B3146" s="175"/>
      <c r="C3146" s="175"/>
      <c r="D3146" s="175"/>
      <c r="E3146" s="176"/>
      <c r="F3146" s="175"/>
      <c r="G3146" s="104" t="str">
        <f>IF(COUNTA(A3146:F3146)=0,"",IF(OR(A3146="",NOT(ISNUMBER(A3146)),B3146="",COUNTIF('SKU Master'!$A$4:$A$253,B3146)&lt;&gt;1,NOT(ISNUMBER(E3146)),AND(C3146&lt;&gt;"Receipt",C3146&lt;&gt;"Shipment",C3146&lt;&gt;"Consumption",C3146&lt;&gt;"Adjustment",C3146&lt;&gt;"Production")),"CHECK INPUTS",IF(OR(AND(C3146="Receipt",E3146&lt;=0),AND(OR(C3146="Shipment",C3146="Consumption"),E3146&gt;=0),E3146=0),"CHECK SIGN","OK")))</f>
      </c>
    </row>
    <row r="3147">
      <c r="A3147" s="174"/>
      <c r="B3147" s="175"/>
      <c r="C3147" s="175"/>
      <c r="D3147" s="175"/>
      <c r="E3147" s="176"/>
      <c r="F3147" s="175"/>
      <c r="G3147" s="104" t="str">
        <f>IF(COUNTA(A3147:F3147)=0,"",IF(OR(A3147="",NOT(ISNUMBER(A3147)),B3147="",COUNTIF('SKU Master'!$A$4:$A$253,B3147)&lt;&gt;1,NOT(ISNUMBER(E3147)),AND(C3147&lt;&gt;"Receipt",C3147&lt;&gt;"Shipment",C3147&lt;&gt;"Consumption",C3147&lt;&gt;"Adjustment",C3147&lt;&gt;"Production")),"CHECK INPUTS",IF(OR(AND(C3147="Receipt",E3147&lt;=0),AND(OR(C3147="Shipment",C3147="Consumption"),E3147&gt;=0),E3147=0),"CHECK SIGN","OK")))</f>
      </c>
    </row>
    <row r="3148">
      <c r="A3148" s="174"/>
      <c r="B3148" s="175"/>
      <c r="C3148" s="175"/>
      <c r="D3148" s="175"/>
      <c r="E3148" s="176"/>
      <c r="F3148" s="175"/>
      <c r="G3148" s="104" t="str">
        <f>IF(COUNTA(A3148:F3148)=0,"",IF(OR(A3148="",NOT(ISNUMBER(A3148)),B3148="",COUNTIF('SKU Master'!$A$4:$A$253,B3148)&lt;&gt;1,NOT(ISNUMBER(E3148)),AND(C3148&lt;&gt;"Receipt",C3148&lt;&gt;"Shipment",C3148&lt;&gt;"Consumption",C3148&lt;&gt;"Adjustment",C3148&lt;&gt;"Production")),"CHECK INPUTS",IF(OR(AND(C3148="Receipt",E3148&lt;=0),AND(OR(C3148="Shipment",C3148="Consumption"),E3148&gt;=0),E3148=0),"CHECK SIGN","OK")))</f>
      </c>
    </row>
    <row r="3149">
      <c r="A3149" s="174"/>
      <c r="B3149" s="175"/>
      <c r="C3149" s="175"/>
      <c r="D3149" s="175"/>
      <c r="E3149" s="176"/>
      <c r="F3149" s="175"/>
      <c r="G3149" s="104" t="str">
        <f>IF(COUNTA(A3149:F3149)=0,"",IF(OR(A3149="",NOT(ISNUMBER(A3149)),B3149="",COUNTIF('SKU Master'!$A$4:$A$253,B3149)&lt;&gt;1,NOT(ISNUMBER(E3149)),AND(C3149&lt;&gt;"Receipt",C3149&lt;&gt;"Shipment",C3149&lt;&gt;"Consumption",C3149&lt;&gt;"Adjustment",C3149&lt;&gt;"Production")),"CHECK INPUTS",IF(OR(AND(C3149="Receipt",E3149&lt;=0),AND(OR(C3149="Shipment",C3149="Consumption"),E3149&gt;=0),E3149=0),"CHECK SIGN","OK")))</f>
      </c>
    </row>
    <row r="3150">
      <c r="A3150" s="174"/>
      <c r="B3150" s="175"/>
      <c r="C3150" s="175"/>
      <c r="D3150" s="175"/>
      <c r="E3150" s="176"/>
      <c r="F3150" s="175"/>
      <c r="G3150" s="104" t="str">
        <f>IF(COUNTA(A3150:F3150)=0,"",IF(OR(A3150="",NOT(ISNUMBER(A3150)),B3150="",COUNTIF('SKU Master'!$A$4:$A$253,B3150)&lt;&gt;1,NOT(ISNUMBER(E3150)),AND(C3150&lt;&gt;"Receipt",C3150&lt;&gt;"Shipment",C3150&lt;&gt;"Consumption",C3150&lt;&gt;"Adjustment",C3150&lt;&gt;"Production")),"CHECK INPUTS",IF(OR(AND(C3150="Receipt",E3150&lt;=0),AND(OR(C3150="Shipment",C3150="Consumption"),E3150&gt;=0),E3150=0),"CHECK SIGN","OK")))</f>
      </c>
    </row>
    <row r="3151">
      <c r="A3151" s="174"/>
      <c r="B3151" s="175"/>
      <c r="C3151" s="175"/>
      <c r="D3151" s="175"/>
      <c r="E3151" s="176"/>
      <c r="F3151" s="175"/>
      <c r="G3151" s="104" t="str">
        <f>IF(COUNTA(A3151:F3151)=0,"",IF(OR(A3151="",NOT(ISNUMBER(A3151)),B3151="",COUNTIF('SKU Master'!$A$4:$A$253,B3151)&lt;&gt;1,NOT(ISNUMBER(E3151)),AND(C3151&lt;&gt;"Receipt",C3151&lt;&gt;"Shipment",C3151&lt;&gt;"Consumption",C3151&lt;&gt;"Adjustment",C3151&lt;&gt;"Production")),"CHECK INPUTS",IF(OR(AND(C3151="Receipt",E3151&lt;=0),AND(OR(C3151="Shipment",C3151="Consumption"),E3151&gt;=0),E3151=0),"CHECK SIGN","OK")))</f>
      </c>
    </row>
    <row r="3152">
      <c r="A3152" s="174"/>
      <c r="B3152" s="175"/>
      <c r="C3152" s="175"/>
      <c r="D3152" s="175"/>
      <c r="E3152" s="176"/>
      <c r="F3152" s="175"/>
      <c r="G3152" s="104" t="str">
        <f>IF(COUNTA(A3152:F3152)=0,"",IF(OR(A3152="",NOT(ISNUMBER(A3152)),B3152="",COUNTIF('SKU Master'!$A$4:$A$253,B3152)&lt;&gt;1,NOT(ISNUMBER(E3152)),AND(C3152&lt;&gt;"Receipt",C3152&lt;&gt;"Shipment",C3152&lt;&gt;"Consumption",C3152&lt;&gt;"Adjustment",C3152&lt;&gt;"Production")),"CHECK INPUTS",IF(OR(AND(C3152="Receipt",E3152&lt;=0),AND(OR(C3152="Shipment",C3152="Consumption"),E3152&gt;=0),E3152=0),"CHECK SIGN","OK")))</f>
      </c>
    </row>
    <row r="3153">
      <c r="A3153" s="174"/>
      <c r="B3153" s="175"/>
      <c r="C3153" s="175"/>
      <c r="D3153" s="175"/>
      <c r="E3153" s="176"/>
      <c r="F3153" s="175"/>
      <c r="G3153" s="104" t="str">
        <f>IF(COUNTA(A3153:F3153)=0,"",IF(OR(A3153="",NOT(ISNUMBER(A3153)),B3153="",COUNTIF('SKU Master'!$A$4:$A$253,B3153)&lt;&gt;1,NOT(ISNUMBER(E3153)),AND(C3153&lt;&gt;"Receipt",C3153&lt;&gt;"Shipment",C3153&lt;&gt;"Consumption",C3153&lt;&gt;"Adjustment",C3153&lt;&gt;"Production")),"CHECK INPUTS",IF(OR(AND(C3153="Receipt",E3153&lt;=0),AND(OR(C3153="Shipment",C3153="Consumption"),E3153&gt;=0),E3153=0),"CHECK SIGN","OK")))</f>
      </c>
    </row>
    <row r="3154">
      <c r="A3154" s="174"/>
      <c r="B3154" s="175"/>
      <c r="C3154" s="175"/>
      <c r="D3154" s="175"/>
      <c r="E3154" s="176"/>
      <c r="F3154" s="175"/>
      <c r="G3154" s="104" t="str">
        <f>IF(COUNTA(A3154:F3154)=0,"",IF(OR(A3154="",NOT(ISNUMBER(A3154)),B3154="",COUNTIF('SKU Master'!$A$4:$A$253,B3154)&lt;&gt;1,NOT(ISNUMBER(E3154)),AND(C3154&lt;&gt;"Receipt",C3154&lt;&gt;"Shipment",C3154&lt;&gt;"Consumption",C3154&lt;&gt;"Adjustment",C3154&lt;&gt;"Production")),"CHECK INPUTS",IF(OR(AND(C3154="Receipt",E3154&lt;=0),AND(OR(C3154="Shipment",C3154="Consumption"),E3154&gt;=0),E3154=0),"CHECK SIGN","OK")))</f>
      </c>
    </row>
    <row r="3155">
      <c r="A3155" s="174"/>
      <c r="B3155" s="175"/>
      <c r="C3155" s="175"/>
      <c r="D3155" s="175"/>
      <c r="E3155" s="176"/>
      <c r="F3155" s="175"/>
      <c r="G3155" s="104" t="str">
        <f>IF(COUNTA(A3155:F3155)=0,"",IF(OR(A3155="",NOT(ISNUMBER(A3155)),B3155="",COUNTIF('SKU Master'!$A$4:$A$253,B3155)&lt;&gt;1,NOT(ISNUMBER(E3155)),AND(C3155&lt;&gt;"Receipt",C3155&lt;&gt;"Shipment",C3155&lt;&gt;"Consumption",C3155&lt;&gt;"Adjustment",C3155&lt;&gt;"Production")),"CHECK INPUTS",IF(OR(AND(C3155="Receipt",E3155&lt;=0),AND(OR(C3155="Shipment",C3155="Consumption"),E3155&gt;=0),E3155=0),"CHECK SIGN","OK")))</f>
      </c>
    </row>
    <row r="3156">
      <c r="A3156" s="174"/>
      <c r="B3156" s="175"/>
      <c r="C3156" s="175"/>
      <c r="D3156" s="175"/>
      <c r="E3156" s="176"/>
      <c r="F3156" s="175"/>
      <c r="G3156" s="104" t="str">
        <f>IF(COUNTA(A3156:F3156)=0,"",IF(OR(A3156="",NOT(ISNUMBER(A3156)),B3156="",COUNTIF('SKU Master'!$A$4:$A$253,B3156)&lt;&gt;1,NOT(ISNUMBER(E3156)),AND(C3156&lt;&gt;"Receipt",C3156&lt;&gt;"Shipment",C3156&lt;&gt;"Consumption",C3156&lt;&gt;"Adjustment",C3156&lt;&gt;"Production")),"CHECK INPUTS",IF(OR(AND(C3156="Receipt",E3156&lt;=0),AND(OR(C3156="Shipment",C3156="Consumption"),E3156&gt;=0),E3156=0),"CHECK SIGN","OK")))</f>
      </c>
    </row>
    <row r="3157">
      <c r="A3157" s="174"/>
      <c r="B3157" s="175"/>
      <c r="C3157" s="175"/>
      <c r="D3157" s="175"/>
      <c r="E3157" s="176"/>
      <c r="F3157" s="175"/>
      <c r="G3157" s="104" t="str">
        <f>IF(COUNTA(A3157:F3157)=0,"",IF(OR(A3157="",NOT(ISNUMBER(A3157)),B3157="",COUNTIF('SKU Master'!$A$4:$A$253,B3157)&lt;&gt;1,NOT(ISNUMBER(E3157)),AND(C3157&lt;&gt;"Receipt",C3157&lt;&gt;"Shipment",C3157&lt;&gt;"Consumption",C3157&lt;&gt;"Adjustment",C3157&lt;&gt;"Production")),"CHECK INPUTS",IF(OR(AND(C3157="Receipt",E3157&lt;=0),AND(OR(C3157="Shipment",C3157="Consumption"),E3157&gt;=0),E3157=0),"CHECK SIGN","OK")))</f>
      </c>
    </row>
    <row r="3158">
      <c r="A3158" s="174"/>
      <c r="B3158" s="175"/>
      <c r="C3158" s="175"/>
      <c r="D3158" s="175"/>
      <c r="E3158" s="176"/>
      <c r="F3158" s="175"/>
      <c r="G3158" s="104" t="str">
        <f>IF(COUNTA(A3158:F3158)=0,"",IF(OR(A3158="",NOT(ISNUMBER(A3158)),B3158="",COUNTIF('SKU Master'!$A$4:$A$253,B3158)&lt;&gt;1,NOT(ISNUMBER(E3158)),AND(C3158&lt;&gt;"Receipt",C3158&lt;&gt;"Shipment",C3158&lt;&gt;"Consumption",C3158&lt;&gt;"Adjustment",C3158&lt;&gt;"Production")),"CHECK INPUTS",IF(OR(AND(C3158="Receipt",E3158&lt;=0),AND(OR(C3158="Shipment",C3158="Consumption"),E3158&gt;=0),E3158=0),"CHECK SIGN","OK")))</f>
      </c>
    </row>
    <row r="3159">
      <c r="A3159" s="174"/>
      <c r="B3159" s="175"/>
      <c r="C3159" s="175"/>
      <c r="D3159" s="175"/>
      <c r="E3159" s="176"/>
      <c r="F3159" s="175"/>
      <c r="G3159" s="104" t="str">
        <f>IF(COUNTA(A3159:F3159)=0,"",IF(OR(A3159="",NOT(ISNUMBER(A3159)),B3159="",COUNTIF('SKU Master'!$A$4:$A$253,B3159)&lt;&gt;1,NOT(ISNUMBER(E3159)),AND(C3159&lt;&gt;"Receipt",C3159&lt;&gt;"Shipment",C3159&lt;&gt;"Consumption",C3159&lt;&gt;"Adjustment",C3159&lt;&gt;"Production")),"CHECK INPUTS",IF(OR(AND(C3159="Receipt",E3159&lt;=0),AND(OR(C3159="Shipment",C3159="Consumption"),E3159&gt;=0),E3159=0),"CHECK SIGN","OK")))</f>
      </c>
    </row>
    <row r="3160">
      <c r="A3160" s="174"/>
      <c r="B3160" s="175"/>
      <c r="C3160" s="175"/>
      <c r="D3160" s="175"/>
      <c r="E3160" s="176"/>
      <c r="F3160" s="175"/>
      <c r="G3160" s="104" t="str">
        <f>IF(COUNTA(A3160:F3160)=0,"",IF(OR(A3160="",NOT(ISNUMBER(A3160)),B3160="",COUNTIF('SKU Master'!$A$4:$A$253,B3160)&lt;&gt;1,NOT(ISNUMBER(E3160)),AND(C3160&lt;&gt;"Receipt",C3160&lt;&gt;"Shipment",C3160&lt;&gt;"Consumption",C3160&lt;&gt;"Adjustment",C3160&lt;&gt;"Production")),"CHECK INPUTS",IF(OR(AND(C3160="Receipt",E3160&lt;=0),AND(OR(C3160="Shipment",C3160="Consumption"),E3160&gt;=0),E3160=0),"CHECK SIGN","OK")))</f>
      </c>
    </row>
    <row r="3161">
      <c r="A3161" s="174"/>
      <c r="B3161" s="175"/>
      <c r="C3161" s="175"/>
      <c r="D3161" s="175"/>
      <c r="E3161" s="176"/>
      <c r="F3161" s="175"/>
      <c r="G3161" s="104" t="str">
        <f>IF(COUNTA(A3161:F3161)=0,"",IF(OR(A3161="",NOT(ISNUMBER(A3161)),B3161="",COUNTIF('SKU Master'!$A$4:$A$253,B3161)&lt;&gt;1,NOT(ISNUMBER(E3161)),AND(C3161&lt;&gt;"Receipt",C3161&lt;&gt;"Shipment",C3161&lt;&gt;"Consumption",C3161&lt;&gt;"Adjustment",C3161&lt;&gt;"Production")),"CHECK INPUTS",IF(OR(AND(C3161="Receipt",E3161&lt;=0),AND(OR(C3161="Shipment",C3161="Consumption"),E3161&gt;=0),E3161=0),"CHECK SIGN","OK")))</f>
      </c>
    </row>
    <row r="3162">
      <c r="A3162" s="174"/>
      <c r="B3162" s="175"/>
      <c r="C3162" s="175"/>
      <c r="D3162" s="175"/>
      <c r="E3162" s="176"/>
      <c r="F3162" s="175"/>
      <c r="G3162" s="104" t="str">
        <f>IF(COUNTA(A3162:F3162)=0,"",IF(OR(A3162="",NOT(ISNUMBER(A3162)),B3162="",COUNTIF('SKU Master'!$A$4:$A$253,B3162)&lt;&gt;1,NOT(ISNUMBER(E3162)),AND(C3162&lt;&gt;"Receipt",C3162&lt;&gt;"Shipment",C3162&lt;&gt;"Consumption",C3162&lt;&gt;"Adjustment",C3162&lt;&gt;"Production")),"CHECK INPUTS",IF(OR(AND(C3162="Receipt",E3162&lt;=0),AND(OR(C3162="Shipment",C3162="Consumption"),E3162&gt;=0),E3162=0),"CHECK SIGN","OK")))</f>
      </c>
    </row>
    <row r="3163">
      <c r="A3163" s="174"/>
      <c r="B3163" s="175"/>
      <c r="C3163" s="175"/>
      <c r="D3163" s="175"/>
      <c r="E3163" s="176"/>
      <c r="F3163" s="175"/>
      <c r="G3163" s="104" t="str">
        <f>IF(COUNTA(A3163:F3163)=0,"",IF(OR(A3163="",NOT(ISNUMBER(A3163)),B3163="",COUNTIF('SKU Master'!$A$4:$A$253,B3163)&lt;&gt;1,NOT(ISNUMBER(E3163)),AND(C3163&lt;&gt;"Receipt",C3163&lt;&gt;"Shipment",C3163&lt;&gt;"Consumption",C3163&lt;&gt;"Adjustment",C3163&lt;&gt;"Production")),"CHECK INPUTS",IF(OR(AND(C3163="Receipt",E3163&lt;=0),AND(OR(C3163="Shipment",C3163="Consumption"),E3163&gt;=0),E3163=0),"CHECK SIGN","OK")))</f>
      </c>
    </row>
    <row r="3164">
      <c r="A3164" s="174"/>
      <c r="B3164" s="175"/>
      <c r="C3164" s="175"/>
      <c r="D3164" s="175"/>
      <c r="E3164" s="176"/>
      <c r="F3164" s="175"/>
      <c r="G3164" s="104" t="str">
        <f>IF(COUNTA(A3164:F3164)=0,"",IF(OR(A3164="",NOT(ISNUMBER(A3164)),B3164="",COUNTIF('SKU Master'!$A$4:$A$253,B3164)&lt;&gt;1,NOT(ISNUMBER(E3164)),AND(C3164&lt;&gt;"Receipt",C3164&lt;&gt;"Shipment",C3164&lt;&gt;"Consumption",C3164&lt;&gt;"Adjustment",C3164&lt;&gt;"Production")),"CHECK INPUTS",IF(OR(AND(C3164="Receipt",E3164&lt;=0),AND(OR(C3164="Shipment",C3164="Consumption"),E3164&gt;=0),E3164=0),"CHECK SIGN","OK")))</f>
      </c>
    </row>
    <row r="3165">
      <c r="A3165" s="174"/>
      <c r="B3165" s="175"/>
      <c r="C3165" s="175"/>
      <c r="D3165" s="175"/>
      <c r="E3165" s="176"/>
      <c r="F3165" s="175"/>
      <c r="G3165" s="104" t="str">
        <f>IF(COUNTA(A3165:F3165)=0,"",IF(OR(A3165="",NOT(ISNUMBER(A3165)),B3165="",COUNTIF('SKU Master'!$A$4:$A$253,B3165)&lt;&gt;1,NOT(ISNUMBER(E3165)),AND(C3165&lt;&gt;"Receipt",C3165&lt;&gt;"Shipment",C3165&lt;&gt;"Consumption",C3165&lt;&gt;"Adjustment",C3165&lt;&gt;"Production")),"CHECK INPUTS",IF(OR(AND(C3165="Receipt",E3165&lt;=0),AND(OR(C3165="Shipment",C3165="Consumption"),E3165&gt;=0),E3165=0),"CHECK SIGN","OK")))</f>
      </c>
    </row>
    <row r="3166">
      <c r="A3166" s="174"/>
      <c r="B3166" s="175"/>
      <c r="C3166" s="175"/>
      <c r="D3166" s="175"/>
      <c r="E3166" s="176"/>
      <c r="F3166" s="175"/>
      <c r="G3166" s="104" t="str">
        <f>IF(COUNTA(A3166:F3166)=0,"",IF(OR(A3166="",NOT(ISNUMBER(A3166)),B3166="",COUNTIF('SKU Master'!$A$4:$A$253,B3166)&lt;&gt;1,NOT(ISNUMBER(E3166)),AND(C3166&lt;&gt;"Receipt",C3166&lt;&gt;"Shipment",C3166&lt;&gt;"Consumption",C3166&lt;&gt;"Adjustment",C3166&lt;&gt;"Production")),"CHECK INPUTS",IF(OR(AND(C3166="Receipt",E3166&lt;=0),AND(OR(C3166="Shipment",C3166="Consumption"),E3166&gt;=0),E3166=0),"CHECK SIGN","OK")))</f>
      </c>
    </row>
    <row r="3167">
      <c r="A3167" s="174"/>
      <c r="B3167" s="175"/>
      <c r="C3167" s="175"/>
      <c r="D3167" s="175"/>
      <c r="E3167" s="176"/>
      <c r="F3167" s="175"/>
      <c r="G3167" s="104" t="str">
        <f>IF(COUNTA(A3167:F3167)=0,"",IF(OR(A3167="",NOT(ISNUMBER(A3167)),B3167="",COUNTIF('SKU Master'!$A$4:$A$253,B3167)&lt;&gt;1,NOT(ISNUMBER(E3167)),AND(C3167&lt;&gt;"Receipt",C3167&lt;&gt;"Shipment",C3167&lt;&gt;"Consumption",C3167&lt;&gt;"Adjustment",C3167&lt;&gt;"Production")),"CHECK INPUTS",IF(OR(AND(C3167="Receipt",E3167&lt;=0),AND(OR(C3167="Shipment",C3167="Consumption"),E3167&gt;=0),E3167=0),"CHECK SIGN","OK")))</f>
      </c>
    </row>
    <row r="3168">
      <c r="A3168" s="174"/>
      <c r="B3168" s="175"/>
      <c r="C3168" s="175"/>
      <c r="D3168" s="175"/>
      <c r="E3168" s="176"/>
      <c r="F3168" s="175"/>
      <c r="G3168" s="104" t="str">
        <f>IF(COUNTA(A3168:F3168)=0,"",IF(OR(A3168="",NOT(ISNUMBER(A3168)),B3168="",COUNTIF('SKU Master'!$A$4:$A$253,B3168)&lt;&gt;1,NOT(ISNUMBER(E3168)),AND(C3168&lt;&gt;"Receipt",C3168&lt;&gt;"Shipment",C3168&lt;&gt;"Consumption",C3168&lt;&gt;"Adjustment",C3168&lt;&gt;"Production")),"CHECK INPUTS",IF(OR(AND(C3168="Receipt",E3168&lt;=0),AND(OR(C3168="Shipment",C3168="Consumption"),E3168&gt;=0),E3168=0),"CHECK SIGN","OK")))</f>
      </c>
    </row>
    <row r="3169">
      <c r="A3169" s="174"/>
      <c r="B3169" s="175"/>
      <c r="C3169" s="175"/>
      <c r="D3169" s="175"/>
      <c r="E3169" s="176"/>
      <c r="F3169" s="175"/>
      <c r="G3169" s="104" t="str">
        <f>IF(COUNTA(A3169:F3169)=0,"",IF(OR(A3169="",NOT(ISNUMBER(A3169)),B3169="",COUNTIF('SKU Master'!$A$4:$A$253,B3169)&lt;&gt;1,NOT(ISNUMBER(E3169)),AND(C3169&lt;&gt;"Receipt",C3169&lt;&gt;"Shipment",C3169&lt;&gt;"Consumption",C3169&lt;&gt;"Adjustment",C3169&lt;&gt;"Production")),"CHECK INPUTS",IF(OR(AND(C3169="Receipt",E3169&lt;=0),AND(OR(C3169="Shipment",C3169="Consumption"),E3169&gt;=0),E3169=0),"CHECK SIGN","OK")))</f>
      </c>
    </row>
    <row r="3170">
      <c r="A3170" s="174"/>
      <c r="B3170" s="175"/>
      <c r="C3170" s="175"/>
      <c r="D3170" s="175"/>
      <c r="E3170" s="176"/>
      <c r="F3170" s="175"/>
      <c r="G3170" s="104" t="str">
        <f>IF(COUNTA(A3170:F3170)=0,"",IF(OR(A3170="",NOT(ISNUMBER(A3170)),B3170="",COUNTIF('SKU Master'!$A$4:$A$253,B3170)&lt;&gt;1,NOT(ISNUMBER(E3170)),AND(C3170&lt;&gt;"Receipt",C3170&lt;&gt;"Shipment",C3170&lt;&gt;"Consumption",C3170&lt;&gt;"Adjustment",C3170&lt;&gt;"Production")),"CHECK INPUTS",IF(OR(AND(C3170="Receipt",E3170&lt;=0),AND(OR(C3170="Shipment",C3170="Consumption"),E3170&gt;=0),E3170=0),"CHECK SIGN","OK")))</f>
      </c>
    </row>
    <row r="3171">
      <c r="A3171" s="174"/>
      <c r="B3171" s="175"/>
      <c r="C3171" s="175"/>
      <c r="D3171" s="175"/>
      <c r="E3171" s="176"/>
      <c r="F3171" s="175"/>
      <c r="G3171" s="104" t="str">
        <f>IF(COUNTA(A3171:F3171)=0,"",IF(OR(A3171="",NOT(ISNUMBER(A3171)),B3171="",COUNTIF('SKU Master'!$A$4:$A$253,B3171)&lt;&gt;1,NOT(ISNUMBER(E3171)),AND(C3171&lt;&gt;"Receipt",C3171&lt;&gt;"Shipment",C3171&lt;&gt;"Consumption",C3171&lt;&gt;"Adjustment",C3171&lt;&gt;"Production")),"CHECK INPUTS",IF(OR(AND(C3171="Receipt",E3171&lt;=0),AND(OR(C3171="Shipment",C3171="Consumption"),E3171&gt;=0),E3171=0),"CHECK SIGN","OK")))</f>
      </c>
    </row>
    <row r="3172">
      <c r="A3172" s="174"/>
      <c r="B3172" s="175"/>
      <c r="C3172" s="175"/>
      <c r="D3172" s="175"/>
      <c r="E3172" s="176"/>
      <c r="F3172" s="175"/>
      <c r="G3172" s="104" t="str">
        <f>IF(COUNTA(A3172:F3172)=0,"",IF(OR(A3172="",NOT(ISNUMBER(A3172)),B3172="",COUNTIF('SKU Master'!$A$4:$A$253,B3172)&lt;&gt;1,NOT(ISNUMBER(E3172)),AND(C3172&lt;&gt;"Receipt",C3172&lt;&gt;"Shipment",C3172&lt;&gt;"Consumption",C3172&lt;&gt;"Adjustment",C3172&lt;&gt;"Production")),"CHECK INPUTS",IF(OR(AND(C3172="Receipt",E3172&lt;=0),AND(OR(C3172="Shipment",C3172="Consumption"),E3172&gt;=0),E3172=0),"CHECK SIGN","OK")))</f>
      </c>
    </row>
    <row r="3173">
      <c r="A3173" s="174"/>
      <c r="B3173" s="175"/>
      <c r="C3173" s="175"/>
      <c r="D3173" s="175"/>
      <c r="E3173" s="176"/>
      <c r="F3173" s="175"/>
      <c r="G3173" s="104" t="str">
        <f>IF(COUNTA(A3173:F3173)=0,"",IF(OR(A3173="",NOT(ISNUMBER(A3173)),B3173="",COUNTIF('SKU Master'!$A$4:$A$253,B3173)&lt;&gt;1,NOT(ISNUMBER(E3173)),AND(C3173&lt;&gt;"Receipt",C3173&lt;&gt;"Shipment",C3173&lt;&gt;"Consumption",C3173&lt;&gt;"Adjustment",C3173&lt;&gt;"Production")),"CHECK INPUTS",IF(OR(AND(C3173="Receipt",E3173&lt;=0),AND(OR(C3173="Shipment",C3173="Consumption"),E3173&gt;=0),E3173=0),"CHECK SIGN","OK")))</f>
      </c>
    </row>
    <row r="3174">
      <c r="A3174" s="174"/>
      <c r="B3174" s="175"/>
      <c r="C3174" s="175"/>
      <c r="D3174" s="175"/>
      <c r="E3174" s="176"/>
      <c r="F3174" s="175"/>
      <c r="G3174" s="104" t="str">
        <f>IF(COUNTA(A3174:F3174)=0,"",IF(OR(A3174="",NOT(ISNUMBER(A3174)),B3174="",COUNTIF('SKU Master'!$A$4:$A$253,B3174)&lt;&gt;1,NOT(ISNUMBER(E3174)),AND(C3174&lt;&gt;"Receipt",C3174&lt;&gt;"Shipment",C3174&lt;&gt;"Consumption",C3174&lt;&gt;"Adjustment",C3174&lt;&gt;"Production")),"CHECK INPUTS",IF(OR(AND(C3174="Receipt",E3174&lt;=0),AND(OR(C3174="Shipment",C3174="Consumption"),E3174&gt;=0),E3174=0),"CHECK SIGN","OK")))</f>
      </c>
    </row>
    <row r="3175">
      <c r="A3175" s="174"/>
      <c r="B3175" s="175"/>
      <c r="C3175" s="175"/>
      <c r="D3175" s="175"/>
      <c r="E3175" s="176"/>
      <c r="F3175" s="175"/>
      <c r="G3175" s="104" t="str">
        <f>IF(COUNTA(A3175:F3175)=0,"",IF(OR(A3175="",NOT(ISNUMBER(A3175)),B3175="",COUNTIF('SKU Master'!$A$4:$A$253,B3175)&lt;&gt;1,NOT(ISNUMBER(E3175)),AND(C3175&lt;&gt;"Receipt",C3175&lt;&gt;"Shipment",C3175&lt;&gt;"Consumption",C3175&lt;&gt;"Adjustment",C3175&lt;&gt;"Production")),"CHECK INPUTS",IF(OR(AND(C3175="Receipt",E3175&lt;=0),AND(OR(C3175="Shipment",C3175="Consumption"),E3175&gt;=0),E3175=0),"CHECK SIGN","OK")))</f>
      </c>
    </row>
    <row r="3176">
      <c r="A3176" s="174"/>
      <c r="B3176" s="175"/>
      <c r="C3176" s="175"/>
      <c r="D3176" s="175"/>
      <c r="E3176" s="176"/>
      <c r="F3176" s="175"/>
      <c r="G3176" s="104" t="str">
        <f>IF(COUNTA(A3176:F3176)=0,"",IF(OR(A3176="",NOT(ISNUMBER(A3176)),B3176="",COUNTIF('SKU Master'!$A$4:$A$253,B3176)&lt;&gt;1,NOT(ISNUMBER(E3176)),AND(C3176&lt;&gt;"Receipt",C3176&lt;&gt;"Shipment",C3176&lt;&gt;"Consumption",C3176&lt;&gt;"Adjustment",C3176&lt;&gt;"Production")),"CHECK INPUTS",IF(OR(AND(C3176="Receipt",E3176&lt;=0),AND(OR(C3176="Shipment",C3176="Consumption"),E3176&gt;=0),E3176=0),"CHECK SIGN","OK")))</f>
      </c>
    </row>
    <row r="3177">
      <c r="A3177" s="174"/>
      <c r="B3177" s="175"/>
      <c r="C3177" s="175"/>
      <c r="D3177" s="175"/>
      <c r="E3177" s="176"/>
      <c r="F3177" s="175"/>
      <c r="G3177" s="104" t="str">
        <f>IF(COUNTA(A3177:F3177)=0,"",IF(OR(A3177="",NOT(ISNUMBER(A3177)),B3177="",COUNTIF('SKU Master'!$A$4:$A$253,B3177)&lt;&gt;1,NOT(ISNUMBER(E3177)),AND(C3177&lt;&gt;"Receipt",C3177&lt;&gt;"Shipment",C3177&lt;&gt;"Consumption",C3177&lt;&gt;"Adjustment",C3177&lt;&gt;"Production")),"CHECK INPUTS",IF(OR(AND(C3177="Receipt",E3177&lt;=0),AND(OR(C3177="Shipment",C3177="Consumption"),E3177&gt;=0),E3177=0),"CHECK SIGN","OK")))</f>
      </c>
    </row>
    <row r="3178">
      <c r="A3178" s="174"/>
      <c r="B3178" s="175"/>
      <c r="C3178" s="175"/>
      <c r="D3178" s="175"/>
      <c r="E3178" s="176"/>
      <c r="F3178" s="175"/>
      <c r="G3178" s="104" t="str">
        <f>IF(COUNTA(A3178:F3178)=0,"",IF(OR(A3178="",NOT(ISNUMBER(A3178)),B3178="",COUNTIF('SKU Master'!$A$4:$A$253,B3178)&lt;&gt;1,NOT(ISNUMBER(E3178)),AND(C3178&lt;&gt;"Receipt",C3178&lt;&gt;"Shipment",C3178&lt;&gt;"Consumption",C3178&lt;&gt;"Adjustment",C3178&lt;&gt;"Production")),"CHECK INPUTS",IF(OR(AND(C3178="Receipt",E3178&lt;=0),AND(OR(C3178="Shipment",C3178="Consumption"),E3178&gt;=0),E3178=0),"CHECK SIGN","OK")))</f>
      </c>
    </row>
    <row r="3179">
      <c r="A3179" s="174"/>
      <c r="B3179" s="175"/>
      <c r="C3179" s="175"/>
      <c r="D3179" s="175"/>
      <c r="E3179" s="176"/>
      <c r="F3179" s="175"/>
      <c r="G3179" s="104" t="str">
        <f>IF(COUNTA(A3179:F3179)=0,"",IF(OR(A3179="",NOT(ISNUMBER(A3179)),B3179="",COUNTIF('SKU Master'!$A$4:$A$253,B3179)&lt;&gt;1,NOT(ISNUMBER(E3179)),AND(C3179&lt;&gt;"Receipt",C3179&lt;&gt;"Shipment",C3179&lt;&gt;"Consumption",C3179&lt;&gt;"Adjustment",C3179&lt;&gt;"Production")),"CHECK INPUTS",IF(OR(AND(C3179="Receipt",E3179&lt;=0),AND(OR(C3179="Shipment",C3179="Consumption"),E3179&gt;=0),E3179=0),"CHECK SIGN","OK")))</f>
      </c>
    </row>
    <row r="3180">
      <c r="A3180" s="174"/>
      <c r="B3180" s="175"/>
      <c r="C3180" s="175"/>
      <c r="D3180" s="175"/>
      <c r="E3180" s="176"/>
      <c r="F3180" s="175"/>
      <c r="G3180" s="104" t="str">
        <f>IF(COUNTA(A3180:F3180)=0,"",IF(OR(A3180="",NOT(ISNUMBER(A3180)),B3180="",COUNTIF('SKU Master'!$A$4:$A$253,B3180)&lt;&gt;1,NOT(ISNUMBER(E3180)),AND(C3180&lt;&gt;"Receipt",C3180&lt;&gt;"Shipment",C3180&lt;&gt;"Consumption",C3180&lt;&gt;"Adjustment",C3180&lt;&gt;"Production")),"CHECK INPUTS",IF(OR(AND(C3180="Receipt",E3180&lt;=0),AND(OR(C3180="Shipment",C3180="Consumption"),E3180&gt;=0),E3180=0),"CHECK SIGN","OK")))</f>
      </c>
    </row>
    <row r="3181">
      <c r="A3181" s="174"/>
      <c r="B3181" s="175"/>
      <c r="C3181" s="175"/>
      <c r="D3181" s="175"/>
      <c r="E3181" s="176"/>
      <c r="F3181" s="175"/>
      <c r="G3181" s="104" t="str">
        <f>IF(COUNTA(A3181:F3181)=0,"",IF(OR(A3181="",NOT(ISNUMBER(A3181)),B3181="",COUNTIF('SKU Master'!$A$4:$A$253,B3181)&lt;&gt;1,NOT(ISNUMBER(E3181)),AND(C3181&lt;&gt;"Receipt",C3181&lt;&gt;"Shipment",C3181&lt;&gt;"Consumption",C3181&lt;&gt;"Adjustment",C3181&lt;&gt;"Production")),"CHECK INPUTS",IF(OR(AND(C3181="Receipt",E3181&lt;=0),AND(OR(C3181="Shipment",C3181="Consumption"),E3181&gt;=0),E3181=0),"CHECK SIGN","OK")))</f>
      </c>
    </row>
    <row r="3182">
      <c r="A3182" s="174"/>
      <c r="B3182" s="175"/>
      <c r="C3182" s="175"/>
      <c r="D3182" s="175"/>
      <c r="E3182" s="176"/>
      <c r="F3182" s="175"/>
      <c r="G3182" s="104" t="str">
        <f>IF(COUNTA(A3182:F3182)=0,"",IF(OR(A3182="",NOT(ISNUMBER(A3182)),B3182="",COUNTIF('SKU Master'!$A$4:$A$253,B3182)&lt;&gt;1,NOT(ISNUMBER(E3182)),AND(C3182&lt;&gt;"Receipt",C3182&lt;&gt;"Shipment",C3182&lt;&gt;"Consumption",C3182&lt;&gt;"Adjustment",C3182&lt;&gt;"Production")),"CHECK INPUTS",IF(OR(AND(C3182="Receipt",E3182&lt;=0),AND(OR(C3182="Shipment",C3182="Consumption"),E3182&gt;=0),E3182=0),"CHECK SIGN","OK")))</f>
      </c>
    </row>
    <row r="3183">
      <c r="A3183" s="174"/>
      <c r="B3183" s="175"/>
      <c r="C3183" s="175"/>
      <c r="D3183" s="175"/>
      <c r="E3183" s="176"/>
      <c r="F3183" s="175"/>
      <c r="G3183" s="104" t="str">
        <f>IF(COUNTA(A3183:F3183)=0,"",IF(OR(A3183="",NOT(ISNUMBER(A3183)),B3183="",COUNTIF('SKU Master'!$A$4:$A$253,B3183)&lt;&gt;1,NOT(ISNUMBER(E3183)),AND(C3183&lt;&gt;"Receipt",C3183&lt;&gt;"Shipment",C3183&lt;&gt;"Consumption",C3183&lt;&gt;"Adjustment",C3183&lt;&gt;"Production")),"CHECK INPUTS",IF(OR(AND(C3183="Receipt",E3183&lt;=0),AND(OR(C3183="Shipment",C3183="Consumption"),E3183&gt;=0),E3183=0),"CHECK SIGN","OK")))</f>
      </c>
    </row>
    <row r="3184">
      <c r="A3184" s="174"/>
      <c r="B3184" s="175"/>
      <c r="C3184" s="175"/>
      <c r="D3184" s="175"/>
      <c r="E3184" s="176"/>
      <c r="F3184" s="175"/>
      <c r="G3184" s="104" t="str">
        <f>IF(COUNTA(A3184:F3184)=0,"",IF(OR(A3184="",NOT(ISNUMBER(A3184)),B3184="",COUNTIF('SKU Master'!$A$4:$A$253,B3184)&lt;&gt;1,NOT(ISNUMBER(E3184)),AND(C3184&lt;&gt;"Receipt",C3184&lt;&gt;"Shipment",C3184&lt;&gt;"Consumption",C3184&lt;&gt;"Adjustment",C3184&lt;&gt;"Production")),"CHECK INPUTS",IF(OR(AND(C3184="Receipt",E3184&lt;=0),AND(OR(C3184="Shipment",C3184="Consumption"),E3184&gt;=0),E3184=0),"CHECK SIGN","OK")))</f>
      </c>
    </row>
    <row r="3185">
      <c r="A3185" s="174"/>
      <c r="B3185" s="175"/>
      <c r="C3185" s="175"/>
      <c r="D3185" s="175"/>
      <c r="E3185" s="176"/>
      <c r="F3185" s="175"/>
      <c r="G3185" s="104" t="str">
        <f>IF(COUNTA(A3185:F3185)=0,"",IF(OR(A3185="",NOT(ISNUMBER(A3185)),B3185="",COUNTIF('SKU Master'!$A$4:$A$253,B3185)&lt;&gt;1,NOT(ISNUMBER(E3185)),AND(C3185&lt;&gt;"Receipt",C3185&lt;&gt;"Shipment",C3185&lt;&gt;"Consumption",C3185&lt;&gt;"Adjustment",C3185&lt;&gt;"Production")),"CHECK INPUTS",IF(OR(AND(C3185="Receipt",E3185&lt;=0),AND(OR(C3185="Shipment",C3185="Consumption"),E3185&gt;=0),E3185=0),"CHECK SIGN","OK")))</f>
      </c>
    </row>
    <row r="3186">
      <c r="A3186" s="174"/>
      <c r="B3186" s="175"/>
      <c r="C3186" s="175"/>
      <c r="D3186" s="175"/>
      <c r="E3186" s="176"/>
      <c r="F3186" s="175"/>
      <c r="G3186" s="104" t="str">
        <f>IF(COUNTA(A3186:F3186)=0,"",IF(OR(A3186="",NOT(ISNUMBER(A3186)),B3186="",COUNTIF('SKU Master'!$A$4:$A$253,B3186)&lt;&gt;1,NOT(ISNUMBER(E3186)),AND(C3186&lt;&gt;"Receipt",C3186&lt;&gt;"Shipment",C3186&lt;&gt;"Consumption",C3186&lt;&gt;"Adjustment",C3186&lt;&gt;"Production")),"CHECK INPUTS",IF(OR(AND(C3186="Receipt",E3186&lt;=0),AND(OR(C3186="Shipment",C3186="Consumption"),E3186&gt;=0),E3186=0),"CHECK SIGN","OK")))</f>
      </c>
    </row>
    <row r="3187">
      <c r="A3187" s="174"/>
      <c r="B3187" s="175"/>
      <c r="C3187" s="175"/>
      <c r="D3187" s="175"/>
      <c r="E3187" s="176"/>
      <c r="F3187" s="175"/>
      <c r="G3187" s="104" t="str">
        <f>IF(COUNTA(A3187:F3187)=0,"",IF(OR(A3187="",NOT(ISNUMBER(A3187)),B3187="",COUNTIF('SKU Master'!$A$4:$A$253,B3187)&lt;&gt;1,NOT(ISNUMBER(E3187)),AND(C3187&lt;&gt;"Receipt",C3187&lt;&gt;"Shipment",C3187&lt;&gt;"Consumption",C3187&lt;&gt;"Adjustment",C3187&lt;&gt;"Production")),"CHECK INPUTS",IF(OR(AND(C3187="Receipt",E3187&lt;=0),AND(OR(C3187="Shipment",C3187="Consumption"),E3187&gt;=0),E3187=0),"CHECK SIGN","OK")))</f>
      </c>
    </row>
    <row r="3188">
      <c r="A3188" s="174"/>
      <c r="B3188" s="175"/>
      <c r="C3188" s="175"/>
      <c r="D3188" s="175"/>
      <c r="E3188" s="176"/>
      <c r="F3188" s="175"/>
      <c r="G3188" s="104" t="str">
        <f>IF(COUNTA(A3188:F3188)=0,"",IF(OR(A3188="",NOT(ISNUMBER(A3188)),B3188="",COUNTIF('SKU Master'!$A$4:$A$253,B3188)&lt;&gt;1,NOT(ISNUMBER(E3188)),AND(C3188&lt;&gt;"Receipt",C3188&lt;&gt;"Shipment",C3188&lt;&gt;"Consumption",C3188&lt;&gt;"Adjustment",C3188&lt;&gt;"Production")),"CHECK INPUTS",IF(OR(AND(C3188="Receipt",E3188&lt;=0),AND(OR(C3188="Shipment",C3188="Consumption"),E3188&gt;=0),E3188=0),"CHECK SIGN","OK")))</f>
      </c>
    </row>
    <row r="3189">
      <c r="A3189" s="174"/>
      <c r="B3189" s="175"/>
      <c r="C3189" s="175"/>
      <c r="D3189" s="175"/>
      <c r="E3189" s="176"/>
      <c r="F3189" s="175"/>
      <c r="G3189" s="104" t="str">
        <f>IF(COUNTA(A3189:F3189)=0,"",IF(OR(A3189="",NOT(ISNUMBER(A3189)),B3189="",COUNTIF('SKU Master'!$A$4:$A$253,B3189)&lt;&gt;1,NOT(ISNUMBER(E3189)),AND(C3189&lt;&gt;"Receipt",C3189&lt;&gt;"Shipment",C3189&lt;&gt;"Consumption",C3189&lt;&gt;"Adjustment",C3189&lt;&gt;"Production")),"CHECK INPUTS",IF(OR(AND(C3189="Receipt",E3189&lt;=0),AND(OR(C3189="Shipment",C3189="Consumption"),E3189&gt;=0),E3189=0),"CHECK SIGN","OK")))</f>
      </c>
    </row>
    <row r="3190">
      <c r="A3190" s="174"/>
      <c r="B3190" s="175"/>
      <c r="C3190" s="175"/>
      <c r="D3190" s="175"/>
      <c r="E3190" s="176"/>
      <c r="F3190" s="175"/>
      <c r="G3190" s="104" t="str">
        <f>IF(COUNTA(A3190:F3190)=0,"",IF(OR(A3190="",NOT(ISNUMBER(A3190)),B3190="",COUNTIF('SKU Master'!$A$4:$A$253,B3190)&lt;&gt;1,NOT(ISNUMBER(E3190)),AND(C3190&lt;&gt;"Receipt",C3190&lt;&gt;"Shipment",C3190&lt;&gt;"Consumption",C3190&lt;&gt;"Adjustment",C3190&lt;&gt;"Production")),"CHECK INPUTS",IF(OR(AND(C3190="Receipt",E3190&lt;=0),AND(OR(C3190="Shipment",C3190="Consumption"),E3190&gt;=0),E3190=0),"CHECK SIGN","OK")))</f>
      </c>
    </row>
    <row r="3191">
      <c r="A3191" s="174"/>
      <c r="B3191" s="175"/>
      <c r="C3191" s="175"/>
      <c r="D3191" s="175"/>
      <c r="E3191" s="176"/>
      <c r="F3191" s="175"/>
      <c r="G3191" s="104" t="str">
        <f>IF(COUNTA(A3191:F3191)=0,"",IF(OR(A3191="",NOT(ISNUMBER(A3191)),B3191="",COUNTIF('SKU Master'!$A$4:$A$253,B3191)&lt;&gt;1,NOT(ISNUMBER(E3191)),AND(C3191&lt;&gt;"Receipt",C3191&lt;&gt;"Shipment",C3191&lt;&gt;"Consumption",C3191&lt;&gt;"Adjustment",C3191&lt;&gt;"Production")),"CHECK INPUTS",IF(OR(AND(C3191="Receipt",E3191&lt;=0),AND(OR(C3191="Shipment",C3191="Consumption"),E3191&gt;=0),E3191=0),"CHECK SIGN","OK")))</f>
      </c>
    </row>
    <row r="3192">
      <c r="A3192" s="174"/>
      <c r="B3192" s="175"/>
      <c r="C3192" s="175"/>
      <c r="D3192" s="175"/>
      <c r="E3192" s="176"/>
      <c r="F3192" s="175"/>
      <c r="G3192" s="104" t="str">
        <f>IF(COUNTA(A3192:F3192)=0,"",IF(OR(A3192="",NOT(ISNUMBER(A3192)),B3192="",COUNTIF('SKU Master'!$A$4:$A$253,B3192)&lt;&gt;1,NOT(ISNUMBER(E3192)),AND(C3192&lt;&gt;"Receipt",C3192&lt;&gt;"Shipment",C3192&lt;&gt;"Consumption",C3192&lt;&gt;"Adjustment",C3192&lt;&gt;"Production")),"CHECK INPUTS",IF(OR(AND(C3192="Receipt",E3192&lt;=0),AND(OR(C3192="Shipment",C3192="Consumption"),E3192&gt;=0),E3192=0),"CHECK SIGN","OK")))</f>
      </c>
    </row>
    <row r="3193">
      <c r="A3193" s="174"/>
      <c r="B3193" s="175"/>
      <c r="C3193" s="175"/>
      <c r="D3193" s="175"/>
      <c r="E3193" s="176"/>
      <c r="F3193" s="175"/>
      <c r="G3193" s="104" t="str">
        <f>IF(COUNTA(A3193:F3193)=0,"",IF(OR(A3193="",NOT(ISNUMBER(A3193)),B3193="",COUNTIF('SKU Master'!$A$4:$A$253,B3193)&lt;&gt;1,NOT(ISNUMBER(E3193)),AND(C3193&lt;&gt;"Receipt",C3193&lt;&gt;"Shipment",C3193&lt;&gt;"Consumption",C3193&lt;&gt;"Adjustment",C3193&lt;&gt;"Production")),"CHECK INPUTS",IF(OR(AND(C3193="Receipt",E3193&lt;=0),AND(OR(C3193="Shipment",C3193="Consumption"),E3193&gt;=0),E3193=0),"CHECK SIGN","OK")))</f>
      </c>
    </row>
    <row r="3194">
      <c r="A3194" s="174"/>
      <c r="B3194" s="175"/>
      <c r="C3194" s="175"/>
      <c r="D3194" s="175"/>
      <c r="E3194" s="176"/>
      <c r="F3194" s="175"/>
      <c r="G3194" s="104" t="str">
        <f>IF(COUNTA(A3194:F3194)=0,"",IF(OR(A3194="",NOT(ISNUMBER(A3194)),B3194="",COUNTIF('SKU Master'!$A$4:$A$253,B3194)&lt;&gt;1,NOT(ISNUMBER(E3194)),AND(C3194&lt;&gt;"Receipt",C3194&lt;&gt;"Shipment",C3194&lt;&gt;"Consumption",C3194&lt;&gt;"Adjustment",C3194&lt;&gt;"Production")),"CHECK INPUTS",IF(OR(AND(C3194="Receipt",E3194&lt;=0),AND(OR(C3194="Shipment",C3194="Consumption"),E3194&gt;=0),E3194=0),"CHECK SIGN","OK")))</f>
      </c>
    </row>
    <row r="3195">
      <c r="A3195" s="174"/>
      <c r="B3195" s="175"/>
      <c r="C3195" s="175"/>
      <c r="D3195" s="175"/>
      <c r="E3195" s="176"/>
      <c r="F3195" s="175"/>
      <c r="G3195" s="104" t="str">
        <f>IF(COUNTA(A3195:F3195)=0,"",IF(OR(A3195="",NOT(ISNUMBER(A3195)),B3195="",COUNTIF('SKU Master'!$A$4:$A$253,B3195)&lt;&gt;1,NOT(ISNUMBER(E3195)),AND(C3195&lt;&gt;"Receipt",C3195&lt;&gt;"Shipment",C3195&lt;&gt;"Consumption",C3195&lt;&gt;"Adjustment",C3195&lt;&gt;"Production")),"CHECK INPUTS",IF(OR(AND(C3195="Receipt",E3195&lt;=0),AND(OR(C3195="Shipment",C3195="Consumption"),E3195&gt;=0),E3195=0),"CHECK SIGN","OK")))</f>
      </c>
    </row>
    <row r="3196">
      <c r="A3196" s="174"/>
      <c r="B3196" s="175"/>
      <c r="C3196" s="175"/>
      <c r="D3196" s="175"/>
      <c r="E3196" s="176"/>
      <c r="F3196" s="175"/>
      <c r="G3196" s="104" t="str">
        <f>IF(COUNTA(A3196:F3196)=0,"",IF(OR(A3196="",NOT(ISNUMBER(A3196)),B3196="",COUNTIF('SKU Master'!$A$4:$A$253,B3196)&lt;&gt;1,NOT(ISNUMBER(E3196)),AND(C3196&lt;&gt;"Receipt",C3196&lt;&gt;"Shipment",C3196&lt;&gt;"Consumption",C3196&lt;&gt;"Adjustment",C3196&lt;&gt;"Production")),"CHECK INPUTS",IF(OR(AND(C3196="Receipt",E3196&lt;=0),AND(OR(C3196="Shipment",C3196="Consumption"),E3196&gt;=0),E3196=0),"CHECK SIGN","OK")))</f>
      </c>
    </row>
    <row r="3197">
      <c r="A3197" s="174"/>
      <c r="B3197" s="175"/>
      <c r="C3197" s="175"/>
      <c r="D3197" s="175"/>
      <c r="E3197" s="176"/>
      <c r="F3197" s="175"/>
      <c r="G3197" s="104" t="str">
        <f>IF(COUNTA(A3197:F3197)=0,"",IF(OR(A3197="",NOT(ISNUMBER(A3197)),B3197="",COUNTIF('SKU Master'!$A$4:$A$253,B3197)&lt;&gt;1,NOT(ISNUMBER(E3197)),AND(C3197&lt;&gt;"Receipt",C3197&lt;&gt;"Shipment",C3197&lt;&gt;"Consumption",C3197&lt;&gt;"Adjustment",C3197&lt;&gt;"Production")),"CHECK INPUTS",IF(OR(AND(C3197="Receipt",E3197&lt;=0),AND(OR(C3197="Shipment",C3197="Consumption"),E3197&gt;=0),E3197=0),"CHECK SIGN","OK")))</f>
      </c>
    </row>
    <row r="3198">
      <c r="A3198" s="174"/>
      <c r="B3198" s="175"/>
      <c r="C3198" s="175"/>
      <c r="D3198" s="175"/>
      <c r="E3198" s="176"/>
      <c r="F3198" s="175"/>
      <c r="G3198" s="104" t="str">
        <f>IF(COUNTA(A3198:F3198)=0,"",IF(OR(A3198="",NOT(ISNUMBER(A3198)),B3198="",COUNTIF('SKU Master'!$A$4:$A$253,B3198)&lt;&gt;1,NOT(ISNUMBER(E3198)),AND(C3198&lt;&gt;"Receipt",C3198&lt;&gt;"Shipment",C3198&lt;&gt;"Consumption",C3198&lt;&gt;"Adjustment",C3198&lt;&gt;"Production")),"CHECK INPUTS",IF(OR(AND(C3198="Receipt",E3198&lt;=0),AND(OR(C3198="Shipment",C3198="Consumption"),E3198&gt;=0),E3198=0),"CHECK SIGN","OK")))</f>
      </c>
    </row>
    <row r="3199">
      <c r="A3199" s="174"/>
      <c r="B3199" s="175"/>
      <c r="C3199" s="175"/>
      <c r="D3199" s="175"/>
      <c r="E3199" s="176"/>
      <c r="F3199" s="175"/>
      <c r="G3199" s="104" t="str">
        <f>IF(COUNTA(A3199:F3199)=0,"",IF(OR(A3199="",NOT(ISNUMBER(A3199)),B3199="",COUNTIF('SKU Master'!$A$4:$A$253,B3199)&lt;&gt;1,NOT(ISNUMBER(E3199)),AND(C3199&lt;&gt;"Receipt",C3199&lt;&gt;"Shipment",C3199&lt;&gt;"Consumption",C3199&lt;&gt;"Adjustment",C3199&lt;&gt;"Production")),"CHECK INPUTS",IF(OR(AND(C3199="Receipt",E3199&lt;=0),AND(OR(C3199="Shipment",C3199="Consumption"),E3199&gt;=0),E3199=0),"CHECK SIGN","OK")))</f>
      </c>
    </row>
    <row r="3200">
      <c r="A3200" s="174"/>
      <c r="B3200" s="175"/>
      <c r="C3200" s="175"/>
      <c r="D3200" s="175"/>
      <c r="E3200" s="176"/>
      <c r="F3200" s="175"/>
      <c r="G3200" s="104" t="str">
        <f>IF(COUNTA(A3200:F3200)=0,"",IF(OR(A3200="",NOT(ISNUMBER(A3200)),B3200="",COUNTIF('SKU Master'!$A$4:$A$253,B3200)&lt;&gt;1,NOT(ISNUMBER(E3200)),AND(C3200&lt;&gt;"Receipt",C3200&lt;&gt;"Shipment",C3200&lt;&gt;"Consumption",C3200&lt;&gt;"Adjustment",C3200&lt;&gt;"Production")),"CHECK INPUTS",IF(OR(AND(C3200="Receipt",E3200&lt;=0),AND(OR(C3200="Shipment",C3200="Consumption"),E3200&gt;=0),E3200=0),"CHECK SIGN","OK")))</f>
      </c>
    </row>
    <row r="3201">
      <c r="A3201" s="174"/>
      <c r="B3201" s="175"/>
      <c r="C3201" s="175"/>
      <c r="D3201" s="175"/>
      <c r="E3201" s="176"/>
      <c r="F3201" s="175"/>
      <c r="G3201" s="104" t="str">
        <f>IF(COUNTA(A3201:F3201)=0,"",IF(OR(A3201="",NOT(ISNUMBER(A3201)),B3201="",COUNTIF('SKU Master'!$A$4:$A$253,B3201)&lt;&gt;1,NOT(ISNUMBER(E3201)),AND(C3201&lt;&gt;"Receipt",C3201&lt;&gt;"Shipment",C3201&lt;&gt;"Consumption",C3201&lt;&gt;"Adjustment",C3201&lt;&gt;"Production")),"CHECK INPUTS",IF(OR(AND(C3201="Receipt",E3201&lt;=0),AND(OR(C3201="Shipment",C3201="Consumption"),E3201&gt;=0),E3201=0),"CHECK SIGN","OK")))</f>
      </c>
    </row>
    <row r="3202">
      <c r="A3202" s="174"/>
      <c r="B3202" s="175"/>
      <c r="C3202" s="175"/>
      <c r="D3202" s="175"/>
      <c r="E3202" s="176"/>
      <c r="F3202" s="175"/>
      <c r="G3202" s="104" t="str">
        <f>IF(COUNTA(A3202:F3202)=0,"",IF(OR(A3202="",NOT(ISNUMBER(A3202)),B3202="",COUNTIF('SKU Master'!$A$4:$A$253,B3202)&lt;&gt;1,NOT(ISNUMBER(E3202)),AND(C3202&lt;&gt;"Receipt",C3202&lt;&gt;"Shipment",C3202&lt;&gt;"Consumption",C3202&lt;&gt;"Adjustment",C3202&lt;&gt;"Production")),"CHECK INPUTS",IF(OR(AND(C3202="Receipt",E3202&lt;=0),AND(OR(C3202="Shipment",C3202="Consumption"),E3202&gt;=0),E3202=0),"CHECK SIGN","OK")))</f>
      </c>
    </row>
    <row r="3203">
      <c r="A3203" s="174"/>
      <c r="B3203" s="175"/>
      <c r="C3203" s="175"/>
      <c r="D3203" s="175"/>
      <c r="E3203" s="176"/>
      <c r="F3203" s="175"/>
      <c r="G3203" s="104" t="str">
        <f>IF(COUNTA(A3203:F3203)=0,"",IF(OR(A3203="",NOT(ISNUMBER(A3203)),B3203="",COUNTIF('SKU Master'!$A$4:$A$253,B3203)&lt;&gt;1,NOT(ISNUMBER(E3203)),AND(C3203&lt;&gt;"Receipt",C3203&lt;&gt;"Shipment",C3203&lt;&gt;"Consumption",C3203&lt;&gt;"Adjustment",C3203&lt;&gt;"Production")),"CHECK INPUTS",IF(OR(AND(C3203="Receipt",E3203&lt;=0),AND(OR(C3203="Shipment",C3203="Consumption"),E3203&gt;=0),E3203=0),"CHECK SIGN","OK")))</f>
      </c>
    </row>
    <row r="3204">
      <c r="A3204" s="174"/>
      <c r="B3204" s="175"/>
      <c r="C3204" s="175"/>
      <c r="D3204" s="175"/>
      <c r="E3204" s="176"/>
      <c r="F3204" s="175"/>
      <c r="G3204" s="104" t="str">
        <f>IF(COUNTA(A3204:F3204)=0,"",IF(OR(A3204="",NOT(ISNUMBER(A3204)),B3204="",COUNTIF('SKU Master'!$A$4:$A$253,B3204)&lt;&gt;1,NOT(ISNUMBER(E3204)),AND(C3204&lt;&gt;"Receipt",C3204&lt;&gt;"Shipment",C3204&lt;&gt;"Consumption",C3204&lt;&gt;"Adjustment",C3204&lt;&gt;"Production")),"CHECK INPUTS",IF(OR(AND(C3204="Receipt",E3204&lt;=0),AND(OR(C3204="Shipment",C3204="Consumption"),E3204&gt;=0),E3204=0),"CHECK SIGN","OK")))</f>
      </c>
    </row>
    <row r="3205">
      <c r="A3205" s="174"/>
      <c r="B3205" s="175"/>
      <c r="C3205" s="175"/>
      <c r="D3205" s="175"/>
      <c r="E3205" s="176"/>
      <c r="F3205" s="175"/>
      <c r="G3205" s="104" t="str">
        <f>IF(COUNTA(A3205:F3205)=0,"",IF(OR(A3205="",NOT(ISNUMBER(A3205)),B3205="",COUNTIF('SKU Master'!$A$4:$A$253,B3205)&lt;&gt;1,NOT(ISNUMBER(E3205)),AND(C3205&lt;&gt;"Receipt",C3205&lt;&gt;"Shipment",C3205&lt;&gt;"Consumption",C3205&lt;&gt;"Adjustment",C3205&lt;&gt;"Production")),"CHECK INPUTS",IF(OR(AND(C3205="Receipt",E3205&lt;=0),AND(OR(C3205="Shipment",C3205="Consumption"),E3205&gt;=0),E3205=0),"CHECK SIGN","OK")))</f>
      </c>
    </row>
    <row r="3206">
      <c r="A3206" s="174"/>
      <c r="B3206" s="175"/>
      <c r="C3206" s="175"/>
      <c r="D3206" s="175"/>
      <c r="E3206" s="176"/>
      <c r="F3206" s="175"/>
      <c r="G3206" s="104" t="str">
        <f>IF(COUNTA(A3206:F3206)=0,"",IF(OR(A3206="",NOT(ISNUMBER(A3206)),B3206="",COUNTIF('SKU Master'!$A$4:$A$253,B3206)&lt;&gt;1,NOT(ISNUMBER(E3206)),AND(C3206&lt;&gt;"Receipt",C3206&lt;&gt;"Shipment",C3206&lt;&gt;"Consumption",C3206&lt;&gt;"Adjustment",C3206&lt;&gt;"Production")),"CHECK INPUTS",IF(OR(AND(C3206="Receipt",E3206&lt;=0),AND(OR(C3206="Shipment",C3206="Consumption"),E3206&gt;=0),E3206=0),"CHECK SIGN","OK")))</f>
      </c>
    </row>
    <row r="3207">
      <c r="A3207" s="174"/>
      <c r="B3207" s="175"/>
      <c r="C3207" s="175"/>
      <c r="D3207" s="175"/>
      <c r="E3207" s="176"/>
      <c r="F3207" s="175"/>
      <c r="G3207" s="104" t="str">
        <f>IF(COUNTA(A3207:F3207)=0,"",IF(OR(A3207="",NOT(ISNUMBER(A3207)),B3207="",COUNTIF('SKU Master'!$A$4:$A$253,B3207)&lt;&gt;1,NOT(ISNUMBER(E3207)),AND(C3207&lt;&gt;"Receipt",C3207&lt;&gt;"Shipment",C3207&lt;&gt;"Consumption",C3207&lt;&gt;"Adjustment",C3207&lt;&gt;"Production")),"CHECK INPUTS",IF(OR(AND(C3207="Receipt",E3207&lt;=0),AND(OR(C3207="Shipment",C3207="Consumption"),E3207&gt;=0),E3207=0),"CHECK SIGN","OK")))</f>
      </c>
    </row>
    <row r="3208">
      <c r="A3208" s="174"/>
      <c r="B3208" s="175"/>
      <c r="C3208" s="175"/>
      <c r="D3208" s="175"/>
      <c r="E3208" s="176"/>
      <c r="F3208" s="175"/>
      <c r="G3208" s="104" t="str">
        <f>IF(COUNTA(A3208:F3208)=0,"",IF(OR(A3208="",NOT(ISNUMBER(A3208)),B3208="",COUNTIF('SKU Master'!$A$4:$A$253,B3208)&lt;&gt;1,NOT(ISNUMBER(E3208)),AND(C3208&lt;&gt;"Receipt",C3208&lt;&gt;"Shipment",C3208&lt;&gt;"Consumption",C3208&lt;&gt;"Adjustment",C3208&lt;&gt;"Production")),"CHECK INPUTS",IF(OR(AND(C3208="Receipt",E3208&lt;=0),AND(OR(C3208="Shipment",C3208="Consumption"),E3208&gt;=0),E3208=0),"CHECK SIGN","OK")))</f>
      </c>
    </row>
    <row r="3209">
      <c r="A3209" s="174"/>
      <c r="B3209" s="175"/>
      <c r="C3209" s="175"/>
      <c r="D3209" s="175"/>
      <c r="E3209" s="176"/>
      <c r="F3209" s="175"/>
      <c r="G3209" s="104" t="str">
        <f>IF(COUNTA(A3209:F3209)=0,"",IF(OR(A3209="",NOT(ISNUMBER(A3209)),B3209="",COUNTIF('SKU Master'!$A$4:$A$253,B3209)&lt;&gt;1,NOT(ISNUMBER(E3209)),AND(C3209&lt;&gt;"Receipt",C3209&lt;&gt;"Shipment",C3209&lt;&gt;"Consumption",C3209&lt;&gt;"Adjustment",C3209&lt;&gt;"Production")),"CHECK INPUTS",IF(OR(AND(C3209="Receipt",E3209&lt;=0),AND(OR(C3209="Shipment",C3209="Consumption"),E3209&gt;=0),E3209=0),"CHECK SIGN","OK")))</f>
      </c>
    </row>
    <row r="3210">
      <c r="A3210" s="174"/>
      <c r="B3210" s="175"/>
      <c r="C3210" s="175"/>
      <c r="D3210" s="175"/>
      <c r="E3210" s="176"/>
      <c r="F3210" s="175"/>
      <c r="G3210" s="104" t="str">
        <f>IF(COUNTA(A3210:F3210)=0,"",IF(OR(A3210="",NOT(ISNUMBER(A3210)),B3210="",COUNTIF('SKU Master'!$A$4:$A$253,B3210)&lt;&gt;1,NOT(ISNUMBER(E3210)),AND(C3210&lt;&gt;"Receipt",C3210&lt;&gt;"Shipment",C3210&lt;&gt;"Consumption",C3210&lt;&gt;"Adjustment",C3210&lt;&gt;"Production")),"CHECK INPUTS",IF(OR(AND(C3210="Receipt",E3210&lt;=0),AND(OR(C3210="Shipment",C3210="Consumption"),E3210&gt;=0),E3210=0),"CHECK SIGN","OK")))</f>
      </c>
    </row>
    <row r="3211">
      <c r="A3211" s="174"/>
      <c r="B3211" s="175"/>
      <c r="C3211" s="175"/>
      <c r="D3211" s="175"/>
      <c r="E3211" s="176"/>
      <c r="F3211" s="175"/>
      <c r="G3211" s="104" t="str">
        <f>IF(COUNTA(A3211:F3211)=0,"",IF(OR(A3211="",NOT(ISNUMBER(A3211)),B3211="",COUNTIF('SKU Master'!$A$4:$A$253,B3211)&lt;&gt;1,NOT(ISNUMBER(E3211)),AND(C3211&lt;&gt;"Receipt",C3211&lt;&gt;"Shipment",C3211&lt;&gt;"Consumption",C3211&lt;&gt;"Adjustment",C3211&lt;&gt;"Production")),"CHECK INPUTS",IF(OR(AND(C3211="Receipt",E3211&lt;=0),AND(OR(C3211="Shipment",C3211="Consumption"),E3211&gt;=0),E3211=0),"CHECK SIGN","OK")))</f>
      </c>
    </row>
    <row r="3212">
      <c r="A3212" s="174"/>
      <c r="B3212" s="175"/>
      <c r="C3212" s="175"/>
      <c r="D3212" s="175"/>
      <c r="E3212" s="176"/>
      <c r="F3212" s="175"/>
      <c r="G3212" s="104" t="str">
        <f>IF(COUNTA(A3212:F3212)=0,"",IF(OR(A3212="",NOT(ISNUMBER(A3212)),B3212="",COUNTIF('SKU Master'!$A$4:$A$253,B3212)&lt;&gt;1,NOT(ISNUMBER(E3212)),AND(C3212&lt;&gt;"Receipt",C3212&lt;&gt;"Shipment",C3212&lt;&gt;"Consumption",C3212&lt;&gt;"Adjustment",C3212&lt;&gt;"Production")),"CHECK INPUTS",IF(OR(AND(C3212="Receipt",E3212&lt;=0),AND(OR(C3212="Shipment",C3212="Consumption"),E3212&gt;=0),E3212=0),"CHECK SIGN","OK")))</f>
      </c>
    </row>
    <row r="3213">
      <c r="A3213" s="174"/>
      <c r="B3213" s="175"/>
      <c r="C3213" s="175"/>
      <c r="D3213" s="175"/>
      <c r="E3213" s="176"/>
      <c r="F3213" s="175"/>
      <c r="G3213" s="104" t="str">
        <f>IF(COUNTA(A3213:F3213)=0,"",IF(OR(A3213="",NOT(ISNUMBER(A3213)),B3213="",COUNTIF('SKU Master'!$A$4:$A$253,B3213)&lt;&gt;1,NOT(ISNUMBER(E3213)),AND(C3213&lt;&gt;"Receipt",C3213&lt;&gt;"Shipment",C3213&lt;&gt;"Consumption",C3213&lt;&gt;"Adjustment",C3213&lt;&gt;"Production")),"CHECK INPUTS",IF(OR(AND(C3213="Receipt",E3213&lt;=0),AND(OR(C3213="Shipment",C3213="Consumption"),E3213&gt;=0),E3213=0),"CHECK SIGN","OK")))</f>
      </c>
    </row>
    <row r="3214">
      <c r="A3214" s="174"/>
      <c r="B3214" s="175"/>
      <c r="C3214" s="175"/>
      <c r="D3214" s="175"/>
      <c r="E3214" s="176"/>
      <c r="F3214" s="175"/>
      <c r="G3214" s="104" t="str">
        <f>IF(COUNTA(A3214:F3214)=0,"",IF(OR(A3214="",NOT(ISNUMBER(A3214)),B3214="",COUNTIF('SKU Master'!$A$4:$A$253,B3214)&lt;&gt;1,NOT(ISNUMBER(E3214)),AND(C3214&lt;&gt;"Receipt",C3214&lt;&gt;"Shipment",C3214&lt;&gt;"Consumption",C3214&lt;&gt;"Adjustment",C3214&lt;&gt;"Production")),"CHECK INPUTS",IF(OR(AND(C3214="Receipt",E3214&lt;=0),AND(OR(C3214="Shipment",C3214="Consumption"),E3214&gt;=0),E3214=0),"CHECK SIGN","OK")))</f>
      </c>
    </row>
    <row r="3215">
      <c r="A3215" s="174"/>
      <c r="B3215" s="175"/>
      <c r="C3215" s="175"/>
      <c r="D3215" s="175"/>
      <c r="E3215" s="176"/>
      <c r="F3215" s="175"/>
      <c r="G3215" s="104" t="str">
        <f>IF(COUNTA(A3215:F3215)=0,"",IF(OR(A3215="",NOT(ISNUMBER(A3215)),B3215="",COUNTIF('SKU Master'!$A$4:$A$253,B3215)&lt;&gt;1,NOT(ISNUMBER(E3215)),AND(C3215&lt;&gt;"Receipt",C3215&lt;&gt;"Shipment",C3215&lt;&gt;"Consumption",C3215&lt;&gt;"Adjustment",C3215&lt;&gt;"Production")),"CHECK INPUTS",IF(OR(AND(C3215="Receipt",E3215&lt;=0),AND(OR(C3215="Shipment",C3215="Consumption"),E3215&gt;=0),E3215=0),"CHECK SIGN","OK")))</f>
      </c>
    </row>
    <row r="3216">
      <c r="A3216" s="174"/>
      <c r="B3216" s="175"/>
      <c r="C3216" s="175"/>
      <c r="D3216" s="175"/>
      <c r="E3216" s="176"/>
      <c r="F3216" s="175"/>
      <c r="G3216" s="104" t="str">
        <f>IF(COUNTA(A3216:F3216)=0,"",IF(OR(A3216="",NOT(ISNUMBER(A3216)),B3216="",COUNTIF('SKU Master'!$A$4:$A$253,B3216)&lt;&gt;1,NOT(ISNUMBER(E3216)),AND(C3216&lt;&gt;"Receipt",C3216&lt;&gt;"Shipment",C3216&lt;&gt;"Consumption",C3216&lt;&gt;"Adjustment",C3216&lt;&gt;"Production")),"CHECK INPUTS",IF(OR(AND(C3216="Receipt",E3216&lt;=0),AND(OR(C3216="Shipment",C3216="Consumption"),E3216&gt;=0),E3216=0),"CHECK SIGN","OK")))</f>
      </c>
    </row>
    <row r="3217">
      <c r="A3217" s="174"/>
      <c r="B3217" s="175"/>
      <c r="C3217" s="175"/>
      <c r="D3217" s="175"/>
      <c r="E3217" s="176"/>
      <c r="F3217" s="175"/>
      <c r="G3217" s="104" t="str">
        <f>IF(COUNTA(A3217:F3217)=0,"",IF(OR(A3217="",NOT(ISNUMBER(A3217)),B3217="",COUNTIF('SKU Master'!$A$4:$A$253,B3217)&lt;&gt;1,NOT(ISNUMBER(E3217)),AND(C3217&lt;&gt;"Receipt",C3217&lt;&gt;"Shipment",C3217&lt;&gt;"Consumption",C3217&lt;&gt;"Adjustment",C3217&lt;&gt;"Production")),"CHECK INPUTS",IF(OR(AND(C3217="Receipt",E3217&lt;=0),AND(OR(C3217="Shipment",C3217="Consumption"),E3217&gt;=0),E3217=0),"CHECK SIGN","OK")))</f>
      </c>
    </row>
    <row r="3218">
      <c r="A3218" s="174"/>
      <c r="B3218" s="175"/>
      <c r="C3218" s="175"/>
      <c r="D3218" s="175"/>
      <c r="E3218" s="176"/>
      <c r="F3218" s="175"/>
      <c r="G3218" s="104" t="str">
        <f>IF(COUNTA(A3218:F3218)=0,"",IF(OR(A3218="",NOT(ISNUMBER(A3218)),B3218="",COUNTIF('SKU Master'!$A$4:$A$253,B3218)&lt;&gt;1,NOT(ISNUMBER(E3218)),AND(C3218&lt;&gt;"Receipt",C3218&lt;&gt;"Shipment",C3218&lt;&gt;"Consumption",C3218&lt;&gt;"Adjustment",C3218&lt;&gt;"Production")),"CHECK INPUTS",IF(OR(AND(C3218="Receipt",E3218&lt;=0),AND(OR(C3218="Shipment",C3218="Consumption"),E3218&gt;=0),E3218=0),"CHECK SIGN","OK")))</f>
      </c>
    </row>
    <row r="3219">
      <c r="A3219" s="174"/>
      <c r="B3219" s="175"/>
      <c r="C3219" s="175"/>
      <c r="D3219" s="175"/>
      <c r="E3219" s="176"/>
      <c r="F3219" s="175"/>
      <c r="G3219" s="104" t="str">
        <f>IF(COUNTA(A3219:F3219)=0,"",IF(OR(A3219="",NOT(ISNUMBER(A3219)),B3219="",COUNTIF('SKU Master'!$A$4:$A$253,B3219)&lt;&gt;1,NOT(ISNUMBER(E3219)),AND(C3219&lt;&gt;"Receipt",C3219&lt;&gt;"Shipment",C3219&lt;&gt;"Consumption",C3219&lt;&gt;"Adjustment",C3219&lt;&gt;"Production")),"CHECK INPUTS",IF(OR(AND(C3219="Receipt",E3219&lt;=0),AND(OR(C3219="Shipment",C3219="Consumption"),E3219&gt;=0),E3219=0),"CHECK SIGN","OK")))</f>
      </c>
    </row>
    <row r="3220">
      <c r="A3220" s="174"/>
      <c r="B3220" s="175"/>
      <c r="C3220" s="175"/>
      <c r="D3220" s="175"/>
      <c r="E3220" s="176"/>
      <c r="F3220" s="175"/>
      <c r="G3220" s="104" t="str">
        <f>IF(COUNTA(A3220:F3220)=0,"",IF(OR(A3220="",NOT(ISNUMBER(A3220)),B3220="",COUNTIF('SKU Master'!$A$4:$A$253,B3220)&lt;&gt;1,NOT(ISNUMBER(E3220)),AND(C3220&lt;&gt;"Receipt",C3220&lt;&gt;"Shipment",C3220&lt;&gt;"Consumption",C3220&lt;&gt;"Adjustment",C3220&lt;&gt;"Production")),"CHECK INPUTS",IF(OR(AND(C3220="Receipt",E3220&lt;=0),AND(OR(C3220="Shipment",C3220="Consumption"),E3220&gt;=0),E3220=0),"CHECK SIGN","OK")))</f>
      </c>
    </row>
    <row r="3221">
      <c r="A3221" s="174"/>
      <c r="B3221" s="175"/>
      <c r="C3221" s="175"/>
      <c r="D3221" s="175"/>
      <c r="E3221" s="176"/>
      <c r="F3221" s="175"/>
      <c r="G3221" s="104" t="str">
        <f>IF(COUNTA(A3221:F3221)=0,"",IF(OR(A3221="",NOT(ISNUMBER(A3221)),B3221="",COUNTIF('SKU Master'!$A$4:$A$253,B3221)&lt;&gt;1,NOT(ISNUMBER(E3221)),AND(C3221&lt;&gt;"Receipt",C3221&lt;&gt;"Shipment",C3221&lt;&gt;"Consumption",C3221&lt;&gt;"Adjustment",C3221&lt;&gt;"Production")),"CHECK INPUTS",IF(OR(AND(C3221="Receipt",E3221&lt;=0),AND(OR(C3221="Shipment",C3221="Consumption"),E3221&gt;=0),E3221=0),"CHECK SIGN","OK")))</f>
      </c>
    </row>
    <row r="3222">
      <c r="A3222" s="174"/>
      <c r="B3222" s="175"/>
      <c r="C3222" s="175"/>
      <c r="D3222" s="175"/>
      <c r="E3222" s="176"/>
      <c r="F3222" s="175"/>
      <c r="G3222" s="104" t="str">
        <f>IF(COUNTA(A3222:F3222)=0,"",IF(OR(A3222="",NOT(ISNUMBER(A3222)),B3222="",COUNTIF('SKU Master'!$A$4:$A$253,B3222)&lt;&gt;1,NOT(ISNUMBER(E3222)),AND(C3222&lt;&gt;"Receipt",C3222&lt;&gt;"Shipment",C3222&lt;&gt;"Consumption",C3222&lt;&gt;"Adjustment",C3222&lt;&gt;"Production")),"CHECK INPUTS",IF(OR(AND(C3222="Receipt",E3222&lt;=0),AND(OR(C3222="Shipment",C3222="Consumption"),E3222&gt;=0),E3222=0),"CHECK SIGN","OK")))</f>
      </c>
    </row>
    <row r="3223">
      <c r="A3223" s="174"/>
      <c r="B3223" s="175"/>
      <c r="C3223" s="175"/>
      <c r="D3223" s="175"/>
      <c r="E3223" s="176"/>
      <c r="F3223" s="175"/>
      <c r="G3223" s="104" t="str">
        <f>IF(COUNTA(A3223:F3223)=0,"",IF(OR(A3223="",NOT(ISNUMBER(A3223)),B3223="",COUNTIF('SKU Master'!$A$4:$A$253,B3223)&lt;&gt;1,NOT(ISNUMBER(E3223)),AND(C3223&lt;&gt;"Receipt",C3223&lt;&gt;"Shipment",C3223&lt;&gt;"Consumption",C3223&lt;&gt;"Adjustment",C3223&lt;&gt;"Production")),"CHECK INPUTS",IF(OR(AND(C3223="Receipt",E3223&lt;=0),AND(OR(C3223="Shipment",C3223="Consumption"),E3223&gt;=0),E3223=0),"CHECK SIGN","OK")))</f>
      </c>
    </row>
    <row r="3224">
      <c r="A3224" s="174"/>
      <c r="B3224" s="175"/>
      <c r="C3224" s="175"/>
      <c r="D3224" s="175"/>
      <c r="E3224" s="176"/>
      <c r="F3224" s="175"/>
      <c r="G3224" s="104" t="str">
        <f>IF(COUNTA(A3224:F3224)=0,"",IF(OR(A3224="",NOT(ISNUMBER(A3224)),B3224="",COUNTIF('SKU Master'!$A$4:$A$253,B3224)&lt;&gt;1,NOT(ISNUMBER(E3224)),AND(C3224&lt;&gt;"Receipt",C3224&lt;&gt;"Shipment",C3224&lt;&gt;"Consumption",C3224&lt;&gt;"Adjustment",C3224&lt;&gt;"Production")),"CHECK INPUTS",IF(OR(AND(C3224="Receipt",E3224&lt;=0),AND(OR(C3224="Shipment",C3224="Consumption"),E3224&gt;=0),E3224=0),"CHECK SIGN","OK")))</f>
      </c>
    </row>
    <row r="3225">
      <c r="A3225" s="174"/>
      <c r="B3225" s="175"/>
      <c r="C3225" s="175"/>
      <c r="D3225" s="175"/>
      <c r="E3225" s="176"/>
      <c r="F3225" s="175"/>
      <c r="G3225" s="104" t="str">
        <f>IF(COUNTA(A3225:F3225)=0,"",IF(OR(A3225="",NOT(ISNUMBER(A3225)),B3225="",COUNTIF('SKU Master'!$A$4:$A$253,B3225)&lt;&gt;1,NOT(ISNUMBER(E3225)),AND(C3225&lt;&gt;"Receipt",C3225&lt;&gt;"Shipment",C3225&lt;&gt;"Consumption",C3225&lt;&gt;"Adjustment",C3225&lt;&gt;"Production")),"CHECK INPUTS",IF(OR(AND(C3225="Receipt",E3225&lt;=0),AND(OR(C3225="Shipment",C3225="Consumption"),E3225&gt;=0),E3225=0),"CHECK SIGN","OK")))</f>
      </c>
    </row>
    <row r="3226">
      <c r="A3226" s="174"/>
      <c r="B3226" s="175"/>
      <c r="C3226" s="175"/>
      <c r="D3226" s="175"/>
      <c r="E3226" s="176"/>
      <c r="F3226" s="175"/>
      <c r="G3226" s="104" t="str">
        <f>IF(COUNTA(A3226:F3226)=0,"",IF(OR(A3226="",NOT(ISNUMBER(A3226)),B3226="",COUNTIF('SKU Master'!$A$4:$A$253,B3226)&lt;&gt;1,NOT(ISNUMBER(E3226)),AND(C3226&lt;&gt;"Receipt",C3226&lt;&gt;"Shipment",C3226&lt;&gt;"Consumption",C3226&lt;&gt;"Adjustment",C3226&lt;&gt;"Production")),"CHECK INPUTS",IF(OR(AND(C3226="Receipt",E3226&lt;=0),AND(OR(C3226="Shipment",C3226="Consumption"),E3226&gt;=0),E3226=0),"CHECK SIGN","OK")))</f>
      </c>
    </row>
    <row r="3227">
      <c r="A3227" s="174"/>
      <c r="B3227" s="175"/>
      <c r="C3227" s="175"/>
      <c r="D3227" s="175"/>
      <c r="E3227" s="176"/>
      <c r="F3227" s="175"/>
      <c r="G3227" s="104" t="str">
        <f>IF(COUNTA(A3227:F3227)=0,"",IF(OR(A3227="",NOT(ISNUMBER(A3227)),B3227="",COUNTIF('SKU Master'!$A$4:$A$253,B3227)&lt;&gt;1,NOT(ISNUMBER(E3227)),AND(C3227&lt;&gt;"Receipt",C3227&lt;&gt;"Shipment",C3227&lt;&gt;"Consumption",C3227&lt;&gt;"Adjustment",C3227&lt;&gt;"Production")),"CHECK INPUTS",IF(OR(AND(C3227="Receipt",E3227&lt;=0),AND(OR(C3227="Shipment",C3227="Consumption"),E3227&gt;=0),E3227=0),"CHECK SIGN","OK")))</f>
      </c>
    </row>
    <row r="3228">
      <c r="A3228" s="174"/>
      <c r="B3228" s="175"/>
      <c r="C3228" s="175"/>
      <c r="D3228" s="175"/>
      <c r="E3228" s="176"/>
      <c r="F3228" s="175"/>
      <c r="G3228" s="104" t="str">
        <f>IF(COUNTA(A3228:F3228)=0,"",IF(OR(A3228="",NOT(ISNUMBER(A3228)),B3228="",COUNTIF('SKU Master'!$A$4:$A$253,B3228)&lt;&gt;1,NOT(ISNUMBER(E3228)),AND(C3228&lt;&gt;"Receipt",C3228&lt;&gt;"Shipment",C3228&lt;&gt;"Consumption",C3228&lt;&gt;"Adjustment",C3228&lt;&gt;"Production")),"CHECK INPUTS",IF(OR(AND(C3228="Receipt",E3228&lt;=0),AND(OR(C3228="Shipment",C3228="Consumption"),E3228&gt;=0),E3228=0),"CHECK SIGN","OK")))</f>
      </c>
    </row>
    <row r="3229">
      <c r="A3229" s="174"/>
      <c r="B3229" s="175"/>
      <c r="C3229" s="175"/>
      <c r="D3229" s="175"/>
      <c r="E3229" s="176"/>
      <c r="F3229" s="175"/>
      <c r="G3229" s="104" t="str">
        <f>IF(COUNTA(A3229:F3229)=0,"",IF(OR(A3229="",NOT(ISNUMBER(A3229)),B3229="",COUNTIF('SKU Master'!$A$4:$A$253,B3229)&lt;&gt;1,NOT(ISNUMBER(E3229)),AND(C3229&lt;&gt;"Receipt",C3229&lt;&gt;"Shipment",C3229&lt;&gt;"Consumption",C3229&lt;&gt;"Adjustment",C3229&lt;&gt;"Production")),"CHECK INPUTS",IF(OR(AND(C3229="Receipt",E3229&lt;=0),AND(OR(C3229="Shipment",C3229="Consumption"),E3229&gt;=0),E3229=0),"CHECK SIGN","OK")))</f>
      </c>
    </row>
    <row r="3230">
      <c r="A3230" s="174"/>
      <c r="B3230" s="175"/>
      <c r="C3230" s="175"/>
      <c r="D3230" s="175"/>
      <c r="E3230" s="176"/>
      <c r="F3230" s="175"/>
      <c r="G3230" s="104" t="str">
        <f>IF(COUNTA(A3230:F3230)=0,"",IF(OR(A3230="",NOT(ISNUMBER(A3230)),B3230="",COUNTIF('SKU Master'!$A$4:$A$253,B3230)&lt;&gt;1,NOT(ISNUMBER(E3230)),AND(C3230&lt;&gt;"Receipt",C3230&lt;&gt;"Shipment",C3230&lt;&gt;"Consumption",C3230&lt;&gt;"Adjustment",C3230&lt;&gt;"Production")),"CHECK INPUTS",IF(OR(AND(C3230="Receipt",E3230&lt;=0),AND(OR(C3230="Shipment",C3230="Consumption"),E3230&gt;=0),E3230=0),"CHECK SIGN","OK")))</f>
      </c>
    </row>
    <row r="3231">
      <c r="A3231" s="174"/>
      <c r="B3231" s="175"/>
      <c r="C3231" s="175"/>
      <c r="D3231" s="175"/>
      <c r="E3231" s="176"/>
      <c r="F3231" s="175"/>
      <c r="G3231" s="104" t="str">
        <f>IF(COUNTA(A3231:F3231)=0,"",IF(OR(A3231="",NOT(ISNUMBER(A3231)),B3231="",COUNTIF('SKU Master'!$A$4:$A$253,B3231)&lt;&gt;1,NOT(ISNUMBER(E3231)),AND(C3231&lt;&gt;"Receipt",C3231&lt;&gt;"Shipment",C3231&lt;&gt;"Consumption",C3231&lt;&gt;"Adjustment",C3231&lt;&gt;"Production")),"CHECK INPUTS",IF(OR(AND(C3231="Receipt",E3231&lt;=0),AND(OR(C3231="Shipment",C3231="Consumption"),E3231&gt;=0),E3231=0),"CHECK SIGN","OK")))</f>
      </c>
    </row>
    <row r="3232">
      <c r="A3232" s="174"/>
      <c r="B3232" s="175"/>
      <c r="C3232" s="175"/>
      <c r="D3232" s="175"/>
      <c r="E3232" s="176"/>
      <c r="F3232" s="175"/>
      <c r="G3232" s="104" t="str">
        <f>IF(COUNTA(A3232:F3232)=0,"",IF(OR(A3232="",NOT(ISNUMBER(A3232)),B3232="",COUNTIF('SKU Master'!$A$4:$A$253,B3232)&lt;&gt;1,NOT(ISNUMBER(E3232)),AND(C3232&lt;&gt;"Receipt",C3232&lt;&gt;"Shipment",C3232&lt;&gt;"Consumption",C3232&lt;&gt;"Adjustment",C3232&lt;&gt;"Production")),"CHECK INPUTS",IF(OR(AND(C3232="Receipt",E3232&lt;=0),AND(OR(C3232="Shipment",C3232="Consumption"),E3232&gt;=0),E3232=0),"CHECK SIGN","OK")))</f>
      </c>
    </row>
    <row r="3233">
      <c r="A3233" s="174"/>
      <c r="B3233" s="175"/>
      <c r="C3233" s="175"/>
      <c r="D3233" s="175"/>
      <c r="E3233" s="176"/>
      <c r="F3233" s="175"/>
      <c r="G3233" s="104" t="str">
        <f>IF(COUNTA(A3233:F3233)=0,"",IF(OR(A3233="",NOT(ISNUMBER(A3233)),B3233="",COUNTIF('SKU Master'!$A$4:$A$253,B3233)&lt;&gt;1,NOT(ISNUMBER(E3233)),AND(C3233&lt;&gt;"Receipt",C3233&lt;&gt;"Shipment",C3233&lt;&gt;"Consumption",C3233&lt;&gt;"Adjustment",C3233&lt;&gt;"Production")),"CHECK INPUTS",IF(OR(AND(C3233="Receipt",E3233&lt;=0),AND(OR(C3233="Shipment",C3233="Consumption"),E3233&gt;=0),E3233=0),"CHECK SIGN","OK")))</f>
      </c>
    </row>
    <row r="3234">
      <c r="A3234" s="174"/>
      <c r="B3234" s="175"/>
      <c r="C3234" s="175"/>
      <c r="D3234" s="175"/>
      <c r="E3234" s="176"/>
      <c r="F3234" s="175"/>
      <c r="G3234" s="104" t="str">
        <f>IF(COUNTA(A3234:F3234)=0,"",IF(OR(A3234="",NOT(ISNUMBER(A3234)),B3234="",COUNTIF('SKU Master'!$A$4:$A$253,B3234)&lt;&gt;1,NOT(ISNUMBER(E3234)),AND(C3234&lt;&gt;"Receipt",C3234&lt;&gt;"Shipment",C3234&lt;&gt;"Consumption",C3234&lt;&gt;"Adjustment",C3234&lt;&gt;"Production")),"CHECK INPUTS",IF(OR(AND(C3234="Receipt",E3234&lt;=0),AND(OR(C3234="Shipment",C3234="Consumption"),E3234&gt;=0),E3234=0),"CHECK SIGN","OK")))</f>
      </c>
    </row>
    <row r="3235">
      <c r="A3235" s="174"/>
      <c r="B3235" s="175"/>
      <c r="C3235" s="175"/>
      <c r="D3235" s="175"/>
      <c r="E3235" s="176"/>
      <c r="F3235" s="175"/>
      <c r="G3235" s="104" t="str">
        <f>IF(COUNTA(A3235:F3235)=0,"",IF(OR(A3235="",NOT(ISNUMBER(A3235)),B3235="",COUNTIF('SKU Master'!$A$4:$A$253,B3235)&lt;&gt;1,NOT(ISNUMBER(E3235)),AND(C3235&lt;&gt;"Receipt",C3235&lt;&gt;"Shipment",C3235&lt;&gt;"Consumption",C3235&lt;&gt;"Adjustment",C3235&lt;&gt;"Production")),"CHECK INPUTS",IF(OR(AND(C3235="Receipt",E3235&lt;=0),AND(OR(C3235="Shipment",C3235="Consumption"),E3235&gt;=0),E3235=0),"CHECK SIGN","OK")))</f>
      </c>
    </row>
    <row r="3236">
      <c r="A3236" s="174"/>
      <c r="B3236" s="175"/>
      <c r="C3236" s="175"/>
      <c r="D3236" s="175"/>
      <c r="E3236" s="176"/>
      <c r="F3236" s="175"/>
      <c r="G3236" s="104" t="str">
        <f>IF(COUNTA(A3236:F3236)=0,"",IF(OR(A3236="",NOT(ISNUMBER(A3236)),B3236="",COUNTIF('SKU Master'!$A$4:$A$253,B3236)&lt;&gt;1,NOT(ISNUMBER(E3236)),AND(C3236&lt;&gt;"Receipt",C3236&lt;&gt;"Shipment",C3236&lt;&gt;"Consumption",C3236&lt;&gt;"Adjustment",C3236&lt;&gt;"Production")),"CHECK INPUTS",IF(OR(AND(C3236="Receipt",E3236&lt;=0),AND(OR(C3236="Shipment",C3236="Consumption"),E3236&gt;=0),E3236=0),"CHECK SIGN","OK")))</f>
      </c>
    </row>
    <row r="3237">
      <c r="A3237" s="174"/>
      <c r="B3237" s="175"/>
      <c r="C3237" s="175"/>
      <c r="D3237" s="175"/>
      <c r="E3237" s="176"/>
      <c r="F3237" s="175"/>
      <c r="G3237" s="104" t="str">
        <f>IF(COUNTA(A3237:F3237)=0,"",IF(OR(A3237="",NOT(ISNUMBER(A3237)),B3237="",COUNTIF('SKU Master'!$A$4:$A$253,B3237)&lt;&gt;1,NOT(ISNUMBER(E3237)),AND(C3237&lt;&gt;"Receipt",C3237&lt;&gt;"Shipment",C3237&lt;&gt;"Consumption",C3237&lt;&gt;"Adjustment",C3237&lt;&gt;"Production")),"CHECK INPUTS",IF(OR(AND(C3237="Receipt",E3237&lt;=0),AND(OR(C3237="Shipment",C3237="Consumption"),E3237&gt;=0),E3237=0),"CHECK SIGN","OK")))</f>
      </c>
    </row>
    <row r="3238">
      <c r="A3238" s="174"/>
      <c r="B3238" s="175"/>
      <c r="C3238" s="175"/>
      <c r="D3238" s="175"/>
      <c r="E3238" s="176"/>
      <c r="F3238" s="175"/>
      <c r="G3238" s="104" t="str">
        <f>IF(COUNTA(A3238:F3238)=0,"",IF(OR(A3238="",NOT(ISNUMBER(A3238)),B3238="",COUNTIF('SKU Master'!$A$4:$A$253,B3238)&lt;&gt;1,NOT(ISNUMBER(E3238)),AND(C3238&lt;&gt;"Receipt",C3238&lt;&gt;"Shipment",C3238&lt;&gt;"Consumption",C3238&lt;&gt;"Adjustment",C3238&lt;&gt;"Production")),"CHECK INPUTS",IF(OR(AND(C3238="Receipt",E3238&lt;=0),AND(OR(C3238="Shipment",C3238="Consumption"),E3238&gt;=0),E3238=0),"CHECK SIGN","OK")))</f>
      </c>
    </row>
    <row r="3239">
      <c r="A3239" s="174"/>
      <c r="B3239" s="175"/>
      <c r="C3239" s="175"/>
      <c r="D3239" s="175"/>
      <c r="E3239" s="176"/>
      <c r="F3239" s="175"/>
      <c r="G3239" s="104" t="str">
        <f>IF(COUNTA(A3239:F3239)=0,"",IF(OR(A3239="",NOT(ISNUMBER(A3239)),B3239="",COUNTIF('SKU Master'!$A$4:$A$253,B3239)&lt;&gt;1,NOT(ISNUMBER(E3239)),AND(C3239&lt;&gt;"Receipt",C3239&lt;&gt;"Shipment",C3239&lt;&gt;"Consumption",C3239&lt;&gt;"Adjustment",C3239&lt;&gt;"Production")),"CHECK INPUTS",IF(OR(AND(C3239="Receipt",E3239&lt;=0),AND(OR(C3239="Shipment",C3239="Consumption"),E3239&gt;=0),E3239=0),"CHECK SIGN","OK")))</f>
      </c>
    </row>
    <row r="3240">
      <c r="A3240" s="174"/>
      <c r="B3240" s="175"/>
      <c r="C3240" s="175"/>
      <c r="D3240" s="175"/>
      <c r="E3240" s="176"/>
      <c r="F3240" s="175"/>
      <c r="G3240" s="104" t="str">
        <f>IF(COUNTA(A3240:F3240)=0,"",IF(OR(A3240="",NOT(ISNUMBER(A3240)),B3240="",COUNTIF('SKU Master'!$A$4:$A$253,B3240)&lt;&gt;1,NOT(ISNUMBER(E3240)),AND(C3240&lt;&gt;"Receipt",C3240&lt;&gt;"Shipment",C3240&lt;&gt;"Consumption",C3240&lt;&gt;"Adjustment",C3240&lt;&gt;"Production")),"CHECK INPUTS",IF(OR(AND(C3240="Receipt",E3240&lt;=0),AND(OR(C3240="Shipment",C3240="Consumption"),E3240&gt;=0),E3240=0),"CHECK SIGN","OK")))</f>
      </c>
    </row>
    <row r="3241">
      <c r="A3241" s="174"/>
      <c r="B3241" s="175"/>
      <c r="C3241" s="175"/>
      <c r="D3241" s="175"/>
      <c r="E3241" s="176"/>
      <c r="F3241" s="175"/>
      <c r="G3241" s="104" t="str">
        <f>IF(COUNTA(A3241:F3241)=0,"",IF(OR(A3241="",NOT(ISNUMBER(A3241)),B3241="",COUNTIF('SKU Master'!$A$4:$A$253,B3241)&lt;&gt;1,NOT(ISNUMBER(E3241)),AND(C3241&lt;&gt;"Receipt",C3241&lt;&gt;"Shipment",C3241&lt;&gt;"Consumption",C3241&lt;&gt;"Adjustment",C3241&lt;&gt;"Production")),"CHECK INPUTS",IF(OR(AND(C3241="Receipt",E3241&lt;=0),AND(OR(C3241="Shipment",C3241="Consumption"),E3241&gt;=0),E3241=0),"CHECK SIGN","OK")))</f>
      </c>
    </row>
    <row r="3242">
      <c r="A3242" s="174"/>
      <c r="B3242" s="175"/>
      <c r="C3242" s="175"/>
      <c r="D3242" s="175"/>
      <c r="E3242" s="176"/>
      <c r="F3242" s="175"/>
      <c r="G3242" s="104" t="str">
        <f>IF(COUNTA(A3242:F3242)=0,"",IF(OR(A3242="",NOT(ISNUMBER(A3242)),B3242="",COUNTIF('SKU Master'!$A$4:$A$253,B3242)&lt;&gt;1,NOT(ISNUMBER(E3242)),AND(C3242&lt;&gt;"Receipt",C3242&lt;&gt;"Shipment",C3242&lt;&gt;"Consumption",C3242&lt;&gt;"Adjustment",C3242&lt;&gt;"Production")),"CHECK INPUTS",IF(OR(AND(C3242="Receipt",E3242&lt;=0),AND(OR(C3242="Shipment",C3242="Consumption"),E3242&gt;=0),E3242=0),"CHECK SIGN","OK")))</f>
      </c>
    </row>
    <row r="3243">
      <c r="A3243" s="174"/>
      <c r="B3243" s="175"/>
      <c r="C3243" s="175"/>
      <c r="D3243" s="175"/>
      <c r="E3243" s="176"/>
      <c r="F3243" s="175"/>
      <c r="G3243" s="104" t="str">
        <f>IF(COUNTA(A3243:F3243)=0,"",IF(OR(A3243="",NOT(ISNUMBER(A3243)),B3243="",COUNTIF('SKU Master'!$A$4:$A$253,B3243)&lt;&gt;1,NOT(ISNUMBER(E3243)),AND(C3243&lt;&gt;"Receipt",C3243&lt;&gt;"Shipment",C3243&lt;&gt;"Consumption",C3243&lt;&gt;"Adjustment",C3243&lt;&gt;"Production")),"CHECK INPUTS",IF(OR(AND(C3243="Receipt",E3243&lt;=0),AND(OR(C3243="Shipment",C3243="Consumption"),E3243&gt;=0),E3243=0),"CHECK SIGN","OK")))</f>
      </c>
    </row>
    <row r="3244">
      <c r="A3244" s="174"/>
      <c r="B3244" s="175"/>
      <c r="C3244" s="175"/>
      <c r="D3244" s="175"/>
      <c r="E3244" s="176"/>
      <c r="F3244" s="175"/>
      <c r="G3244" s="104" t="str">
        <f>IF(COUNTA(A3244:F3244)=0,"",IF(OR(A3244="",NOT(ISNUMBER(A3244)),B3244="",COUNTIF('SKU Master'!$A$4:$A$253,B3244)&lt;&gt;1,NOT(ISNUMBER(E3244)),AND(C3244&lt;&gt;"Receipt",C3244&lt;&gt;"Shipment",C3244&lt;&gt;"Consumption",C3244&lt;&gt;"Adjustment",C3244&lt;&gt;"Production")),"CHECK INPUTS",IF(OR(AND(C3244="Receipt",E3244&lt;=0),AND(OR(C3244="Shipment",C3244="Consumption"),E3244&gt;=0),E3244=0),"CHECK SIGN","OK")))</f>
      </c>
    </row>
    <row r="3245">
      <c r="A3245" s="174"/>
      <c r="B3245" s="175"/>
      <c r="C3245" s="175"/>
      <c r="D3245" s="175"/>
      <c r="E3245" s="176"/>
      <c r="F3245" s="175"/>
      <c r="G3245" s="104" t="str">
        <f>IF(COUNTA(A3245:F3245)=0,"",IF(OR(A3245="",NOT(ISNUMBER(A3245)),B3245="",COUNTIF('SKU Master'!$A$4:$A$253,B3245)&lt;&gt;1,NOT(ISNUMBER(E3245)),AND(C3245&lt;&gt;"Receipt",C3245&lt;&gt;"Shipment",C3245&lt;&gt;"Consumption",C3245&lt;&gt;"Adjustment",C3245&lt;&gt;"Production")),"CHECK INPUTS",IF(OR(AND(C3245="Receipt",E3245&lt;=0),AND(OR(C3245="Shipment",C3245="Consumption"),E3245&gt;=0),E3245=0),"CHECK SIGN","OK")))</f>
      </c>
    </row>
    <row r="3246">
      <c r="A3246" s="174"/>
      <c r="B3246" s="175"/>
      <c r="C3246" s="175"/>
      <c r="D3246" s="175"/>
      <c r="E3246" s="176"/>
      <c r="F3246" s="175"/>
      <c r="G3246" s="104" t="str">
        <f>IF(COUNTA(A3246:F3246)=0,"",IF(OR(A3246="",NOT(ISNUMBER(A3246)),B3246="",COUNTIF('SKU Master'!$A$4:$A$253,B3246)&lt;&gt;1,NOT(ISNUMBER(E3246)),AND(C3246&lt;&gt;"Receipt",C3246&lt;&gt;"Shipment",C3246&lt;&gt;"Consumption",C3246&lt;&gt;"Adjustment",C3246&lt;&gt;"Production")),"CHECK INPUTS",IF(OR(AND(C3246="Receipt",E3246&lt;=0),AND(OR(C3246="Shipment",C3246="Consumption"),E3246&gt;=0),E3246=0),"CHECK SIGN","OK")))</f>
      </c>
    </row>
    <row r="3247">
      <c r="A3247" s="174"/>
      <c r="B3247" s="175"/>
      <c r="C3247" s="175"/>
      <c r="D3247" s="175"/>
      <c r="E3247" s="176"/>
      <c r="F3247" s="175"/>
      <c r="G3247" s="104" t="str">
        <f>IF(COUNTA(A3247:F3247)=0,"",IF(OR(A3247="",NOT(ISNUMBER(A3247)),B3247="",COUNTIF('SKU Master'!$A$4:$A$253,B3247)&lt;&gt;1,NOT(ISNUMBER(E3247)),AND(C3247&lt;&gt;"Receipt",C3247&lt;&gt;"Shipment",C3247&lt;&gt;"Consumption",C3247&lt;&gt;"Adjustment",C3247&lt;&gt;"Production")),"CHECK INPUTS",IF(OR(AND(C3247="Receipt",E3247&lt;=0),AND(OR(C3247="Shipment",C3247="Consumption"),E3247&gt;=0),E3247=0),"CHECK SIGN","OK")))</f>
      </c>
    </row>
    <row r="3248">
      <c r="A3248" s="174"/>
      <c r="B3248" s="175"/>
      <c r="C3248" s="175"/>
      <c r="D3248" s="175"/>
      <c r="E3248" s="176"/>
      <c r="F3248" s="175"/>
      <c r="G3248" s="104" t="str">
        <f>IF(COUNTA(A3248:F3248)=0,"",IF(OR(A3248="",NOT(ISNUMBER(A3248)),B3248="",COUNTIF('SKU Master'!$A$4:$A$253,B3248)&lt;&gt;1,NOT(ISNUMBER(E3248)),AND(C3248&lt;&gt;"Receipt",C3248&lt;&gt;"Shipment",C3248&lt;&gt;"Consumption",C3248&lt;&gt;"Adjustment",C3248&lt;&gt;"Production")),"CHECK INPUTS",IF(OR(AND(C3248="Receipt",E3248&lt;=0),AND(OR(C3248="Shipment",C3248="Consumption"),E3248&gt;=0),E3248=0),"CHECK SIGN","OK")))</f>
      </c>
    </row>
    <row r="3249">
      <c r="A3249" s="174"/>
      <c r="B3249" s="175"/>
      <c r="C3249" s="175"/>
      <c r="D3249" s="175"/>
      <c r="E3249" s="176"/>
      <c r="F3249" s="175"/>
      <c r="G3249" s="104" t="str">
        <f>IF(COUNTA(A3249:F3249)=0,"",IF(OR(A3249="",NOT(ISNUMBER(A3249)),B3249="",COUNTIF('SKU Master'!$A$4:$A$253,B3249)&lt;&gt;1,NOT(ISNUMBER(E3249)),AND(C3249&lt;&gt;"Receipt",C3249&lt;&gt;"Shipment",C3249&lt;&gt;"Consumption",C3249&lt;&gt;"Adjustment",C3249&lt;&gt;"Production")),"CHECK INPUTS",IF(OR(AND(C3249="Receipt",E3249&lt;=0),AND(OR(C3249="Shipment",C3249="Consumption"),E3249&gt;=0),E3249=0),"CHECK SIGN","OK")))</f>
      </c>
    </row>
    <row r="3250">
      <c r="A3250" s="174"/>
      <c r="B3250" s="175"/>
      <c r="C3250" s="175"/>
      <c r="D3250" s="175"/>
      <c r="E3250" s="176"/>
      <c r="F3250" s="175"/>
      <c r="G3250" s="104" t="str">
        <f>IF(COUNTA(A3250:F3250)=0,"",IF(OR(A3250="",NOT(ISNUMBER(A3250)),B3250="",COUNTIF('SKU Master'!$A$4:$A$253,B3250)&lt;&gt;1,NOT(ISNUMBER(E3250)),AND(C3250&lt;&gt;"Receipt",C3250&lt;&gt;"Shipment",C3250&lt;&gt;"Consumption",C3250&lt;&gt;"Adjustment",C3250&lt;&gt;"Production")),"CHECK INPUTS",IF(OR(AND(C3250="Receipt",E3250&lt;=0),AND(OR(C3250="Shipment",C3250="Consumption"),E3250&gt;=0),E3250=0),"CHECK SIGN","OK")))</f>
      </c>
    </row>
    <row r="3251">
      <c r="A3251" s="174"/>
      <c r="B3251" s="175"/>
      <c r="C3251" s="175"/>
      <c r="D3251" s="175"/>
      <c r="E3251" s="176"/>
      <c r="F3251" s="175"/>
      <c r="G3251" s="104" t="str">
        <f>IF(COUNTA(A3251:F3251)=0,"",IF(OR(A3251="",NOT(ISNUMBER(A3251)),B3251="",COUNTIF('SKU Master'!$A$4:$A$253,B3251)&lt;&gt;1,NOT(ISNUMBER(E3251)),AND(C3251&lt;&gt;"Receipt",C3251&lt;&gt;"Shipment",C3251&lt;&gt;"Consumption",C3251&lt;&gt;"Adjustment",C3251&lt;&gt;"Production")),"CHECK INPUTS",IF(OR(AND(C3251="Receipt",E3251&lt;=0),AND(OR(C3251="Shipment",C3251="Consumption"),E3251&gt;=0),E3251=0),"CHECK SIGN","OK")))</f>
      </c>
    </row>
    <row r="3252">
      <c r="A3252" s="174"/>
      <c r="B3252" s="175"/>
      <c r="C3252" s="175"/>
      <c r="D3252" s="175"/>
      <c r="E3252" s="176"/>
      <c r="F3252" s="175"/>
      <c r="G3252" s="104" t="str">
        <f>IF(COUNTA(A3252:F3252)=0,"",IF(OR(A3252="",NOT(ISNUMBER(A3252)),B3252="",COUNTIF('SKU Master'!$A$4:$A$253,B3252)&lt;&gt;1,NOT(ISNUMBER(E3252)),AND(C3252&lt;&gt;"Receipt",C3252&lt;&gt;"Shipment",C3252&lt;&gt;"Consumption",C3252&lt;&gt;"Adjustment",C3252&lt;&gt;"Production")),"CHECK INPUTS",IF(OR(AND(C3252="Receipt",E3252&lt;=0),AND(OR(C3252="Shipment",C3252="Consumption"),E3252&gt;=0),E3252=0),"CHECK SIGN","OK")))</f>
      </c>
    </row>
    <row r="3253">
      <c r="A3253" s="174"/>
      <c r="B3253" s="175"/>
      <c r="C3253" s="175"/>
      <c r="D3253" s="175"/>
      <c r="E3253" s="176"/>
      <c r="F3253" s="175"/>
      <c r="G3253" s="104" t="str">
        <f>IF(COUNTA(A3253:F3253)=0,"",IF(OR(A3253="",NOT(ISNUMBER(A3253)),B3253="",COUNTIF('SKU Master'!$A$4:$A$253,B3253)&lt;&gt;1,NOT(ISNUMBER(E3253)),AND(C3253&lt;&gt;"Receipt",C3253&lt;&gt;"Shipment",C3253&lt;&gt;"Consumption",C3253&lt;&gt;"Adjustment",C3253&lt;&gt;"Production")),"CHECK INPUTS",IF(OR(AND(C3253="Receipt",E3253&lt;=0),AND(OR(C3253="Shipment",C3253="Consumption"),E3253&gt;=0),E3253=0),"CHECK SIGN","OK")))</f>
      </c>
    </row>
    <row r="3254">
      <c r="A3254" s="174"/>
      <c r="B3254" s="175"/>
      <c r="C3254" s="175"/>
      <c r="D3254" s="175"/>
      <c r="E3254" s="176"/>
      <c r="F3254" s="175"/>
      <c r="G3254" s="104" t="str">
        <f>IF(COUNTA(A3254:F3254)=0,"",IF(OR(A3254="",NOT(ISNUMBER(A3254)),B3254="",COUNTIF('SKU Master'!$A$4:$A$253,B3254)&lt;&gt;1,NOT(ISNUMBER(E3254)),AND(C3254&lt;&gt;"Receipt",C3254&lt;&gt;"Shipment",C3254&lt;&gt;"Consumption",C3254&lt;&gt;"Adjustment",C3254&lt;&gt;"Production")),"CHECK INPUTS",IF(OR(AND(C3254="Receipt",E3254&lt;=0),AND(OR(C3254="Shipment",C3254="Consumption"),E3254&gt;=0),E3254=0),"CHECK SIGN","OK")))</f>
      </c>
    </row>
    <row r="3255">
      <c r="A3255" s="174"/>
      <c r="B3255" s="175"/>
      <c r="C3255" s="175"/>
      <c r="D3255" s="175"/>
      <c r="E3255" s="176"/>
      <c r="F3255" s="175"/>
      <c r="G3255" s="104" t="str">
        <f>IF(COUNTA(A3255:F3255)=0,"",IF(OR(A3255="",NOT(ISNUMBER(A3255)),B3255="",COUNTIF('SKU Master'!$A$4:$A$253,B3255)&lt;&gt;1,NOT(ISNUMBER(E3255)),AND(C3255&lt;&gt;"Receipt",C3255&lt;&gt;"Shipment",C3255&lt;&gt;"Consumption",C3255&lt;&gt;"Adjustment",C3255&lt;&gt;"Production")),"CHECK INPUTS",IF(OR(AND(C3255="Receipt",E3255&lt;=0),AND(OR(C3255="Shipment",C3255="Consumption"),E3255&gt;=0),E3255=0),"CHECK SIGN","OK")))</f>
      </c>
    </row>
    <row r="3256">
      <c r="A3256" s="174"/>
      <c r="B3256" s="175"/>
      <c r="C3256" s="175"/>
      <c r="D3256" s="175"/>
      <c r="E3256" s="176"/>
      <c r="F3256" s="175"/>
      <c r="G3256" s="104" t="str">
        <f>IF(COUNTA(A3256:F3256)=0,"",IF(OR(A3256="",NOT(ISNUMBER(A3256)),B3256="",COUNTIF('SKU Master'!$A$4:$A$253,B3256)&lt;&gt;1,NOT(ISNUMBER(E3256)),AND(C3256&lt;&gt;"Receipt",C3256&lt;&gt;"Shipment",C3256&lt;&gt;"Consumption",C3256&lt;&gt;"Adjustment",C3256&lt;&gt;"Production")),"CHECK INPUTS",IF(OR(AND(C3256="Receipt",E3256&lt;=0),AND(OR(C3256="Shipment",C3256="Consumption"),E3256&gt;=0),E3256=0),"CHECK SIGN","OK")))</f>
      </c>
    </row>
    <row r="3257">
      <c r="A3257" s="174"/>
      <c r="B3257" s="175"/>
      <c r="C3257" s="175"/>
      <c r="D3257" s="175"/>
      <c r="E3257" s="176"/>
      <c r="F3257" s="175"/>
      <c r="G3257" s="104" t="str">
        <f>IF(COUNTA(A3257:F3257)=0,"",IF(OR(A3257="",NOT(ISNUMBER(A3257)),B3257="",COUNTIF('SKU Master'!$A$4:$A$253,B3257)&lt;&gt;1,NOT(ISNUMBER(E3257)),AND(C3257&lt;&gt;"Receipt",C3257&lt;&gt;"Shipment",C3257&lt;&gt;"Consumption",C3257&lt;&gt;"Adjustment",C3257&lt;&gt;"Production")),"CHECK INPUTS",IF(OR(AND(C3257="Receipt",E3257&lt;=0),AND(OR(C3257="Shipment",C3257="Consumption"),E3257&gt;=0),E3257=0),"CHECK SIGN","OK")))</f>
      </c>
    </row>
    <row r="3258">
      <c r="A3258" s="174"/>
      <c r="B3258" s="175"/>
      <c r="C3258" s="175"/>
      <c r="D3258" s="175"/>
      <c r="E3258" s="176"/>
      <c r="F3258" s="175"/>
      <c r="G3258" s="104" t="str">
        <f>IF(COUNTA(A3258:F3258)=0,"",IF(OR(A3258="",NOT(ISNUMBER(A3258)),B3258="",COUNTIF('SKU Master'!$A$4:$A$253,B3258)&lt;&gt;1,NOT(ISNUMBER(E3258)),AND(C3258&lt;&gt;"Receipt",C3258&lt;&gt;"Shipment",C3258&lt;&gt;"Consumption",C3258&lt;&gt;"Adjustment",C3258&lt;&gt;"Production")),"CHECK INPUTS",IF(OR(AND(C3258="Receipt",E3258&lt;=0),AND(OR(C3258="Shipment",C3258="Consumption"),E3258&gt;=0),E3258=0),"CHECK SIGN","OK")))</f>
      </c>
    </row>
    <row r="3259">
      <c r="A3259" s="174"/>
      <c r="B3259" s="175"/>
      <c r="C3259" s="175"/>
      <c r="D3259" s="175"/>
      <c r="E3259" s="176"/>
      <c r="F3259" s="175"/>
      <c r="G3259" s="104" t="str">
        <f>IF(COUNTA(A3259:F3259)=0,"",IF(OR(A3259="",NOT(ISNUMBER(A3259)),B3259="",COUNTIF('SKU Master'!$A$4:$A$253,B3259)&lt;&gt;1,NOT(ISNUMBER(E3259)),AND(C3259&lt;&gt;"Receipt",C3259&lt;&gt;"Shipment",C3259&lt;&gt;"Consumption",C3259&lt;&gt;"Adjustment",C3259&lt;&gt;"Production")),"CHECK INPUTS",IF(OR(AND(C3259="Receipt",E3259&lt;=0),AND(OR(C3259="Shipment",C3259="Consumption"),E3259&gt;=0),E3259=0),"CHECK SIGN","OK")))</f>
      </c>
    </row>
    <row r="3260">
      <c r="A3260" s="174"/>
      <c r="B3260" s="175"/>
      <c r="C3260" s="175"/>
      <c r="D3260" s="175"/>
      <c r="E3260" s="176"/>
      <c r="F3260" s="175"/>
      <c r="G3260" s="104" t="str">
        <f>IF(COUNTA(A3260:F3260)=0,"",IF(OR(A3260="",NOT(ISNUMBER(A3260)),B3260="",COUNTIF('SKU Master'!$A$4:$A$253,B3260)&lt;&gt;1,NOT(ISNUMBER(E3260)),AND(C3260&lt;&gt;"Receipt",C3260&lt;&gt;"Shipment",C3260&lt;&gt;"Consumption",C3260&lt;&gt;"Adjustment",C3260&lt;&gt;"Production")),"CHECK INPUTS",IF(OR(AND(C3260="Receipt",E3260&lt;=0),AND(OR(C3260="Shipment",C3260="Consumption"),E3260&gt;=0),E3260=0),"CHECK SIGN","OK")))</f>
      </c>
    </row>
    <row r="3261">
      <c r="A3261" s="174"/>
      <c r="B3261" s="175"/>
      <c r="C3261" s="175"/>
      <c r="D3261" s="175"/>
      <c r="E3261" s="176"/>
      <c r="F3261" s="175"/>
      <c r="G3261" s="104" t="str">
        <f>IF(COUNTA(A3261:F3261)=0,"",IF(OR(A3261="",NOT(ISNUMBER(A3261)),B3261="",COUNTIF('SKU Master'!$A$4:$A$253,B3261)&lt;&gt;1,NOT(ISNUMBER(E3261)),AND(C3261&lt;&gt;"Receipt",C3261&lt;&gt;"Shipment",C3261&lt;&gt;"Consumption",C3261&lt;&gt;"Adjustment",C3261&lt;&gt;"Production")),"CHECK INPUTS",IF(OR(AND(C3261="Receipt",E3261&lt;=0),AND(OR(C3261="Shipment",C3261="Consumption"),E3261&gt;=0),E3261=0),"CHECK SIGN","OK")))</f>
      </c>
    </row>
    <row r="3262">
      <c r="A3262" s="174"/>
      <c r="B3262" s="175"/>
      <c r="C3262" s="175"/>
      <c r="D3262" s="175"/>
      <c r="E3262" s="176"/>
      <c r="F3262" s="175"/>
      <c r="G3262" s="104" t="str">
        <f>IF(COUNTA(A3262:F3262)=0,"",IF(OR(A3262="",NOT(ISNUMBER(A3262)),B3262="",COUNTIF('SKU Master'!$A$4:$A$253,B3262)&lt;&gt;1,NOT(ISNUMBER(E3262)),AND(C3262&lt;&gt;"Receipt",C3262&lt;&gt;"Shipment",C3262&lt;&gt;"Consumption",C3262&lt;&gt;"Adjustment",C3262&lt;&gt;"Production")),"CHECK INPUTS",IF(OR(AND(C3262="Receipt",E3262&lt;=0),AND(OR(C3262="Shipment",C3262="Consumption"),E3262&gt;=0),E3262=0),"CHECK SIGN","OK")))</f>
      </c>
    </row>
    <row r="3263">
      <c r="A3263" s="174"/>
      <c r="B3263" s="175"/>
      <c r="C3263" s="175"/>
      <c r="D3263" s="175"/>
      <c r="E3263" s="176"/>
      <c r="F3263" s="175"/>
      <c r="G3263" s="104" t="str">
        <f>IF(COUNTA(A3263:F3263)=0,"",IF(OR(A3263="",NOT(ISNUMBER(A3263)),B3263="",COUNTIF('SKU Master'!$A$4:$A$253,B3263)&lt;&gt;1,NOT(ISNUMBER(E3263)),AND(C3263&lt;&gt;"Receipt",C3263&lt;&gt;"Shipment",C3263&lt;&gt;"Consumption",C3263&lt;&gt;"Adjustment",C3263&lt;&gt;"Production")),"CHECK INPUTS",IF(OR(AND(C3263="Receipt",E3263&lt;=0),AND(OR(C3263="Shipment",C3263="Consumption"),E3263&gt;=0),E3263=0),"CHECK SIGN","OK")))</f>
      </c>
    </row>
    <row r="3264">
      <c r="A3264" s="174"/>
      <c r="B3264" s="175"/>
      <c r="C3264" s="175"/>
      <c r="D3264" s="175"/>
      <c r="E3264" s="176"/>
      <c r="F3264" s="175"/>
      <c r="G3264" s="104" t="str">
        <f>IF(COUNTA(A3264:F3264)=0,"",IF(OR(A3264="",NOT(ISNUMBER(A3264)),B3264="",COUNTIF('SKU Master'!$A$4:$A$253,B3264)&lt;&gt;1,NOT(ISNUMBER(E3264)),AND(C3264&lt;&gt;"Receipt",C3264&lt;&gt;"Shipment",C3264&lt;&gt;"Consumption",C3264&lt;&gt;"Adjustment",C3264&lt;&gt;"Production")),"CHECK INPUTS",IF(OR(AND(C3264="Receipt",E3264&lt;=0),AND(OR(C3264="Shipment",C3264="Consumption"),E3264&gt;=0),E3264=0),"CHECK SIGN","OK")))</f>
      </c>
    </row>
    <row r="3265">
      <c r="A3265" s="174"/>
      <c r="B3265" s="175"/>
      <c r="C3265" s="175"/>
      <c r="D3265" s="175"/>
      <c r="E3265" s="176"/>
      <c r="F3265" s="175"/>
      <c r="G3265" s="104" t="str">
        <f>IF(COUNTA(A3265:F3265)=0,"",IF(OR(A3265="",NOT(ISNUMBER(A3265)),B3265="",COUNTIF('SKU Master'!$A$4:$A$253,B3265)&lt;&gt;1,NOT(ISNUMBER(E3265)),AND(C3265&lt;&gt;"Receipt",C3265&lt;&gt;"Shipment",C3265&lt;&gt;"Consumption",C3265&lt;&gt;"Adjustment",C3265&lt;&gt;"Production")),"CHECK INPUTS",IF(OR(AND(C3265="Receipt",E3265&lt;=0),AND(OR(C3265="Shipment",C3265="Consumption"),E3265&gt;=0),E3265=0),"CHECK SIGN","OK")))</f>
      </c>
    </row>
    <row r="3266">
      <c r="A3266" s="174"/>
      <c r="B3266" s="175"/>
      <c r="C3266" s="175"/>
      <c r="D3266" s="175"/>
      <c r="E3266" s="176"/>
      <c r="F3266" s="175"/>
      <c r="G3266" s="104" t="str">
        <f>IF(COUNTA(A3266:F3266)=0,"",IF(OR(A3266="",NOT(ISNUMBER(A3266)),B3266="",COUNTIF('SKU Master'!$A$4:$A$253,B3266)&lt;&gt;1,NOT(ISNUMBER(E3266)),AND(C3266&lt;&gt;"Receipt",C3266&lt;&gt;"Shipment",C3266&lt;&gt;"Consumption",C3266&lt;&gt;"Adjustment",C3266&lt;&gt;"Production")),"CHECK INPUTS",IF(OR(AND(C3266="Receipt",E3266&lt;=0),AND(OR(C3266="Shipment",C3266="Consumption"),E3266&gt;=0),E3266=0),"CHECK SIGN","OK")))</f>
      </c>
    </row>
    <row r="3267">
      <c r="A3267" s="174"/>
      <c r="B3267" s="175"/>
      <c r="C3267" s="175"/>
      <c r="D3267" s="175"/>
      <c r="E3267" s="176"/>
      <c r="F3267" s="175"/>
      <c r="G3267" s="104" t="str">
        <f>IF(COUNTA(A3267:F3267)=0,"",IF(OR(A3267="",NOT(ISNUMBER(A3267)),B3267="",COUNTIF('SKU Master'!$A$4:$A$253,B3267)&lt;&gt;1,NOT(ISNUMBER(E3267)),AND(C3267&lt;&gt;"Receipt",C3267&lt;&gt;"Shipment",C3267&lt;&gt;"Consumption",C3267&lt;&gt;"Adjustment",C3267&lt;&gt;"Production")),"CHECK INPUTS",IF(OR(AND(C3267="Receipt",E3267&lt;=0),AND(OR(C3267="Shipment",C3267="Consumption"),E3267&gt;=0),E3267=0),"CHECK SIGN","OK")))</f>
      </c>
    </row>
    <row r="3268">
      <c r="A3268" s="174"/>
      <c r="B3268" s="175"/>
      <c r="C3268" s="175"/>
      <c r="D3268" s="175"/>
      <c r="E3268" s="176"/>
      <c r="F3268" s="175"/>
      <c r="G3268" s="104" t="str">
        <f>IF(COUNTA(A3268:F3268)=0,"",IF(OR(A3268="",NOT(ISNUMBER(A3268)),B3268="",COUNTIF('SKU Master'!$A$4:$A$253,B3268)&lt;&gt;1,NOT(ISNUMBER(E3268)),AND(C3268&lt;&gt;"Receipt",C3268&lt;&gt;"Shipment",C3268&lt;&gt;"Consumption",C3268&lt;&gt;"Adjustment",C3268&lt;&gt;"Production")),"CHECK INPUTS",IF(OR(AND(C3268="Receipt",E3268&lt;=0),AND(OR(C3268="Shipment",C3268="Consumption"),E3268&gt;=0),E3268=0),"CHECK SIGN","OK")))</f>
      </c>
    </row>
    <row r="3269">
      <c r="A3269" s="174"/>
      <c r="B3269" s="175"/>
      <c r="C3269" s="175"/>
      <c r="D3269" s="175"/>
      <c r="E3269" s="176"/>
      <c r="F3269" s="175"/>
      <c r="G3269" s="104" t="str">
        <f>IF(COUNTA(A3269:F3269)=0,"",IF(OR(A3269="",NOT(ISNUMBER(A3269)),B3269="",COUNTIF('SKU Master'!$A$4:$A$253,B3269)&lt;&gt;1,NOT(ISNUMBER(E3269)),AND(C3269&lt;&gt;"Receipt",C3269&lt;&gt;"Shipment",C3269&lt;&gt;"Consumption",C3269&lt;&gt;"Adjustment",C3269&lt;&gt;"Production")),"CHECK INPUTS",IF(OR(AND(C3269="Receipt",E3269&lt;=0),AND(OR(C3269="Shipment",C3269="Consumption"),E3269&gt;=0),E3269=0),"CHECK SIGN","OK")))</f>
      </c>
    </row>
    <row r="3270">
      <c r="A3270" s="174"/>
      <c r="B3270" s="175"/>
      <c r="C3270" s="175"/>
      <c r="D3270" s="175"/>
      <c r="E3270" s="176"/>
      <c r="F3270" s="175"/>
      <c r="G3270" s="104" t="str">
        <f>IF(COUNTA(A3270:F3270)=0,"",IF(OR(A3270="",NOT(ISNUMBER(A3270)),B3270="",COUNTIF('SKU Master'!$A$4:$A$253,B3270)&lt;&gt;1,NOT(ISNUMBER(E3270)),AND(C3270&lt;&gt;"Receipt",C3270&lt;&gt;"Shipment",C3270&lt;&gt;"Consumption",C3270&lt;&gt;"Adjustment",C3270&lt;&gt;"Production")),"CHECK INPUTS",IF(OR(AND(C3270="Receipt",E3270&lt;=0),AND(OR(C3270="Shipment",C3270="Consumption"),E3270&gt;=0),E3270=0),"CHECK SIGN","OK")))</f>
      </c>
    </row>
    <row r="3271">
      <c r="A3271" s="174"/>
      <c r="B3271" s="175"/>
      <c r="C3271" s="175"/>
      <c r="D3271" s="175"/>
      <c r="E3271" s="176"/>
      <c r="F3271" s="175"/>
      <c r="G3271" s="104" t="str">
        <f>IF(COUNTA(A3271:F3271)=0,"",IF(OR(A3271="",NOT(ISNUMBER(A3271)),B3271="",COUNTIF('SKU Master'!$A$4:$A$253,B3271)&lt;&gt;1,NOT(ISNUMBER(E3271)),AND(C3271&lt;&gt;"Receipt",C3271&lt;&gt;"Shipment",C3271&lt;&gt;"Consumption",C3271&lt;&gt;"Adjustment",C3271&lt;&gt;"Production")),"CHECK INPUTS",IF(OR(AND(C3271="Receipt",E3271&lt;=0),AND(OR(C3271="Shipment",C3271="Consumption"),E3271&gt;=0),E3271=0),"CHECK SIGN","OK")))</f>
      </c>
    </row>
    <row r="3272">
      <c r="A3272" s="174"/>
      <c r="B3272" s="175"/>
      <c r="C3272" s="175"/>
      <c r="D3272" s="175"/>
      <c r="E3272" s="176"/>
      <c r="F3272" s="175"/>
      <c r="G3272" s="104" t="str">
        <f>IF(COUNTA(A3272:F3272)=0,"",IF(OR(A3272="",NOT(ISNUMBER(A3272)),B3272="",COUNTIF('SKU Master'!$A$4:$A$253,B3272)&lt;&gt;1,NOT(ISNUMBER(E3272)),AND(C3272&lt;&gt;"Receipt",C3272&lt;&gt;"Shipment",C3272&lt;&gt;"Consumption",C3272&lt;&gt;"Adjustment",C3272&lt;&gt;"Production")),"CHECK INPUTS",IF(OR(AND(C3272="Receipt",E3272&lt;=0),AND(OR(C3272="Shipment",C3272="Consumption"),E3272&gt;=0),E3272=0),"CHECK SIGN","OK")))</f>
      </c>
    </row>
    <row r="3273">
      <c r="A3273" s="174"/>
      <c r="B3273" s="175"/>
      <c r="C3273" s="175"/>
      <c r="D3273" s="175"/>
      <c r="E3273" s="176"/>
      <c r="F3273" s="175"/>
      <c r="G3273" s="104" t="str">
        <f>IF(COUNTA(A3273:F3273)=0,"",IF(OR(A3273="",NOT(ISNUMBER(A3273)),B3273="",COUNTIF('SKU Master'!$A$4:$A$253,B3273)&lt;&gt;1,NOT(ISNUMBER(E3273)),AND(C3273&lt;&gt;"Receipt",C3273&lt;&gt;"Shipment",C3273&lt;&gt;"Consumption",C3273&lt;&gt;"Adjustment",C3273&lt;&gt;"Production")),"CHECK INPUTS",IF(OR(AND(C3273="Receipt",E3273&lt;=0),AND(OR(C3273="Shipment",C3273="Consumption"),E3273&gt;=0),E3273=0),"CHECK SIGN","OK")))</f>
      </c>
    </row>
    <row r="3274">
      <c r="A3274" s="174"/>
      <c r="B3274" s="175"/>
      <c r="C3274" s="175"/>
      <c r="D3274" s="175"/>
      <c r="E3274" s="176"/>
      <c r="F3274" s="175"/>
      <c r="G3274" s="104" t="str">
        <f>IF(COUNTA(A3274:F3274)=0,"",IF(OR(A3274="",NOT(ISNUMBER(A3274)),B3274="",COUNTIF('SKU Master'!$A$4:$A$253,B3274)&lt;&gt;1,NOT(ISNUMBER(E3274)),AND(C3274&lt;&gt;"Receipt",C3274&lt;&gt;"Shipment",C3274&lt;&gt;"Consumption",C3274&lt;&gt;"Adjustment",C3274&lt;&gt;"Production")),"CHECK INPUTS",IF(OR(AND(C3274="Receipt",E3274&lt;=0),AND(OR(C3274="Shipment",C3274="Consumption"),E3274&gt;=0),E3274=0),"CHECK SIGN","OK")))</f>
      </c>
    </row>
    <row r="3275">
      <c r="A3275" s="174"/>
      <c r="B3275" s="175"/>
      <c r="C3275" s="175"/>
      <c r="D3275" s="175"/>
      <c r="E3275" s="176"/>
      <c r="F3275" s="175"/>
      <c r="G3275" s="104" t="str">
        <f>IF(COUNTA(A3275:F3275)=0,"",IF(OR(A3275="",NOT(ISNUMBER(A3275)),B3275="",COUNTIF('SKU Master'!$A$4:$A$253,B3275)&lt;&gt;1,NOT(ISNUMBER(E3275)),AND(C3275&lt;&gt;"Receipt",C3275&lt;&gt;"Shipment",C3275&lt;&gt;"Consumption",C3275&lt;&gt;"Adjustment",C3275&lt;&gt;"Production")),"CHECK INPUTS",IF(OR(AND(C3275="Receipt",E3275&lt;=0),AND(OR(C3275="Shipment",C3275="Consumption"),E3275&gt;=0),E3275=0),"CHECK SIGN","OK")))</f>
      </c>
    </row>
    <row r="3276">
      <c r="A3276" s="174"/>
      <c r="B3276" s="175"/>
      <c r="C3276" s="175"/>
      <c r="D3276" s="175"/>
      <c r="E3276" s="176"/>
      <c r="F3276" s="175"/>
      <c r="G3276" s="104" t="str">
        <f>IF(COUNTA(A3276:F3276)=0,"",IF(OR(A3276="",NOT(ISNUMBER(A3276)),B3276="",COUNTIF('SKU Master'!$A$4:$A$253,B3276)&lt;&gt;1,NOT(ISNUMBER(E3276)),AND(C3276&lt;&gt;"Receipt",C3276&lt;&gt;"Shipment",C3276&lt;&gt;"Consumption",C3276&lt;&gt;"Adjustment",C3276&lt;&gt;"Production")),"CHECK INPUTS",IF(OR(AND(C3276="Receipt",E3276&lt;=0),AND(OR(C3276="Shipment",C3276="Consumption"),E3276&gt;=0),E3276=0),"CHECK SIGN","OK")))</f>
      </c>
    </row>
    <row r="3277">
      <c r="A3277" s="174"/>
      <c r="B3277" s="175"/>
      <c r="C3277" s="175"/>
      <c r="D3277" s="175"/>
      <c r="E3277" s="176"/>
      <c r="F3277" s="175"/>
      <c r="G3277" s="104" t="str">
        <f>IF(COUNTA(A3277:F3277)=0,"",IF(OR(A3277="",NOT(ISNUMBER(A3277)),B3277="",COUNTIF('SKU Master'!$A$4:$A$253,B3277)&lt;&gt;1,NOT(ISNUMBER(E3277)),AND(C3277&lt;&gt;"Receipt",C3277&lt;&gt;"Shipment",C3277&lt;&gt;"Consumption",C3277&lt;&gt;"Adjustment",C3277&lt;&gt;"Production")),"CHECK INPUTS",IF(OR(AND(C3277="Receipt",E3277&lt;=0),AND(OR(C3277="Shipment",C3277="Consumption"),E3277&gt;=0),E3277=0),"CHECK SIGN","OK")))</f>
      </c>
    </row>
    <row r="3278">
      <c r="A3278" s="174"/>
      <c r="B3278" s="175"/>
      <c r="C3278" s="175"/>
      <c r="D3278" s="175"/>
      <c r="E3278" s="176"/>
      <c r="F3278" s="175"/>
      <c r="G3278" s="104" t="str">
        <f>IF(COUNTA(A3278:F3278)=0,"",IF(OR(A3278="",NOT(ISNUMBER(A3278)),B3278="",COUNTIF('SKU Master'!$A$4:$A$253,B3278)&lt;&gt;1,NOT(ISNUMBER(E3278)),AND(C3278&lt;&gt;"Receipt",C3278&lt;&gt;"Shipment",C3278&lt;&gt;"Consumption",C3278&lt;&gt;"Adjustment",C3278&lt;&gt;"Production")),"CHECK INPUTS",IF(OR(AND(C3278="Receipt",E3278&lt;=0),AND(OR(C3278="Shipment",C3278="Consumption"),E3278&gt;=0),E3278=0),"CHECK SIGN","OK")))</f>
      </c>
    </row>
    <row r="3279">
      <c r="A3279" s="174"/>
      <c r="B3279" s="175"/>
      <c r="C3279" s="175"/>
      <c r="D3279" s="175"/>
      <c r="E3279" s="176"/>
      <c r="F3279" s="175"/>
      <c r="G3279" s="104" t="str">
        <f>IF(COUNTA(A3279:F3279)=0,"",IF(OR(A3279="",NOT(ISNUMBER(A3279)),B3279="",COUNTIF('SKU Master'!$A$4:$A$253,B3279)&lt;&gt;1,NOT(ISNUMBER(E3279)),AND(C3279&lt;&gt;"Receipt",C3279&lt;&gt;"Shipment",C3279&lt;&gt;"Consumption",C3279&lt;&gt;"Adjustment",C3279&lt;&gt;"Production")),"CHECK INPUTS",IF(OR(AND(C3279="Receipt",E3279&lt;=0),AND(OR(C3279="Shipment",C3279="Consumption"),E3279&gt;=0),E3279=0),"CHECK SIGN","OK")))</f>
      </c>
    </row>
    <row r="3280">
      <c r="A3280" s="174"/>
      <c r="B3280" s="175"/>
      <c r="C3280" s="175"/>
      <c r="D3280" s="175"/>
      <c r="E3280" s="176"/>
      <c r="F3280" s="175"/>
      <c r="G3280" s="104" t="str">
        <f>IF(COUNTA(A3280:F3280)=0,"",IF(OR(A3280="",NOT(ISNUMBER(A3280)),B3280="",COUNTIF('SKU Master'!$A$4:$A$253,B3280)&lt;&gt;1,NOT(ISNUMBER(E3280)),AND(C3280&lt;&gt;"Receipt",C3280&lt;&gt;"Shipment",C3280&lt;&gt;"Consumption",C3280&lt;&gt;"Adjustment",C3280&lt;&gt;"Production")),"CHECK INPUTS",IF(OR(AND(C3280="Receipt",E3280&lt;=0),AND(OR(C3280="Shipment",C3280="Consumption"),E3280&gt;=0),E3280=0),"CHECK SIGN","OK")))</f>
      </c>
    </row>
    <row r="3281">
      <c r="A3281" s="174"/>
      <c r="B3281" s="175"/>
      <c r="C3281" s="175"/>
      <c r="D3281" s="175"/>
      <c r="E3281" s="176"/>
      <c r="F3281" s="175"/>
      <c r="G3281" s="104" t="str">
        <f>IF(COUNTA(A3281:F3281)=0,"",IF(OR(A3281="",NOT(ISNUMBER(A3281)),B3281="",COUNTIF('SKU Master'!$A$4:$A$253,B3281)&lt;&gt;1,NOT(ISNUMBER(E3281)),AND(C3281&lt;&gt;"Receipt",C3281&lt;&gt;"Shipment",C3281&lt;&gt;"Consumption",C3281&lt;&gt;"Adjustment",C3281&lt;&gt;"Production")),"CHECK INPUTS",IF(OR(AND(C3281="Receipt",E3281&lt;=0),AND(OR(C3281="Shipment",C3281="Consumption"),E3281&gt;=0),E3281=0),"CHECK SIGN","OK")))</f>
      </c>
    </row>
    <row r="3282">
      <c r="A3282" s="174"/>
      <c r="B3282" s="175"/>
      <c r="C3282" s="175"/>
      <c r="D3282" s="175"/>
      <c r="E3282" s="176"/>
      <c r="F3282" s="175"/>
      <c r="G3282" s="104" t="str">
        <f>IF(COUNTA(A3282:F3282)=0,"",IF(OR(A3282="",NOT(ISNUMBER(A3282)),B3282="",COUNTIF('SKU Master'!$A$4:$A$253,B3282)&lt;&gt;1,NOT(ISNUMBER(E3282)),AND(C3282&lt;&gt;"Receipt",C3282&lt;&gt;"Shipment",C3282&lt;&gt;"Consumption",C3282&lt;&gt;"Adjustment",C3282&lt;&gt;"Production")),"CHECK INPUTS",IF(OR(AND(C3282="Receipt",E3282&lt;=0),AND(OR(C3282="Shipment",C3282="Consumption"),E3282&gt;=0),E3282=0),"CHECK SIGN","OK")))</f>
      </c>
    </row>
    <row r="3283">
      <c r="A3283" s="174"/>
      <c r="B3283" s="175"/>
      <c r="C3283" s="175"/>
      <c r="D3283" s="175"/>
      <c r="E3283" s="176"/>
      <c r="F3283" s="175"/>
      <c r="G3283" s="104" t="str">
        <f>IF(COUNTA(A3283:F3283)=0,"",IF(OR(A3283="",NOT(ISNUMBER(A3283)),B3283="",COUNTIF('SKU Master'!$A$4:$A$253,B3283)&lt;&gt;1,NOT(ISNUMBER(E3283)),AND(C3283&lt;&gt;"Receipt",C3283&lt;&gt;"Shipment",C3283&lt;&gt;"Consumption",C3283&lt;&gt;"Adjustment",C3283&lt;&gt;"Production")),"CHECK INPUTS",IF(OR(AND(C3283="Receipt",E3283&lt;=0),AND(OR(C3283="Shipment",C3283="Consumption"),E3283&gt;=0),E3283=0),"CHECK SIGN","OK")))</f>
      </c>
    </row>
    <row r="3284">
      <c r="A3284" s="174"/>
      <c r="B3284" s="175"/>
      <c r="C3284" s="175"/>
      <c r="D3284" s="175"/>
      <c r="E3284" s="176"/>
      <c r="F3284" s="175"/>
      <c r="G3284" s="104" t="str">
        <f>IF(COUNTA(A3284:F3284)=0,"",IF(OR(A3284="",NOT(ISNUMBER(A3284)),B3284="",COUNTIF('SKU Master'!$A$4:$A$253,B3284)&lt;&gt;1,NOT(ISNUMBER(E3284)),AND(C3284&lt;&gt;"Receipt",C3284&lt;&gt;"Shipment",C3284&lt;&gt;"Consumption",C3284&lt;&gt;"Adjustment",C3284&lt;&gt;"Production")),"CHECK INPUTS",IF(OR(AND(C3284="Receipt",E3284&lt;=0),AND(OR(C3284="Shipment",C3284="Consumption"),E3284&gt;=0),E3284=0),"CHECK SIGN","OK")))</f>
      </c>
    </row>
    <row r="3285">
      <c r="A3285" s="174"/>
      <c r="B3285" s="175"/>
      <c r="C3285" s="175"/>
      <c r="D3285" s="175"/>
      <c r="E3285" s="176"/>
      <c r="F3285" s="175"/>
      <c r="G3285" s="104" t="str">
        <f>IF(COUNTA(A3285:F3285)=0,"",IF(OR(A3285="",NOT(ISNUMBER(A3285)),B3285="",COUNTIF('SKU Master'!$A$4:$A$253,B3285)&lt;&gt;1,NOT(ISNUMBER(E3285)),AND(C3285&lt;&gt;"Receipt",C3285&lt;&gt;"Shipment",C3285&lt;&gt;"Consumption",C3285&lt;&gt;"Adjustment",C3285&lt;&gt;"Production")),"CHECK INPUTS",IF(OR(AND(C3285="Receipt",E3285&lt;=0),AND(OR(C3285="Shipment",C3285="Consumption"),E3285&gt;=0),E3285=0),"CHECK SIGN","OK")))</f>
      </c>
    </row>
    <row r="3286">
      <c r="A3286" s="174"/>
      <c r="B3286" s="175"/>
      <c r="C3286" s="175"/>
      <c r="D3286" s="175"/>
      <c r="E3286" s="176"/>
      <c r="F3286" s="175"/>
      <c r="G3286" s="104" t="str">
        <f>IF(COUNTA(A3286:F3286)=0,"",IF(OR(A3286="",NOT(ISNUMBER(A3286)),B3286="",COUNTIF('SKU Master'!$A$4:$A$253,B3286)&lt;&gt;1,NOT(ISNUMBER(E3286)),AND(C3286&lt;&gt;"Receipt",C3286&lt;&gt;"Shipment",C3286&lt;&gt;"Consumption",C3286&lt;&gt;"Adjustment",C3286&lt;&gt;"Production")),"CHECK INPUTS",IF(OR(AND(C3286="Receipt",E3286&lt;=0),AND(OR(C3286="Shipment",C3286="Consumption"),E3286&gt;=0),E3286=0),"CHECK SIGN","OK")))</f>
      </c>
    </row>
    <row r="3287">
      <c r="A3287" s="174"/>
      <c r="B3287" s="175"/>
      <c r="C3287" s="175"/>
      <c r="D3287" s="175"/>
      <c r="E3287" s="176"/>
      <c r="F3287" s="175"/>
      <c r="G3287" s="104" t="str">
        <f>IF(COUNTA(A3287:F3287)=0,"",IF(OR(A3287="",NOT(ISNUMBER(A3287)),B3287="",COUNTIF('SKU Master'!$A$4:$A$253,B3287)&lt;&gt;1,NOT(ISNUMBER(E3287)),AND(C3287&lt;&gt;"Receipt",C3287&lt;&gt;"Shipment",C3287&lt;&gt;"Consumption",C3287&lt;&gt;"Adjustment",C3287&lt;&gt;"Production")),"CHECK INPUTS",IF(OR(AND(C3287="Receipt",E3287&lt;=0),AND(OR(C3287="Shipment",C3287="Consumption"),E3287&gt;=0),E3287=0),"CHECK SIGN","OK")))</f>
      </c>
    </row>
    <row r="3288">
      <c r="A3288" s="174"/>
      <c r="B3288" s="175"/>
      <c r="C3288" s="175"/>
      <c r="D3288" s="175"/>
      <c r="E3288" s="176"/>
      <c r="F3288" s="175"/>
      <c r="G3288" s="104" t="str">
        <f>IF(COUNTA(A3288:F3288)=0,"",IF(OR(A3288="",NOT(ISNUMBER(A3288)),B3288="",COUNTIF('SKU Master'!$A$4:$A$253,B3288)&lt;&gt;1,NOT(ISNUMBER(E3288)),AND(C3288&lt;&gt;"Receipt",C3288&lt;&gt;"Shipment",C3288&lt;&gt;"Consumption",C3288&lt;&gt;"Adjustment",C3288&lt;&gt;"Production")),"CHECK INPUTS",IF(OR(AND(C3288="Receipt",E3288&lt;=0),AND(OR(C3288="Shipment",C3288="Consumption"),E3288&gt;=0),E3288=0),"CHECK SIGN","OK")))</f>
      </c>
    </row>
    <row r="3289">
      <c r="A3289" s="174"/>
      <c r="B3289" s="175"/>
      <c r="C3289" s="175"/>
      <c r="D3289" s="175"/>
      <c r="E3289" s="176"/>
      <c r="F3289" s="175"/>
      <c r="G3289" s="104" t="str">
        <f>IF(COUNTA(A3289:F3289)=0,"",IF(OR(A3289="",NOT(ISNUMBER(A3289)),B3289="",COUNTIF('SKU Master'!$A$4:$A$253,B3289)&lt;&gt;1,NOT(ISNUMBER(E3289)),AND(C3289&lt;&gt;"Receipt",C3289&lt;&gt;"Shipment",C3289&lt;&gt;"Consumption",C3289&lt;&gt;"Adjustment",C3289&lt;&gt;"Production")),"CHECK INPUTS",IF(OR(AND(C3289="Receipt",E3289&lt;=0),AND(OR(C3289="Shipment",C3289="Consumption"),E3289&gt;=0),E3289=0),"CHECK SIGN","OK")))</f>
      </c>
    </row>
    <row r="3290">
      <c r="A3290" s="174"/>
      <c r="B3290" s="175"/>
      <c r="C3290" s="175"/>
      <c r="D3290" s="175"/>
      <c r="E3290" s="176"/>
      <c r="F3290" s="175"/>
      <c r="G3290" s="104" t="str">
        <f>IF(COUNTA(A3290:F3290)=0,"",IF(OR(A3290="",NOT(ISNUMBER(A3290)),B3290="",COUNTIF('SKU Master'!$A$4:$A$253,B3290)&lt;&gt;1,NOT(ISNUMBER(E3290)),AND(C3290&lt;&gt;"Receipt",C3290&lt;&gt;"Shipment",C3290&lt;&gt;"Consumption",C3290&lt;&gt;"Adjustment",C3290&lt;&gt;"Production")),"CHECK INPUTS",IF(OR(AND(C3290="Receipt",E3290&lt;=0),AND(OR(C3290="Shipment",C3290="Consumption"),E3290&gt;=0),E3290=0),"CHECK SIGN","OK")))</f>
      </c>
    </row>
    <row r="3291">
      <c r="A3291" s="174"/>
      <c r="B3291" s="175"/>
      <c r="C3291" s="175"/>
      <c r="D3291" s="175"/>
      <c r="E3291" s="176"/>
      <c r="F3291" s="175"/>
      <c r="G3291" s="104" t="str">
        <f>IF(COUNTA(A3291:F3291)=0,"",IF(OR(A3291="",NOT(ISNUMBER(A3291)),B3291="",COUNTIF('SKU Master'!$A$4:$A$253,B3291)&lt;&gt;1,NOT(ISNUMBER(E3291)),AND(C3291&lt;&gt;"Receipt",C3291&lt;&gt;"Shipment",C3291&lt;&gt;"Consumption",C3291&lt;&gt;"Adjustment",C3291&lt;&gt;"Production")),"CHECK INPUTS",IF(OR(AND(C3291="Receipt",E3291&lt;=0),AND(OR(C3291="Shipment",C3291="Consumption"),E3291&gt;=0),E3291=0),"CHECK SIGN","OK")))</f>
      </c>
    </row>
    <row r="3292">
      <c r="A3292" s="174"/>
      <c r="B3292" s="175"/>
      <c r="C3292" s="175"/>
      <c r="D3292" s="175"/>
      <c r="E3292" s="176"/>
      <c r="F3292" s="175"/>
      <c r="G3292" s="104" t="str">
        <f>IF(COUNTA(A3292:F3292)=0,"",IF(OR(A3292="",NOT(ISNUMBER(A3292)),B3292="",COUNTIF('SKU Master'!$A$4:$A$253,B3292)&lt;&gt;1,NOT(ISNUMBER(E3292)),AND(C3292&lt;&gt;"Receipt",C3292&lt;&gt;"Shipment",C3292&lt;&gt;"Consumption",C3292&lt;&gt;"Adjustment",C3292&lt;&gt;"Production")),"CHECK INPUTS",IF(OR(AND(C3292="Receipt",E3292&lt;=0),AND(OR(C3292="Shipment",C3292="Consumption"),E3292&gt;=0),E3292=0),"CHECK SIGN","OK")))</f>
      </c>
    </row>
    <row r="3293">
      <c r="A3293" s="174"/>
      <c r="B3293" s="175"/>
      <c r="C3293" s="175"/>
      <c r="D3293" s="175"/>
      <c r="E3293" s="176"/>
      <c r="F3293" s="175"/>
      <c r="G3293" s="104" t="str">
        <f>IF(COUNTA(A3293:F3293)=0,"",IF(OR(A3293="",NOT(ISNUMBER(A3293)),B3293="",COUNTIF('SKU Master'!$A$4:$A$253,B3293)&lt;&gt;1,NOT(ISNUMBER(E3293)),AND(C3293&lt;&gt;"Receipt",C3293&lt;&gt;"Shipment",C3293&lt;&gt;"Consumption",C3293&lt;&gt;"Adjustment",C3293&lt;&gt;"Production")),"CHECK INPUTS",IF(OR(AND(C3293="Receipt",E3293&lt;=0),AND(OR(C3293="Shipment",C3293="Consumption"),E3293&gt;=0),E3293=0),"CHECK SIGN","OK")))</f>
      </c>
    </row>
    <row r="3294">
      <c r="A3294" s="174"/>
      <c r="B3294" s="175"/>
      <c r="C3294" s="175"/>
      <c r="D3294" s="175"/>
      <c r="E3294" s="176"/>
      <c r="F3294" s="175"/>
      <c r="G3294" s="104" t="str">
        <f>IF(COUNTA(A3294:F3294)=0,"",IF(OR(A3294="",NOT(ISNUMBER(A3294)),B3294="",COUNTIF('SKU Master'!$A$4:$A$253,B3294)&lt;&gt;1,NOT(ISNUMBER(E3294)),AND(C3294&lt;&gt;"Receipt",C3294&lt;&gt;"Shipment",C3294&lt;&gt;"Consumption",C3294&lt;&gt;"Adjustment",C3294&lt;&gt;"Production")),"CHECK INPUTS",IF(OR(AND(C3294="Receipt",E3294&lt;=0),AND(OR(C3294="Shipment",C3294="Consumption"),E3294&gt;=0),E3294=0),"CHECK SIGN","OK")))</f>
      </c>
    </row>
    <row r="3295">
      <c r="A3295" s="174"/>
      <c r="B3295" s="175"/>
      <c r="C3295" s="175"/>
      <c r="D3295" s="175"/>
      <c r="E3295" s="176"/>
      <c r="F3295" s="175"/>
      <c r="G3295" s="104" t="str">
        <f>IF(COUNTA(A3295:F3295)=0,"",IF(OR(A3295="",NOT(ISNUMBER(A3295)),B3295="",COUNTIF('SKU Master'!$A$4:$A$253,B3295)&lt;&gt;1,NOT(ISNUMBER(E3295)),AND(C3295&lt;&gt;"Receipt",C3295&lt;&gt;"Shipment",C3295&lt;&gt;"Consumption",C3295&lt;&gt;"Adjustment",C3295&lt;&gt;"Production")),"CHECK INPUTS",IF(OR(AND(C3295="Receipt",E3295&lt;=0),AND(OR(C3295="Shipment",C3295="Consumption"),E3295&gt;=0),E3295=0),"CHECK SIGN","OK")))</f>
      </c>
    </row>
    <row r="3296">
      <c r="A3296" s="174"/>
      <c r="B3296" s="175"/>
      <c r="C3296" s="175"/>
      <c r="D3296" s="175"/>
      <c r="E3296" s="176"/>
      <c r="F3296" s="175"/>
      <c r="G3296" s="104" t="str">
        <f>IF(COUNTA(A3296:F3296)=0,"",IF(OR(A3296="",NOT(ISNUMBER(A3296)),B3296="",COUNTIF('SKU Master'!$A$4:$A$253,B3296)&lt;&gt;1,NOT(ISNUMBER(E3296)),AND(C3296&lt;&gt;"Receipt",C3296&lt;&gt;"Shipment",C3296&lt;&gt;"Consumption",C3296&lt;&gt;"Adjustment",C3296&lt;&gt;"Production")),"CHECK INPUTS",IF(OR(AND(C3296="Receipt",E3296&lt;=0),AND(OR(C3296="Shipment",C3296="Consumption"),E3296&gt;=0),E3296=0),"CHECK SIGN","OK")))</f>
      </c>
    </row>
    <row r="3297">
      <c r="A3297" s="174"/>
      <c r="B3297" s="175"/>
      <c r="C3297" s="175"/>
      <c r="D3297" s="175"/>
      <c r="E3297" s="176"/>
      <c r="F3297" s="175"/>
      <c r="G3297" s="104" t="str">
        <f>IF(COUNTA(A3297:F3297)=0,"",IF(OR(A3297="",NOT(ISNUMBER(A3297)),B3297="",COUNTIF('SKU Master'!$A$4:$A$253,B3297)&lt;&gt;1,NOT(ISNUMBER(E3297)),AND(C3297&lt;&gt;"Receipt",C3297&lt;&gt;"Shipment",C3297&lt;&gt;"Consumption",C3297&lt;&gt;"Adjustment",C3297&lt;&gt;"Production")),"CHECK INPUTS",IF(OR(AND(C3297="Receipt",E3297&lt;=0),AND(OR(C3297="Shipment",C3297="Consumption"),E3297&gt;=0),E3297=0),"CHECK SIGN","OK")))</f>
      </c>
    </row>
    <row r="3298">
      <c r="A3298" s="174"/>
      <c r="B3298" s="175"/>
      <c r="C3298" s="175"/>
      <c r="D3298" s="175"/>
      <c r="E3298" s="176"/>
      <c r="F3298" s="175"/>
      <c r="G3298" s="104" t="str">
        <f>IF(COUNTA(A3298:F3298)=0,"",IF(OR(A3298="",NOT(ISNUMBER(A3298)),B3298="",COUNTIF('SKU Master'!$A$4:$A$253,B3298)&lt;&gt;1,NOT(ISNUMBER(E3298)),AND(C3298&lt;&gt;"Receipt",C3298&lt;&gt;"Shipment",C3298&lt;&gt;"Consumption",C3298&lt;&gt;"Adjustment",C3298&lt;&gt;"Production")),"CHECK INPUTS",IF(OR(AND(C3298="Receipt",E3298&lt;=0),AND(OR(C3298="Shipment",C3298="Consumption"),E3298&gt;=0),E3298=0),"CHECK SIGN","OK")))</f>
      </c>
    </row>
    <row r="3299">
      <c r="A3299" s="174"/>
      <c r="B3299" s="175"/>
      <c r="C3299" s="175"/>
      <c r="D3299" s="175"/>
      <c r="E3299" s="176"/>
      <c r="F3299" s="175"/>
      <c r="G3299" s="104" t="str">
        <f>IF(COUNTA(A3299:F3299)=0,"",IF(OR(A3299="",NOT(ISNUMBER(A3299)),B3299="",COUNTIF('SKU Master'!$A$4:$A$253,B3299)&lt;&gt;1,NOT(ISNUMBER(E3299)),AND(C3299&lt;&gt;"Receipt",C3299&lt;&gt;"Shipment",C3299&lt;&gt;"Consumption",C3299&lt;&gt;"Adjustment",C3299&lt;&gt;"Production")),"CHECK INPUTS",IF(OR(AND(C3299="Receipt",E3299&lt;=0),AND(OR(C3299="Shipment",C3299="Consumption"),E3299&gt;=0),E3299=0),"CHECK SIGN","OK")))</f>
      </c>
    </row>
    <row r="3300">
      <c r="A3300" s="174"/>
      <c r="B3300" s="175"/>
      <c r="C3300" s="175"/>
      <c r="D3300" s="175"/>
      <c r="E3300" s="176"/>
      <c r="F3300" s="175"/>
      <c r="G3300" s="104" t="str">
        <f>IF(COUNTA(A3300:F3300)=0,"",IF(OR(A3300="",NOT(ISNUMBER(A3300)),B3300="",COUNTIF('SKU Master'!$A$4:$A$253,B3300)&lt;&gt;1,NOT(ISNUMBER(E3300)),AND(C3300&lt;&gt;"Receipt",C3300&lt;&gt;"Shipment",C3300&lt;&gt;"Consumption",C3300&lt;&gt;"Adjustment",C3300&lt;&gt;"Production")),"CHECK INPUTS",IF(OR(AND(C3300="Receipt",E3300&lt;=0),AND(OR(C3300="Shipment",C3300="Consumption"),E3300&gt;=0),E3300=0),"CHECK SIGN","OK")))</f>
      </c>
    </row>
    <row r="3301">
      <c r="A3301" s="174"/>
      <c r="B3301" s="175"/>
      <c r="C3301" s="175"/>
      <c r="D3301" s="175"/>
      <c r="E3301" s="176"/>
      <c r="F3301" s="175"/>
      <c r="G3301" s="104" t="str">
        <f>IF(COUNTA(A3301:F3301)=0,"",IF(OR(A3301="",NOT(ISNUMBER(A3301)),B3301="",COUNTIF('SKU Master'!$A$4:$A$253,B3301)&lt;&gt;1,NOT(ISNUMBER(E3301)),AND(C3301&lt;&gt;"Receipt",C3301&lt;&gt;"Shipment",C3301&lt;&gt;"Consumption",C3301&lt;&gt;"Adjustment",C3301&lt;&gt;"Production")),"CHECK INPUTS",IF(OR(AND(C3301="Receipt",E3301&lt;=0),AND(OR(C3301="Shipment",C3301="Consumption"),E3301&gt;=0),E3301=0),"CHECK SIGN","OK")))</f>
      </c>
    </row>
    <row r="3302">
      <c r="A3302" s="174"/>
      <c r="B3302" s="175"/>
      <c r="C3302" s="175"/>
      <c r="D3302" s="175"/>
      <c r="E3302" s="176"/>
      <c r="F3302" s="175"/>
      <c r="G3302" s="104" t="str">
        <f>IF(COUNTA(A3302:F3302)=0,"",IF(OR(A3302="",NOT(ISNUMBER(A3302)),B3302="",COUNTIF('SKU Master'!$A$4:$A$253,B3302)&lt;&gt;1,NOT(ISNUMBER(E3302)),AND(C3302&lt;&gt;"Receipt",C3302&lt;&gt;"Shipment",C3302&lt;&gt;"Consumption",C3302&lt;&gt;"Adjustment",C3302&lt;&gt;"Production")),"CHECK INPUTS",IF(OR(AND(C3302="Receipt",E3302&lt;=0),AND(OR(C3302="Shipment",C3302="Consumption"),E3302&gt;=0),E3302=0),"CHECK SIGN","OK")))</f>
      </c>
    </row>
    <row r="3303">
      <c r="A3303" s="174"/>
      <c r="B3303" s="175"/>
      <c r="C3303" s="175"/>
      <c r="D3303" s="175"/>
      <c r="E3303" s="176"/>
      <c r="F3303" s="175"/>
      <c r="G3303" s="104" t="str">
        <f>IF(COUNTA(A3303:F3303)=0,"",IF(OR(A3303="",NOT(ISNUMBER(A3303)),B3303="",COUNTIF('SKU Master'!$A$4:$A$253,B3303)&lt;&gt;1,NOT(ISNUMBER(E3303)),AND(C3303&lt;&gt;"Receipt",C3303&lt;&gt;"Shipment",C3303&lt;&gt;"Consumption",C3303&lt;&gt;"Adjustment",C3303&lt;&gt;"Production")),"CHECK INPUTS",IF(OR(AND(C3303="Receipt",E3303&lt;=0),AND(OR(C3303="Shipment",C3303="Consumption"),E3303&gt;=0),E3303=0),"CHECK SIGN","OK")))</f>
      </c>
    </row>
    <row r="3304">
      <c r="A3304" s="174"/>
      <c r="B3304" s="175"/>
      <c r="C3304" s="175"/>
      <c r="D3304" s="175"/>
      <c r="E3304" s="176"/>
      <c r="F3304" s="175"/>
      <c r="G3304" s="104" t="str">
        <f>IF(COUNTA(A3304:F3304)=0,"",IF(OR(A3304="",NOT(ISNUMBER(A3304)),B3304="",COUNTIF('SKU Master'!$A$4:$A$253,B3304)&lt;&gt;1,NOT(ISNUMBER(E3304)),AND(C3304&lt;&gt;"Receipt",C3304&lt;&gt;"Shipment",C3304&lt;&gt;"Consumption",C3304&lt;&gt;"Adjustment",C3304&lt;&gt;"Production")),"CHECK INPUTS",IF(OR(AND(C3304="Receipt",E3304&lt;=0),AND(OR(C3304="Shipment",C3304="Consumption"),E3304&gt;=0),E3304=0),"CHECK SIGN","OK")))</f>
      </c>
    </row>
    <row r="3305">
      <c r="A3305" s="174"/>
      <c r="B3305" s="175"/>
      <c r="C3305" s="175"/>
      <c r="D3305" s="175"/>
      <c r="E3305" s="176"/>
      <c r="F3305" s="175"/>
      <c r="G3305" s="104" t="str">
        <f>IF(COUNTA(A3305:F3305)=0,"",IF(OR(A3305="",NOT(ISNUMBER(A3305)),B3305="",COUNTIF('SKU Master'!$A$4:$A$253,B3305)&lt;&gt;1,NOT(ISNUMBER(E3305)),AND(C3305&lt;&gt;"Receipt",C3305&lt;&gt;"Shipment",C3305&lt;&gt;"Consumption",C3305&lt;&gt;"Adjustment",C3305&lt;&gt;"Production")),"CHECK INPUTS",IF(OR(AND(C3305="Receipt",E3305&lt;=0),AND(OR(C3305="Shipment",C3305="Consumption"),E3305&gt;=0),E3305=0),"CHECK SIGN","OK")))</f>
      </c>
    </row>
    <row r="3306">
      <c r="A3306" s="174"/>
      <c r="B3306" s="175"/>
      <c r="C3306" s="175"/>
      <c r="D3306" s="175"/>
      <c r="E3306" s="176"/>
      <c r="F3306" s="175"/>
      <c r="G3306" s="104" t="str">
        <f>IF(COUNTA(A3306:F3306)=0,"",IF(OR(A3306="",NOT(ISNUMBER(A3306)),B3306="",COUNTIF('SKU Master'!$A$4:$A$253,B3306)&lt;&gt;1,NOT(ISNUMBER(E3306)),AND(C3306&lt;&gt;"Receipt",C3306&lt;&gt;"Shipment",C3306&lt;&gt;"Consumption",C3306&lt;&gt;"Adjustment",C3306&lt;&gt;"Production")),"CHECK INPUTS",IF(OR(AND(C3306="Receipt",E3306&lt;=0),AND(OR(C3306="Shipment",C3306="Consumption"),E3306&gt;=0),E3306=0),"CHECK SIGN","OK")))</f>
      </c>
    </row>
    <row r="3307">
      <c r="A3307" s="174"/>
      <c r="B3307" s="175"/>
      <c r="C3307" s="175"/>
      <c r="D3307" s="175"/>
      <c r="E3307" s="176"/>
      <c r="F3307" s="175"/>
      <c r="G3307" s="104" t="str">
        <f>IF(COUNTA(A3307:F3307)=0,"",IF(OR(A3307="",NOT(ISNUMBER(A3307)),B3307="",COUNTIF('SKU Master'!$A$4:$A$253,B3307)&lt;&gt;1,NOT(ISNUMBER(E3307)),AND(C3307&lt;&gt;"Receipt",C3307&lt;&gt;"Shipment",C3307&lt;&gt;"Consumption",C3307&lt;&gt;"Adjustment",C3307&lt;&gt;"Production")),"CHECK INPUTS",IF(OR(AND(C3307="Receipt",E3307&lt;=0),AND(OR(C3307="Shipment",C3307="Consumption"),E3307&gt;=0),E3307=0),"CHECK SIGN","OK")))</f>
      </c>
    </row>
    <row r="3308">
      <c r="A3308" s="174"/>
      <c r="B3308" s="175"/>
      <c r="C3308" s="175"/>
      <c r="D3308" s="175"/>
      <c r="E3308" s="176"/>
      <c r="F3308" s="175"/>
      <c r="G3308" s="104" t="str">
        <f>IF(COUNTA(A3308:F3308)=0,"",IF(OR(A3308="",NOT(ISNUMBER(A3308)),B3308="",COUNTIF('SKU Master'!$A$4:$A$253,B3308)&lt;&gt;1,NOT(ISNUMBER(E3308)),AND(C3308&lt;&gt;"Receipt",C3308&lt;&gt;"Shipment",C3308&lt;&gt;"Consumption",C3308&lt;&gt;"Adjustment",C3308&lt;&gt;"Production")),"CHECK INPUTS",IF(OR(AND(C3308="Receipt",E3308&lt;=0),AND(OR(C3308="Shipment",C3308="Consumption"),E3308&gt;=0),E3308=0),"CHECK SIGN","OK")))</f>
      </c>
    </row>
    <row r="3309">
      <c r="A3309" s="174"/>
      <c r="B3309" s="175"/>
      <c r="C3309" s="175"/>
      <c r="D3309" s="175"/>
      <c r="E3309" s="176"/>
      <c r="F3309" s="175"/>
      <c r="G3309" s="104" t="str">
        <f>IF(COUNTA(A3309:F3309)=0,"",IF(OR(A3309="",NOT(ISNUMBER(A3309)),B3309="",COUNTIF('SKU Master'!$A$4:$A$253,B3309)&lt;&gt;1,NOT(ISNUMBER(E3309)),AND(C3309&lt;&gt;"Receipt",C3309&lt;&gt;"Shipment",C3309&lt;&gt;"Consumption",C3309&lt;&gt;"Adjustment",C3309&lt;&gt;"Production")),"CHECK INPUTS",IF(OR(AND(C3309="Receipt",E3309&lt;=0),AND(OR(C3309="Shipment",C3309="Consumption"),E3309&gt;=0),E3309=0),"CHECK SIGN","OK")))</f>
      </c>
    </row>
    <row r="3310">
      <c r="A3310" s="174"/>
      <c r="B3310" s="175"/>
      <c r="C3310" s="175"/>
      <c r="D3310" s="175"/>
      <c r="E3310" s="176"/>
      <c r="F3310" s="175"/>
      <c r="G3310" s="104" t="str">
        <f>IF(COUNTA(A3310:F3310)=0,"",IF(OR(A3310="",NOT(ISNUMBER(A3310)),B3310="",COUNTIF('SKU Master'!$A$4:$A$253,B3310)&lt;&gt;1,NOT(ISNUMBER(E3310)),AND(C3310&lt;&gt;"Receipt",C3310&lt;&gt;"Shipment",C3310&lt;&gt;"Consumption",C3310&lt;&gt;"Adjustment",C3310&lt;&gt;"Production")),"CHECK INPUTS",IF(OR(AND(C3310="Receipt",E3310&lt;=0),AND(OR(C3310="Shipment",C3310="Consumption"),E3310&gt;=0),E3310=0),"CHECK SIGN","OK")))</f>
      </c>
    </row>
    <row r="3311">
      <c r="A3311" s="174"/>
      <c r="B3311" s="175"/>
      <c r="C3311" s="175"/>
      <c r="D3311" s="175"/>
      <c r="E3311" s="176"/>
      <c r="F3311" s="175"/>
      <c r="G3311" s="104" t="str">
        <f>IF(COUNTA(A3311:F3311)=0,"",IF(OR(A3311="",NOT(ISNUMBER(A3311)),B3311="",COUNTIF('SKU Master'!$A$4:$A$253,B3311)&lt;&gt;1,NOT(ISNUMBER(E3311)),AND(C3311&lt;&gt;"Receipt",C3311&lt;&gt;"Shipment",C3311&lt;&gt;"Consumption",C3311&lt;&gt;"Adjustment",C3311&lt;&gt;"Production")),"CHECK INPUTS",IF(OR(AND(C3311="Receipt",E3311&lt;=0),AND(OR(C3311="Shipment",C3311="Consumption"),E3311&gt;=0),E3311=0),"CHECK SIGN","OK")))</f>
      </c>
    </row>
    <row r="3312">
      <c r="A3312" s="174"/>
      <c r="B3312" s="175"/>
      <c r="C3312" s="175"/>
      <c r="D3312" s="175"/>
      <c r="E3312" s="176"/>
      <c r="F3312" s="175"/>
      <c r="G3312" s="104" t="str">
        <f>IF(COUNTA(A3312:F3312)=0,"",IF(OR(A3312="",NOT(ISNUMBER(A3312)),B3312="",COUNTIF('SKU Master'!$A$4:$A$253,B3312)&lt;&gt;1,NOT(ISNUMBER(E3312)),AND(C3312&lt;&gt;"Receipt",C3312&lt;&gt;"Shipment",C3312&lt;&gt;"Consumption",C3312&lt;&gt;"Adjustment",C3312&lt;&gt;"Production")),"CHECK INPUTS",IF(OR(AND(C3312="Receipt",E3312&lt;=0),AND(OR(C3312="Shipment",C3312="Consumption"),E3312&gt;=0),E3312=0),"CHECK SIGN","OK")))</f>
      </c>
    </row>
    <row r="3313">
      <c r="A3313" s="174"/>
      <c r="B3313" s="175"/>
      <c r="C3313" s="175"/>
      <c r="D3313" s="175"/>
      <c r="E3313" s="176"/>
      <c r="F3313" s="175"/>
      <c r="G3313" s="104" t="str">
        <f>IF(COUNTA(A3313:F3313)=0,"",IF(OR(A3313="",NOT(ISNUMBER(A3313)),B3313="",COUNTIF('SKU Master'!$A$4:$A$253,B3313)&lt;&gt;1,NOT(ISNUMBER(E3313)),AND(C3313&lt;&gt;"Receipt",C3313&lt;&gt;"Shipment",C3313&lt;&gt;"Consumption",C3313&lt;&gt;"Adjustment",C3313&lt;&gt;"Production")),"CHECK INPUTS",IF(OR(AND(C3313="Receipt",E3313&lt;=0),AND(OR(C3313="Shipment",C3313="Consumption"),E3313&gt;=0),E3313=0),"CHECK SIGN","OK")))</f>
      </c>
    </row>
    <row r="3314">
      <c r="A3314" s="174"/>
      <c r="B3314" s="175"/>
      <c r="C3314" s="175"/>
      <c r="D3314" s="175"/>
      <c r="E3314" s="176"/>
      <c r="F3314" s="175"/>
      <c r="G3314" s="104" t="str">
        <f>IF(COUNTA(A3314:F3314)=0,"",IF(OR(A3314="",NOT(ISNUMBER(A3314)),B3314="",COUNTIF('SKU Master'!$A$4:$A$253,B3314)&lt;&gt;1,NOT(ISNUMBER(E3314)),AND(C3314&lt;&gt;"Receipt",C3314&lt;&gt;"Shipment",C3314&lt;&gt;"Consumption",C3314&lt;&gt;"Adjustment",C3314&lt;&gt;"Production")),"CHECK INPUTS",IF(OR(AND(C3314="Receipt",E3314&lt;=0),AND(OR(C3314="Shipment",C3314="Consumption"),E3314&gt;=0),E3314=0),"CHECK SIGN","OK")))</f>
      </c>
    </row>
    <row r="3315">
      <c r="A3315" s="174"/>
      <c r="B3315" s="175"/>
      <c r="C3315" s="175"/>
      <c r="D3315" s="175"/>
      <c r="E3315" s="176"/>
      <c r="F3315" s="175"/>
      <c r="G3315" s="104" t="str">
        <f>IF(COUNTA(A3315:F3315)=0,"",IF(OR(A3315="",NOT(ISNUMBER(A3315)),B3315="",COUNTIF('SKU Master'!$A$4:$A$253,B3315)&lt;&gt;1,NOT(ISNUMBER(E3315)),AND(C3315&lt;&gt;"Receipt",C3315&lt;&gt;"Shipment",C3315&lt;&gt;"Consumption",C3315&lt;&gt;"Adjustment",C3315&lt;&gt;"Production")),"CHECK INPUTS",IF(OR(AND(C3315="Receipt",E3315&lt;=0),AND(OR(C3315="Shipment",C3315="Consumption"),E3315&gt;=0),E3315=0),"CHECK SIGN","OK")))</f>
      </c>
    </row>
    <row r="3316">
      <c r="A3316" s="174"/>
      <c r="B3316" s="175"/>
      <c r="C3316" s="175"/>
      <c r="D3316" s="175"/>
      <c r="E3316" s="176"/>
      <c r="F3316" s="175"/>
      <c r="G3316" s="104" t="str">
        <f>IF(COUNTA(A3316:F3316)=0,"",IF(OR(A3316="",NOT(ISNUMBER(A3316)),B3316="",COUNTIF('SKU Master'!$A$4:$A$253,B3316)&lt;&gt;1,NOT(ISNUMBER(E3316)),AND(C3316&lt;&gt;"Receipt",C3316&lt;&gt;"Shipment",C3316&lt;&gt;"Consumption",C3316&lt;&gt;"Adjustment",C3316&lt;&gt;"Production")),"CHECK INPUTS",IF(OR(AND(C3316="Receipt",E3316&lt;=0),AND(OR(C3316="Shipment",C3316="Consumption"),E3316&gt;=0),E3316=0),"CHECK SIGN","OK")))</f>
      </c>
    </row>
    <row r="3317">
      <c r="A3317" s="174"/>
      <c r="B3317" s="175"/>
      <c r="C3317" s="175"/>
      <c r="D3317" s="175"/>
      <c r="E3317" s="176"/>
      <c r="F3317" s="175"/>
      <c r="G3317" s="104" t="str">
        <f>IF(COUNTA(A3317:F3317)=0,"",IF(OR(A3317="",NOT(ISNUMBER(A3317)),B3317="",COUNTIF('SKU Master'!$A$4:$A$253,B3317)&lt;&gt;1,NOT(ISNUMBER(E3317)),AND(C3317&lt;&gt;"Receipt",C3317&lt;&gt;"Shipment",C3317&lt;&gt;"Consumption",C3317&lt;&gt;"Adjustment",C3317&lt;&gt;"Production")),"CHECK INPUTS",IF(OR(AND(C3317="Receipt",E3317&lt;=0),AND(OR(C3317="Shipment",C3317="Consumption"),E3317&gt;=0),E3317=0),"CHECK SIGN","OK")))</f>
      </c>
    </row>
    <row r="3318">
      <c r="A3318" s="174"/>
      <c r="B3318" s="175"/>
      <c r="C3318" s="175"/>
      <c r="D3318" s="175"/>
      <c r="E3318" s="176"/>
      <c r="F3318" s="175"/>
      <c r="G3318" s="104" t="str">
        <f>IF(COUNTA(A3318:F3318)=0,"",IF(OR(A3318="",NOT(ISNUMBER(A3318)),B3318="",COUNTIF('SKU Master'!$A$4:$A$253,B3318)&lt;&gt;1,NOT(ISNUMBER(E3318)),AND(C3318&lt;&gt;"Receipt",C3318&lt;&gt;"Shipment",C3318&lt;&gt;"Consumption",C3318&lt;&gt;"Adjustment",C3318&lt;&gt;"Production")),"CHECK INPUTS",IF(OR(AND(C3318="Receipt",E3318&lt;=0),AND(OR(C3318="Shipment",C3318="Consumption"),E3318&gt;=0),E3318=0),"CHECK SIGN","OK")))</f>
      </c>
    </row>
    <row r="3319">
      <c r="A3319" s="174"/>
      <c r="B3319" s="175"/>
      <c r="C3319" s="175"/>
      <c r="D3319" s="175"/>
      <c r="E3319" s="176"/>
      <c r="F3319" s="175"/>
      <c r="G3319" s="104" t="str">
        <f>IF(COUNTA(A3319:F3319)=0,"",IF(OR(A3319="",NOT(ISNUMBER(A3319)),B3319="",COUNTIF('SKU Master'!$A$4:$A$253,B3319)&lt;&gt;1,NOT(ISNUMBER(E3319)),AND(C3319&lt;&gt;"Receipt",C3319&lt;&gt;"Shipment",C3319&lt;&gt;"Consumption",C3319&lt;&gt;"Adjustment",C3319&lt;&gt;"Production")),"CHECK INPUTS",IF(OR(AND(C3319="Receipt",E3319&lt;=0),AND(OR(C3319="Shipment",C3319="Consumption"),E3319&gt;=0),E3319=0),"CHECK SIGN","OK")))</f>
      </c>
    </row>
    <row r="3320">
      <c r="A3320" s="174"/>
      <c r="B3320" s="175"/>
      <c r="C3320" s="175"/>
      <c r="D3320" s="175"/>
      <c r="E3320" s="176"/>
      <c r="F3320" s="175"/>
      <c r="G3320" s="104" t="str">
        <f>IF(COUNTA(A3320:F3320)=0,"",IF(OR(A3320="",NOT(ISNUMBER(A3320)),B3320="",COUNTIF('SKU Master'!$A$4:$A$253,B3320)&lt;&gt;1,NOT(ISNUMBER(E3320)),AND(C3320&lt;&gt;"Receipt",C3320&lt;&gt;"Shipment",C3320&lt;&gt;"Consumption",C3320&lt;&gt;"Adjustment",C3320&lt;&gt;"Production")),"CHECK INPUTS",IF(OR(AND(C3320="Receipt",E3320&lt;=0),AND(OR(C3320="Shipment",C3320="Consumption"),E3320&gt;=0),E3320=0),"CHECK SIGN","OK")))</f>
      </c>
    </row>
    <row r="3321">
      <c r="A3321" s="174"/>
      <c r="B3321" s="175"/>
      <c r="C3321" s="175"/>
      <c r="D3321" s="175"/>
      <c r="E3321" s="176"/>
      <c r="F3321" s="175"/>
      <c r="G3321" s="104" t="str">
        <f>IF(COUNTA(A3321:F3321)=0,"",IF(OR(A3321="",NOT(ISNUMBER(A3321)),B3321="",COUNTIF('SKU Master'!$A$4:$A$253,B3321)&lt;&gt;1,NOT(ISNUMBER(E3321)),AND(C3321&lt;&gt;"Receipt",C3321&lt;&gt;"Shipment",C3321&lt;&gt;"Consumption",C3321&lt;&gt;"Adjustment",C3321&lt;&gt;"Production")),"CHECK INPUTS",IF(OR(AND(C3321="Receipt",E3321&lt;=0),AND(OR(C3321="Shipment",C3321="Consumption"),E3321&gt;=0),E3321=0),"CHECK SIGN","OK")))</f>
      </c>
    </row>
    <row r="3322">
      <c r="A3322" s="174"/>
      <c r="B3322" s="175"/>
      <c r="C3322" s="175"/>
      <c r="D3322" s="175"/>
      <c r="E3322" s="176"/>
      <c r="F3322" s="175"/>
      <c r="G3322" s="104" t="str">
        <f>IF(COUNTA(A3322:F3322)=0,"",IF(OR(A3322="",NOT(ISNUMBER(A3322)),B3322="",COUNTIF('SKU Master'!$A$4:$A$253,B3322)&lt;&gt;1,NOT(ISNUMBER(E3322)),AND(C3322&lt;&gt;"Receipt",C3322&lt;&gt;"Shipment",C3322&lt;&gt;"Consumption",C3322&lt;&gt;"Adjustment",C3322&lt;&gt;"Production")),"CHECK INPUTS",IF(OR(AND(C3322="Receipt",E3322&lt;=0),AND(OR(C3322="Shipment",C3322="Consumption"),E3322&gt;=0),E3322=0),"CHECK SIGN","OK")))</f>
      </c>
    </row>
    <row r="3323">
      <c r="A3323" s="174"/>
      <c r="B3323" s="175"/>
      <c r="C3323" s="175"/>
      <c r="D3323" s="175"/>
      <c r="E3323" s="176"/>
      <c r="F3323" s="175"/>
      <c r="G3323" s="104" t="str">
        <f>IF(COUNTA(A3323:F3323)=0,"",IF(OR(A3323="",NOT(ISNUMBER(A3323)),B3323="",COUNTIF('SKU Master'!$A$4:$A$253,B3323)&lt;&gt;1,NOT(ISNUMBER(E3323)),AND(C3323&lt;&gt;"Receipt",C3323&lt;&gt;"Shipment",C3323&lt;&gt;"Consumption",C3323&lt;&gt;"Adjustment",C3323&lt;&gt;"Production")),"CHECK INPUTS",IF(OR(AND(C3323="Receipt",E3323&lt;=0),AND(OR(C3323="Shipment",C3323="Consumption"),E3323&gt;=0),E3323=0),"CHECK SIGN","OK")))</f>
      </c>
    </row>
    <row r="3324">
      <c r="A3324" s="174"/>
      <c r="B3324" s="175"/>
      <c r="C3324" s="175"/>
      <c r="D3324" s="175"/>
      <c r="E3324" s="176"/>
      <c r="F3324" s="175"/>
      <c r="G3324" s="104" t="str">
        <f>IF(COUNTA(A3324:F3324)=0,"",IF(OR(A3324="",NOT(ISNUMBER(A3324)),B3324="",COUNTIF('SKU Master'!$A$4:$A$253,B3324)&lt;&gt;1,NOT(ISNUMBER(E3324)),AND(C3324&lt;&gt;"Receipt",C3324&lt;&gt;"Shipment",C3324&lt;&gt;"Consumption",C3324&lt;&gt;"Adjustment",C3324&lt;&gt;"Production")),"CHECK INPUTS",IF(OR(AND(C3324="Receipt",E3324&lt;=0),AND(OR(C3324="Shipment",C3324="Consumption"),E3324&gt;=0),E3324=0),"CHECK SIGN","OK")))</f>
      </c>
    </row>
    <row r="3325">
      <c r="A3325" s="174"/>
      <c r="B3325" s="175"/>
      <c r="C3325" s="175"/>
      <c r="D3325" s="175"/>
      <c r="E3325" s="176"/>
      <c r="F3325" s="175"/>
      <c r="G3325" s="104" t="str">
        <f>IF(COUNTA(A3325:F3325)=0,"",IF(OR(A3325="",NOT(ISNUMBER(A3325)),B3325="",COUNTIF('SKU Master'!$A$4:$A$253,B3325)&lt;&gt;1,NOT(ISNUMBER(E3325)),AND(C3325&lt;&gt;"Receipt",C3325&lt;&gt;"Shipment",C3325&lt;&gt;"Consumption",C3325&lt;&gt;"Adjustment",C3325&lt;&gt;"Production")),"CHECK INPUTS",IF(OR(AND(C3325="Receipt",E3325&lt;=0),AND(OR(C3325="Shipment",C3325="Consumption"),E3325&gt;=0),E3325=0),"CHECK SIGN","OK")))</f>
      </c>
    </row>
    <row r="3326">
      <c r="A3326" s="174"/>
      <c r="B3326" s="175"/>
      <c r="C3326" s="175"/>
      <c r="D3326" s="175"/>
      <c r="E3326" s="176"/>
      <c r="F3326" s="175"/>
      <c r="G3326" s="104" t="str">
        <f>IF(COUNTA(A3326:F3326)=0,"",IF(OR(A3326="",NOT(ISNUMBER(A3326)),B3326="",COUNTIF('SKU Master'!$A$4:$A$253,B3326)&lt;&gt;1,NOT(ISNUMBER(E3326)),AND(C3326&lt;&gt;"Receipt",C3326&lt;&gt;"Shipment",C3326&lt;&gt;"Consumption",C3326&lt;&gt;"Adjustment",C3326&lt;&gt;"Production")),"CHECK INPUTS",IF(OR(AND(C3326="Receipt",E3326&lt;=0),AND(OR(C3326="Shipment",C3326="Consumption"),E3326&gt;=0),E3326=0),"CHECK SIGN","OK")))</f>
      </c>
    </row>
    <row r="3327">
      <c r="A3327" s="174"/>
      <c r="B3327" s="175"/>
      <c r="C3327" s="175"/>
      <c r="D3327" s="175"/>
      <c r="E3327" s="176"/>
      <c r="F3327" s="175"/>
      <c r="G3327" s="104" t="str">
        <f>IF(COUNTA(A3327:F3327)=0,"",IF(OR(A3327="",NOT(ISNUMBER(A3327)),B3327="",COUNTIF('SKU Master'!$A$4:$A$253,B3327)&lt;&gt;1,NOT(ISNUMBER(E3327)),AND(C3327&lt;&gt;"Receipt",C3327&lt;&gt;"Shipment",C3327&lt;&gt;"Consumption",C3327&lt;&gt;"Adjustment",C3327&lt;&gt;"Production")),"CHECK INPUTS",IF(OR(AND(C3327="Receipt",E3327&lt;=0),AND(OR(C3327="Shipment",C3327="Consumption"),E3327&gt;=0),E3327=0),"CHECK SIGN","OK")))</f>
      </c>
    </row>
    <row r="3328">
      <c r="A3328" s="174"/>
      <c r="B3328" s="175"/>
      <c r="C3328" s="175"/>
      <c r="D3328" s="175"/>
      <c r="E3328" s="176"/>
      <c r="F3328" s="175"/>
      <c r="G3328" s="104" t="str">
        <f>IF(COUNTA(A3328:F3328)=0,"",IF(OR(A3328="",NOT(ISNUMBER(A3328)),B3328="",COUNTIF('SKU Master'!$A$4:$A$253,B3328)&lt;&gt;1,NOT(ISNUMBER(E3328)),AND(C3328&lt;&gt;"Receipt",C3328&lt;&gt;"Shipment",C3328&lt;&gt;"Consumption",C3328&lt;&gt;"Adjustment",C3328&lt;&gt;"Production")),"CHECK INPUTS",IF(OR(AND(C3328="Receipt",E3328&lt;=0),AND(OR(C3328="Shipment",C3328="Consumption"),E3328&gt;=0),E3328=0),"CHECK SIGN","OK")))</f>
      </c>
    </row>
    <row r="3329">
      <c r="A3329" s="174"/>
      <c r="B3329" s="175"/>
      <c r="C3329" s="175"/>
      <c r="D3329" s="175"/>
      <c r="E3329" s="176"/>
      <c r="F3329" s="175"/>
      <c r="G3329" s="104" t="str">
        <f>IF(COUNTA(A3329:F3329)=0,"",IF(OR(A3329="",NOT(ISNUMBER(A3329)),B3329="",COUNTIF('SKU Master'!$A$4:$A$253,B3329)&lt;&gt;1,NOT(ISNUMBER(E3329)),AND(C3329&lt;&gt;"Receipt",C3329&lt;&gt;"Shipment",C3329&lt;&gt;"Consumption",C3329&lt;&gt;"Adjustment",C3329&lt;&gt;"Production")),"CHECK INPUTS",IF(OR(AND(C3329="Receipt",E3329&lt;=0),AND(OR(C3329="Shipment",C3329="Consumption"),E3329&gt;=0),E3329=0),"CHECK SIGN","OK")))</f>
      </c>
    </row>
    <row r="3330">
      <c r="A3330" s="174"/>
      <c r="B3330" s="175"/>
      <c r="C3330" s="175"/>
      <c r="D3330" s="175"/>
      <c r="E3330" s="176"/>
      <c r="F3330" s="175"/>
      <c r="G3330" s="104" t="str">
        <f>IF(COUNTA(A3330:F3330)=0,"",IF(OR(A3330="",NOT(ISNUMBER(A3330)),B3330="",COUNTIF('SKU Master'!$A$4:$A$253,B3330)&lt;&gt;1,NOT(ISNUMBER(E3330)),AND(C3330&lt;&gt;"Receipt",C3330&lt;&gt;"Shipment",C3330&lt;&gt;"Consumption",C3330&lt;&gt;"Adjustment",C3330&lt;&gt;"Production")),"CHECK INPUTS",IF(OR(AND(C3330="Receipt",E3330&lt;=0),AND(OR(C3330="Shipment",C3330="Consumption"),E3330&gt;=0),E3330=0),"CHECK SIGN","OK")))</f>
      </c>
    </row>
    <row r="3331">
      <c r="A3331" s="174"/>
      <c r="B3331" s="175"/>
      <c r="C3331" s="175"/>
      <c r="D3331" s="175"/>
      <c r="E3331" s="176"/>
      <c r="F3331" s="175"/>
      <c r="G3331" s="104" t="str">
        <f>IF(COUNTA(A3331:F3331)=0,"",IF(OR(A3331="",NOT(ISNUMBER(A3331)),B3331="",COUNTIF('SKU Master'!$A$4:$A$253,B3331)&lt;&gt;1,NOT(ISNUMBER(E3331)),AND(C3331&lt;&gt;"Receipt",C3331&lt;&gt;"Shipment",C3331&lt;&gt;"Consumption",C3331&lt;&gt;"Adjustment",C3331&lt;&gt;"Production")),"CHECK INPUTS",IF(OR(AND(C3331="Receipt",E3331&lt;=0),AND(OR(C3331="Shipment",C3331="Consumption"),E3331&gt;=0),E3331=0),"CHECK SIGN","OK")))</f>
      </c>
    </row>
    <row r="3332">
      <c r="A3332" s="174"/>
      <c r="B3332" s="175"/>
      <c r="C3332" s="175"/>
      <c r="D3332" s="175"/>
      <c r="E3332" s="176"/>
      <c r="F3332" s="175"/>
      <c r="G3332" s="104" t="str">
        <f>IF(COUNTA(A3332:F3332)=0,"",IF(OR(A3332="",NOT(ISNUMBER(A3332)),B3332="",COUNTIF('SKU Master'!$A$4:$A$253,B3332)&lt;&gt;1,NOT(ISNUMBER(E3332)),AND(C3332&lt;&gt;"Receipt",C3332&lt;&gt;"Shipment",C3332&lt;&gt;"Consumption",C3332&lt;&gt;"Adjustment",C3332&lt;&gt;"Production")),"CHECK INPUTS",IF(OR(AND(C3332="Receipt",E3332&lt;=0),AND(OR(C3332="Shipment",C3332="Consumption"),E3332&gt;=0),E3332=0),"CHECK SIGN","OK")))</f>
      </c>
    </row>
    <row r="3333">
      <c r="A3333" s="174"/>
      <c r="B3333" s="175"/>
      <c r="C3333" s="175"/>
      <c r="D3333" s="175"/>
      <c r="E3333" s="176"/>
      <c r="F3333" s="175"/>
      <c r="G3333" s="104" t="str">
        <f>IF(COUNTA(A3333:F3333)=0,"",IF(OR(A3333="",NOT(ISNUMBER(A3333)),B3333="",COUNTIF('SKU Master'!$A$4:$A$253,B3333)&lt;&gt;1,NOT(ISNUMBER(E3333)),AND(C3333&lt;&gt;"Receipt",C3333&lt;&gt;"Shipment",C3333&lt;&gt;"Consumption",C3333&lt;&gt;"Adjustment",C3333&lt;&gt;"Production")),"CHECK INPUTS",IF(OR(AND(C3333="Receipt",E3333&lt;=0),AND(OR(C3333="Shipment",C3333="Consumption"),E3333&gt;=0),E3333=0),"CHECK SIGN","OK")))</f>
      </c>
    </row>
    <row r="3334">
      <c r="A3334" s="174"/>
      <c r="B3334" s="175"/>
      <c r="C3334" s="175"/>
      <c r="D3334" s="175"/>
      <c r="E3334" s="176"/>
      <c r="F3334" s="175"/>
      <c r="G3334" s="104" t="str">
        <f>IF(COUNTA(A3334:F3334)=0,"",IF(OR(A3334="",NOT(ISNUMBER(A3334)),B3334="",COUNTIF('SKU Master'!$A$4:$A$253,B3334)&lt;&gt;1,NOT(ISNUMBER(E3334)),AND(C3334&lt;&gt;"Receipt",C3334&lt;&gt;"Shipment",C3334&lt;&gt;"Consumption",C3334&lt;&gt;"Adjustment",C3334&lt;&gt;"Production")),"CHECK INPUTS",IF(OR(AND(C3334="Receipt",E3334&lt;=0),AND(OR(C3334="Shipment",C3334="Consumption"),E3334&gt;=0),E3334=0),"CHECK SIGN","OK")))</f>
      </c>
    </row>
    <row r="3335">
      <c r="A3335" s="174"/>
      <c r="B3335" s="175"/>
      <c r="C3335" s="175"/>
      <c r="D3335" s="175"/>
      <c r="E3335" s="176"/>
      <c r="F3335" s="175"/>
      <c r="G3335" s="104" t="str">
        <f>IF(COUNTA(A3335:F3335)=0,"",IF(OR(A3335="",NOT(ISNUMBER(A3335)),B3335="",COUNTIF('SKU Master'!$A$4:$A$253,B3335)&lt;&gt;1,NOT(ISNUMBER(E3335)),AND(C3335&lt;&gt;"Receipt",C3335&lt;&gt;"Shipment",C3335&lt;&gt;"Consumption",C3335&lt;&gt;"Adjustment",C3335&lt;&gt;"Production")),"CHECK INPUTS",IF(OR(AND(C3335="Receipt",E3335&lt;=0),AND(OR(C3335="Shipment",C3335="Consumption"),E3335&gt;=0),E3335=0),"CHECK SIGN","OK")))</f>
      </c>
    </row>
    <row r="3336">
      <c r="A3336" s="174"/>
      <c r="B3336" s="175"/>
      <c r="C3336" s="175"/>
      <c r="D3336" s="175"/>
      <c r="E3336" s="176"/>
      <c r="F3336" s="175"/>
      <c r="G3336" s="104" t="str">
        <f>IF(COUNTA(A3336:F3336)=0,"",IF(OR(A3336="",NOT(ISNUMBER(A3336)),B3336="",COUNTIF('SKU Master'!$A$4:$A$253,B3336)&lt;&gt;1,NOT(ISNUMBER(E3336)),AND(C3336&lt;&gt;"Receipt",C3336&lt;&gt;"Shipment",C3336&lt;&gt;"Consumption",C3336&lt;&gt;"Adjustment",C3336&lt;&gt;"Production")),"CHECK INPUTS",IF(OR(AND(C3336="Receipt",E3336&lt;=0),AND(OR(C3336="Shipment",C3336="Consumption"),E3336&gt;=0),E3336=0),"CHECK SIGN","OK")))</f>
      </c>
    </row>
    <row r="3337">
      <c r="A3337" s="174"/>
      <c r="B3337" s="175"/>
      <c r="C3337" s="175"/>
      <c r="D3337" s="175"/>
      <c r="E3337" s="176"/>
      <c r="F3337" s="175"/>
      <c r="G3337" s="104" t="str">
        <f>IF(COUNTA(A3337:F3337)=0,"",IF(OR(A3337="",NOT(ISNUMBER(A3337)),B3337="",COUNTIF('SKU Master'!$A$4:$A$253,B3337)&lt;&gt;1,NOT(ISNUMBER(E3337)),AND(C3337&lt;&gt;"Receipt",C3337&lt;&gt;"Shipment",C3337&lt;&gt;"Consumption",C3337&lt;&gt;"Adjustment",C3337&lt;&gt;"Production")),"CHECK INPUTS",IF(OR(AND(C3337="Receipt",E3337&lt;=0),AND(OR(C3337="Shipment",C3337="Consumption"),E3337&gt;=0),E3337=0),"CHECK SIGN","OK")))</f>
      </c>
    </row>
    <row r="3338">
      <c r="A3338" s="174"/>
      <c r="B3338" s="175"/>
      <c r="C3338" s="175"/>
      <c r="D3338" s="175"/>
      <c r="E3338" s="176"/>
      <c r="F3338" s="175"/>
      <c r="G3338" s="104" t="str">
        <f>IF(COUNTA(A3338:F3338)=0,"",IF(OR(A3338="",NOT(ISNUMBER(A3338)),B3338="",COUNTIF('SKU Master'!$A$4:$A$253,B3338)&lt;&gt;1,NOT(ISNUMBER(E3338)),AND(C3338&lt;&gt;"Receipt",C3338&lt;&gt;"Shipment",C3338&lt;&gt;"Consumption",C3338&lt;&gt;"Adjustment",C3338&lt;&gt;"Production")),"CHECK INPUTS",IF(OR(AND(C3338="Receipt",E3338&lt;=0),AND(OR(C3338="Shipment",C3338="Consumption"),E3338&gt;=0),E3338=0),"CHECK SIGN","OK")))</f>
      </c>
    </row>
    <row r="3339">
      <c r="A3339" s="174"/>
      <c r="B3339" s="175"/>
      <c r="C3339" s="175"/>
      <c r="D3339" s="175"/>
      <c r="E3339" s="176"/>
      <c r="F3339" s="175"/>
      <c r="G3339" s="104" t="str">
        <f>IF(COUNTA(A3339:F3339)=0,"",IF(OR(A3339="",NOT(ISNUMBER(A3339)),B3339="",COUNTIF('SKU Master'!$A$4:$A$253,B3339)&lt;&gt;1,NOT(ISNUMBER(E3339)),AND(C3339&lt;&gt;"Receipt",C3339&lt;&gt;"Shipment",C3339&lt;&gt;"Consumption",C3339&lt;&gt;"Adjustment",C3339&lt;&gt;"Production")),"CHECK INPUTS",IF(OR(AND(C3339="Receipt",E3339&lt;=0),AND(OR(C3339="Shipment",C3339="Consumption"),E3339&gt;=0),E3339=0),"CHECK SIGN","OK")))</f>
      </c>
    </row>
    <row r="3340">
      <c r="A3340" s="174"/>
      <c r="B3340" s="175"/>
      <c r="C3340" s="175"/>
      <c r="D3340" s="175"/>
      <c r="E3340" s="176"/>
      <c r="F3340" s="175"/>
      <c r="G3340" s="104" t="str">
        <f>IF(COUNTA(A3340:F3340)=0,"",IF(OR(A3340="",NOT(ISNUMBER(A3340)),B3340="",COUNTIF('SKU Master'!$A$4:$A$253,B3340)&lt;&gt;1,NOT(ISNUMBER(E3340)),AND(C3340&lt;&gt;"Receipt",C3340&lt;&gt;"Shipment",C3340&lt;&gt;"Consumption",C3340&lt;&gt;"Adjustment",C3340&lt;&gt;"Production")),"CHECK INPUTS",IF(OR(AND(C3340="Receipt",E3340&lt;=0),AND(OR(C3340="Shipment",C3340="Consumption"),E3340&gt;=0),E3340=0),"CHECK SIGN","OK")))</f>
      </c>
    </row>
    <row r="3341">
      <c r="A3341" s="174"/>
      <c r="B3341" s="175"/>
      <c r="C3341" s="175"/>
      <c r="D3341" s="175"/>
      <c r="E3341" s="176"/>
      <c r="F3341" s="175"/>
      <c r="G3341" s="104" t="str">
        <f>IF(COUNTA(A3341:F3341)=0,"",IF(OR(A3341="",NOT(ISNUMBER(A3341)),B3341="",COUNTIF('SKU Master'!$A$4:$A$253,B3341)&lt;&gt;1,NOT(ISNUMBER(E3341)),AND(C3341&lt;&gt;"Receipt",C3341&lt;&gt;"Shipment",C3341&lt;&gt;"Consumption",C3341&lt;&gt;"Adjustment",C3341&lt;&gt;"Production")),"CHECK INPUTS",IF(OR(AND(C3341="Receipt",E3341&lt;=0),AND(OR(C3341="Shipment",C3341="Consumption"),E3341&gt;=0),E3341=0),"CHECK SIGN","OK")))</f>
      </c>
    </row>
    <row r="3342">
      <c r="A3342" s="174"/>
      <c r="B3342" s="175"/>
      <c r="C3342" s="175"/>
      <c r="D3342" s="175"/>
      <c r="E3342" s="176"/>
      <c r="F3342" s="175"/>
      <c r="G3342" s="104" t="str">
        <f>IF(COUNTA(A3342:F3342)=0,"",IF(OR(A3342="",NOT(ISNUMBER(A3342)),B3342="",COUNTIF('SKU Master'!$A$4:$A$253,B3342)&lt;&gt;1,NOT(ISNUMBER(E3342)),AND(C3342&lt;&gt;"Receipt",C3342&lt;&gt;"Shipment",C3342&lt;&gt;"Consumption",C3342&lt;&gt;"Adjustment",C3342&lt;&gt;"Production")),"CHECK INPUTS",IF(OR(AND(C3342="Receipt",E3342&lt;=0),AND(OR(C3342="Shipment",C3342="Consumption"),E3342&gt;=0),E3342=0),"CHECK SIGN","OK")))</f>
      </c>
    </row>
    <row r="3343">
      <c r="A3343" s="174"/>
      <c r="B3343" s="175"/>
      <c r="C3343" s="175"/>
      <c r="D3343" s="175"/>
      <c r="E3343" s="176"/>
      <c r="F3343" s="175"/>
      <c r="G3343" s="104" t="str">
        <f>IF(COUNTA(A3343:F3343)=0,"",IF(OR(A3343="",NOT(ISNUMBER(A3343)),B3343="",COUNTIF('SKU Master'!$A$4:$A$253,B3343)&lt;&gt;1,NOT(ISNUMBER(E3343)),AND(C3343&lt;&gt;"Receipt",C3343&lt;&gt;"Shipment",C3343&lt;&gt;"Consumption",C3343&lt;&gt;"Adjustment",C3343&lt;&gt;"Production")),"CHECK INPUTS",IF(OR(AND(C3343="Receipt",E3343&lt;=0),AND(OR(C3343="Shipment",C3343="Consumption"),E3343&gt;=0),E3343=0),"CHECK SIGN","OK")))</f>
      </c>
    </row>
    <row r="3344">
      <c r="A3344" s="174"/>
      <c r="B3344" s="175"/>
      <c r="C3344" s="175"/>
      <c r="D3344" s="175"/>
      <c r="E3344" s="176"/>
      <c r="F3344" s="175"/>
      <c r="G3344" s="104" t="str">
        <f>IF(COUNTA(A3344:F3344)=0,"",IF(OR(A3344="",NOT(ISNUMBER(A3344)),B3344="",COUNTIF('SKU Master'!$A$4:$A$253,B3344)&lt;&gt;1,NOT(ISNUMBER(E3344)),AND(C3344&lt;&gt;"Receipt",C3344&lt;&gt;"Shipment",C3344&lt;&gt;"Consumption",C3344&lt;&gt;"Adjustment",C3344&lt;&gt;"Production")),"CHECK INPUTS",IF(OR(AND(C3344="Receipt",E3344&lt;=0),AND(OR(C3344="Shipment",C3344="Consumption"),E3344&gt;=0),E3344=0),"CHECK SIGN","OK")))</f>
      </c>
    </row>
    <row r="3345">
      <c r="A3345" s="174"/>
      <c r="B3345" s="175"/>
      <c r="C3345" s="175"/>
      <c r="D3345" s="175"/>
      <c r="E3345" s="176"/>
      <c r="F3345" s="175"/>
      <c r="G3345" s="104" t="str">
        <f>IF(COUNTA(A3345:F3345)=0,"",IF(OR(A3345="",NOT(ISNUMBER(A3345)),B3345="",COUNTIF('SKU Master'!$A$4:$A$253,B3345)&lt;&gt;1,NOT(ISNUMBER(E3345)),AND(C3345&lt;&gt;"Receipt",C3345&lt;&gt;"Shipment",C3345&lt;&gt;"Consumption",C3345&lt;&gt;"Adjustment",C3345&lt;&gt;"Production")),"CHECK INPUTS",IF(OR(AND(C3345="Receipt",E3345&lt;=0),AND(OR(C3345="Shipment",C3345="Consumption"),E3345&gt;=0),E3345=0),"CHECK SIGN","OK")))</f>
      </c>
    </row>
    <row r="3346">
      <c r="A3346" s="174"/>
      <c r="B3346" s="175"/>
      <c r="C3346" s="175"/>
      <c r="D3346" s="175"/>
      <c r="E3346" s="176"/>
      <c r="F3346" s="175"/>
      <c r="G3346" s="104" t="str">
        <f>IF(COUNTA(A3346:F3346)=0,"",IF(OR(A3346="",NOT(ISNUMBER(A3346)),B3346="",COUNTIF('SKU Master'!$A$4:$A$253,B3346)&lt;&gt;1,NOT(ISNUMBER(E3346)),AND(C3346&lt;&gt;"Receipt",C3346&lt;&gt;"Shipment",C3346&lt;&gt;"Consumption",C3346&lt;&gt;"Adjustment",C3346&lt;&gt;"Production")),"CHECK INPUTS",IF(OR(AND(C3346="Receipt",E3346&lt;=0),AND(OR(C3346="Shipment",C3346="Consumption"),E3346&gt;=0),E3346=0),"CHECK SIGN","OK")))</f>
      </c>
    </row>
    <row r="3347">
      <c r="A3347" s="174"/>
      <c r="B3347" s="175"/>
      <c r="C3347" s="175"/>
      <c r="D3347" s="175"/>
      <c r="E3347" s="176"/>
      <c r="F3347" s="175"/>
      <c r="G3347" s="104" t="str">
        <f>IF(COUNTA(A3347:F3347)=0,"",IF(OR(A3347="",NOT(ISNUMBER(A3347)),B3347="",COUNTIF('SKU Master'!$A$4:$A$253,B3347)&lt;&gt;1,NOT(ISNUMBER(E3347)),AND(C3347&lt;&gt;"Receipt",C3347&lt;&gt;"Shipment",C3347&lt;&gt;"Consumption",C3347&lt;&gt;"Adjustment",C3347&lt;&gt;"Production")),"CHECK INPUTS",IF(OR(AND(C3347="Receipt",E3347&lt;=0),AND(OR(C3347="Shipment",C3347="Consumption"),E3347&gt;=0),E3347=0),"CHECK SIGN","OK")))</f>
      </c>
    </row>
    <row r="3348">
      <c r="A3348" s="174"/>
      <c r="B3348" s="175"/>
      <c r="C3348" s="175"/>
      <c r="D3348" s="175"/>
      <c r="E3348" s="176"/>
      <c r="F3348" s="175"/>
      <c r="G3348" s="104" t="str">
        <f>IF(COUNTA(A3348:F3348)=0,"",IF(OR(A3348="",NOT(ISNUMBER(A3348)),B3348="",COUNTIF('SKU Master'!$A$4:$A$253,B3348)&lt;&gt;1,NOT(ISNUMBER(E3348)),AND(C3348&lt;&gt;"Receipt",C3348&lt;&gt;"Shipment",C3348&lt;&gt;"Consumption",C3348&lt;&gt;"Adjustment",C3348&lt;&gt;"Production")),"CHECK INPUTS",IF(OR(AND(C3348="Receipt",E3348&lt;=0),AND(OR(C3348="Shipment",C3348="Consumption"),E3348&gt;=0),E3348=0),"CHECK SIGN","OK")))</f>
      </c>
    </row>
    <row r="3349">
      <c r="A3349" s="174"/>
      <c r="B3349" s="175"/>
      <c r="C3349" s="175"/>
      <c r="D3349" s="175"/>
      <c r="E3349" s="176"/>
      <c r="F3349" s="175"/>
      <c r="G3349" s="104" t="str">
        <f>IF(COUNTA(A3349:F3349)=0,"",IF(OR(A3349="",NOT(ISNUMBER(A3349)),B3349="",COUNTIF('SKU Master'!$A$4:$A$253,B3349)&lt;&gt;1,NOT(ISNUMBER(E3349)),AND(C3349&lt;&gt;"Receipt",C3349&lt;&gt;"Shipment",C3349&lt;&gt;"Consumption",C3349&lt;&gt;"Adjustment",C3349&lt;&gt;"Production")),"CHECK INPUTS",IF(OR(AND(C3349="Receipt",E3349&lt;=0),AND(OR(C3349="Shipment",C3349="Consumption"),E3349&gt;=0),E3349=0),"CHECK SIGN","OK")))</f>
      </c>
    </row>
    <row r="3350">
      <c r="A3350" s="174"/>
      <c r="B3350" s="175"/>
      <c r="C3350" s="175"/>
      <c r="D3350" s="175"/>
      <c r="E3350" s="176"/>
      <c r="F3350" s="175"/>
      <c r="G3350" s="104" t="str">
        <f>IF(COUNTA(A3350:F3350)=0,"",IF(OR(A3350="",NOT(ISNUMBER(A3350)),B3350="",COUNTIF('SKU Master'!$A$4:$A$253,B3350)&lt;&gt;1,NOT(ISNUMBER(E3350)),AND(C3350&lt;&gt;"Receipt",C3350&lt;&gt;"Shipment",C3350&lt;&gt;"Consumption",C3350&lt;&gt;"Adjustment",C3350&lt;&gt;"Production")),"CHECK INPUTS",IF(OR(AND(C3350="Receipt",E3350&lt;=0),AND(OR(C3350="Shipment",C3350="Consumption"),E3350&gt;=0),E3350=0),"CHECK SIGN","OK")))</f>
      </c>
    </row>
    <row r="3351">
      <c r="A3351" s="174"/>
      <c r="B3351" s="175"/>
      <c r="C3351" s="175"/>
      <c r="D3351" s="175"/>
      <c r="E3351" s="176"/>
      <c r="F3351" s="175"/>
      <c r="G3351" s="104" t="str">
        <f>IF(COUNTA(A3351:F3351)=0,"",IF(OR(A3351="",NOT(ISNUMBER(A3351)),B3351="",COUNTIF('SKU Master'!$A$4:$A$253,B3351)&lt;&gt;1,NOT(ISNUMBER(E3351)),AND(C3351&lt;&gt;"Receipt",C3351&lt;&gt;"Shipment",C3351&lt;&gt;"Consumption",C3351&lt;&gt;"Adjustment",C3351&lt;&gt;"Production")),"CHECK INPUTS",IF(OR(AND(C3351="Receipt",E3351&lt;=0),AND(OR(C3351="Shipment",C3351="Consumption"),E3351&gt;=0),E3351=0),"CHECK SIGN","OK")))</f>
      </c>
    </row>
    <row r="3352">
      <c r="A3352" s="174"/>
      <c r="B3352" s="175"/>
      <c r="C3352" s="175"/>
      <c r="D3352" s="175"/>
      <c r="E3352" s="176"/>
      <c r="F3352" s="175"/>
      <c r="G3352" s="104" t="str">
        <f>IF(COUNTA(A3352:F3352)=0,"",IF(OR(A3352="",NOT(ISNUMBER(A3352)),B3352="",COUNTIF('SKU Master'!$A$4:$A$253,B3352)&lt;&gt;1,NOT(ISNUMBER(E3352)),AND(C3352&lt;&gt;"Receipt",C3352&lt;&gt;"Shipment",C3352&lt;&gt;"Consumption",C3352&lt;&gt;"Adjustment",C3352&lt;&gt;"Production")),"CHECK INPUTS",IF(OR(AND(C3352="Receipt",E3352&lt;=0),AND(OR(C3352="Shipment",C3352="Consumption"),E3352&gt;=0),E3352=0),"CHECK SIGN","OK")))</f>
      </c>
    </row>
    <row r="3353">
      <c r="A3353" s="174"/>
      <c r="B3353" s="175"/>
      <c r="C3353" s="175"/>
      <c r="D3353" s="175"/>
      <c r="E3353" s="176"/>
      <c r="F3353" s="175"/>
      <c r="G3353" s="104" t="str">
        <f>IF(COUNTA(A3353:F3353)=0,"",IF(OR(A3353="",NOT(ISNUMBER(A3353)),B3353="",COUNTIF('SKU Master'!$A$4:$A$253,B3353)&lt;&gt;1,NOT(ISNUMBER(E3353)),AND(C3353&lt;&gt;"Receipt",C3353&lt;&gt;"Shipment",C3353&lt;&gt;"Consumption",C3353&lt;&gt;"Adjustment",C3353&lt;&gt;"Production")),"CHECK INPUTS",IF(OR(AND(C3353="Receipt",E3353&lt;=0),AND(OR(C3353="Shipment",C3353="Consumption"),E3353&gt;=0),E3353=0),"CHECK SIGN","OK")))</f>
      </c>
    </row>
    <row r="3354">
      <c r="A3354" s="174"/>
      <c r="B3354" s="175"/>
      <c r="C3354" s="175"/>
      <c r="D3354" s="175"/>
      <c r="E3354" s="176"/>
      <c r="F3354" s="175"/>
      <c r="G3354" s="104" t="str">
        <f>IF(COUNTA(A3354:F3354)=0,"",IF(OR(A3354="",NOT(ISNUMBER(A3354)),B3354="",COUNTIF('SKU Master'!$A$4:$A$253,B3354)&lt;&gt;1,NOT(ISNUMBER(E3354)),AND(C3354&lt;&gt;"Receipt",C3354&lt;&gt;"Shipment",C3354&lt;&gt;"Consumption",C3354&lt;&gt;"Adjustment",C3354&lt;&gt;"Production")),"CHECK INPUTS",IF(OR(AND(C3354="Receipt",E3354&lt;=0),AND(OR(C3354="Shipment",C3354="Consumption"),E3354&gt;=0),E3354=0),"CHECK SIGN","OK")))</f>
      </c>
    </row>
    <row r="3355">
      <c r="A3355" s="174"/>
      <c r="B3355" s="175"/>
      <c r="C3355" s="175"/>
      <c r="D3355" s="175"/>
      <c r="E3355" s="176"/>
      <c r="F3355" s="175"/>
      <c r="G3355" s="104" t="str">
        <f>IF(COUNTA(A3355:F3355)=0,"",IF(OR(A3355="",NOT(ISNUMBER(A3355)),B3355="",COUNTIF('SKU Master'!$A$4:$A$253,B3355)&lt;&gt;1,NOT(ISNUMBER(E3355)),AND(C3355&lt;&gt;"Receipt",C3355&lt;&gt;"Shipment",C3355&lt;&gt;"Consumption",C3355&lt;&gt;"Adjustment",C3355&lt;&gt;"Production")),"CHECK INPUTS",IF(OR(AND(C3355="Receipt",E3355&lt;=0),AND(OR(C3355="Shipment",C3355="Consumption"),E3355&gt;=0),E3355=0),"CHECK SIGN","OK")))</f>
      </c>
    </row>
    <row r="3356">
      <c r="A3356" s="174"/>
      <c r="B3356" s="175"/>
      <c r="C3356" s="175"/>
      <c r="D3356" s="175"/>
      <c r="E3356" s="176"/>
      <c r="F3356" s="175"/>
      <c r="G3356" s="104" t="str">
        <f>IF(COUNTA(A3356:F3356)=0,"",IF(OR(A3356="",NOT(ISNUMBER(A3356)),B3356="",COUNTIF('SKU Master'!$A$4:$A$253,B3356)&lt;&gt;1,NOT(ISNUMBER(E3356)),AND(C3356&lt;&gt;"Receipt",C3356&lt;&gt;"Shipment",C3356&lt;&gt;"Consumption",C3356&lt;&gt;"Adjustment",C3356&lt;&gt;"Production")),"CHECK INPUTS",IF(OR(AND(C3356="Receipt",E3356&lt;=0),AND(OR(C3356="Shipment",C3356="Consumption"),E3356&gt;=0),E3356=0),"CHECK SIGN","OK")))</f>
      </c>
    </row>
    <row r="3357">
      <c r="A3357" s="174"/>
      <c r="B3357" s="175"/>
      <c r="C3357" s="175"/>
      <c r="D3357" s="175"/>
      <c r="E3357" s="176"/>
      <c r="F3357" s="175"/>
      <c r="G3357" s="104" t="str">
        <f>IF(COUNTA(A3357:F3357)=0,"",IF(OR(A3357="",NOT(ISNUMBER(A3357)),B3357="",COUNTIF('SKU Master'!$A$4:$A$253,B3357)&lt;&gt;1,NOT(ISNUMBER(E3357)),AND(C3357&lt;&gt;"Receipt",C3357&lt;&gt;"Shipment",C3357&lt;&gt;"Consumption",C3357&lt;&gt;"Adjustment",C3357&lt;&gt;"Production")),"CHECK INPUTS",IF(OR(AND(C3357="Receipt",E3357&lt;=0),AND(OR(C3357="Shipment",C3357="Consumption"),E3357&gt;=0),E3357=0),"CHECK SIGN","OK")))</f>
      </c>
    </row>
    <row r="3358">
      <c r="A3358" s="174"/>
      <c r="B3358" s="175"/>
      <c r="C3358" s="175"/>
      <c r="D3358" s="175"/>
      <c r="E3358" s="176"/>
      <c r="F3358" s="175"/>
      <c r="G3358" s="104" t="str">
        <f>IF(COUNTA(A3358:F3358)=0,"",IF(OR(A3358="",NOT(ISNUMBER(A3358)),B3358="",COUNTIF('SKU Master'!$A$4:$A$253,B3358)&lt;&gt;1,NOT(ISNUMBER(E3358)),AND(C3358&lt;&gt;"Receipt",C3358&lt;&gt;"Shipment",C3358&lt;&gt;"Consumption",C3358&lt;&gt;"Adjustment",C3358&lt;&gt;"Production")),"CHECK INPUTS",IF(OR(AND(C3358="Receipt",E3358&lt;=0),AND(OR(C3358="Shipment",C3358="Consumption"),E3358&gt;=0),E3358=0),"CHECK SIGN","OK")))</f>
      </c>
    </row>
    <row r="3359">
      <c r="A3359" s="174"/>
      <c r="B3359" s="175"/>
      <c r="C3359" s="175"/>
      <c r="D3359" s="175"/>
      <c r="E3359" s="176"/>
      <c r="F3359" s="175"/>
      <c r="G3359" s="104" t="str">
        <f>IF(COUNTA(A3359:F3359)=0,"",IF(OR(A3359="",NOT(ISNUMBER(A3359)),B3359="",COUNTIF('SKU Master'!$A$4:$A$253,B3359)&lt;&gt;1,NOT(ISNUMBER(E3359)),AND(C3359&lt;&gt;"Receipt",C3359&lt;&gt;"Shipment",C3359&lt;&gt;"Consumption",C3359&lt;&gt;"Adjustment",C3359&lt;&gt;"Production")),"CHECK INPUTS",IF(OR(AND(C3359="Receipt",E3359&lt;=0),AND(OR(C3359="Shipment",C3359="Consumption"),E3359&gt;=0),E3359=0),"CHECK SIGN","OK")))</f>
      </c>
    </row>
    <row r="3360">
      <c r="A3360" s="174"/>
      <c r="B3360" s="175"/>
      <c r="C3360" s="175"/>
      <c r="D3360" s="175"/>
      <c r="E3360" s="176"/>
      <c r="F3360" s="175"/>
      <c r="G3360" s="104" t="str">
        <f>IF(COUNTA(A3360:F3360)=0,"",IF(OR(A3360="",NOT(ISNUMBER(A3360)),B3360="",COUNTIF('SKU Master'!$A$4:$A$253,B3360)&lt;&gt;1,NOT(ISNUMBER(E3360)),AND(C3360&lt;&gt;"Receipt",C3360&lt;&gt;"Shipment",C3360&lt;&gt;"Consumption",C3360&lt;&gt;"Adjustment",C3360&lt;&gt;"Production")),"CHECK INPUTS",IF(OR(AND(C3360="Receipt",E3360&lt;=0),AND(OR(C3360="Shipment",C3360="Consumption"),E3360&gt;=0),E3360=0),"CHECK SIGN","OK")))</f>
      </c>
    </row>
    <row r="3361">
      <c r="A3361" s="174"/>
      <c r="B3361" s="175"/>
      <c r="C3361" s="175"/>
      <c r="D3361" s="175"/>
      <c r="E3361" s="176"/>
      <c r="F3361" s="175"/>
      <c r="G3361" s="104" t="str">
        <f>IF(COUNTA(A3361:F3361)=0,"",IF(OR(A3361="",NOT(ISNUMBER(A3361)),B3361="",COUNTIF('SKU Master'!$A$4:$A$253,B3361)&lt;&gt;1,NOT(ISNUMBER(E3361)),AND(C3361&lt;&gt;"Receipt",C3361&lt;&gt;"Shipment",C3361&lt;&gt;"Consumption",C3361&lt;&gt;"Adjustment",C3361&lt;&gt;"Production")),"CHECK INPUTS",IF(OR(AND(C3361="Receipt",E3361&lt;=0),AND(OR(C3361="Shipment",C3361="Consumption"),E3361&gt;=0),E3361=0),"CHECK SIGN","OK")))</f>
      </c>
    </row>
    <row r="3362">
      <c r="A3362" s="174"/>
      <c r="B3362" s="175"/>
      <c r="C3362" s="175"/>
      <c r="D3362" s="175"/>
      <c r="E3362" s="176"/>
      <c r="F3362" s="175"/>
      <c r="G3362" s="104" t="str">
        <f>IF(COUNTA(A3362:F3362)=0,"",IF(OR(A3362="",NOT(ISNUMBER(A3362)),B3362="",COUNTIF('SKU Master'!$A$4:$A$253,B3362)&lt;&gt;1,NOT(ISNUMBER(E3362)),AND(C3362&lt;&gt;"Receipt",C3362&lt;&gt;"Shipment",C3362&lt;&gt;"Consumption",C3362&lt;&gt;"Adjustment",C3362&lt;&gt;"Production")),"CHECK INPUTS",IF(OR(AND(C3362="Receipt",E3362&lt;=0),AND(OR(C3362="Shipment",C3362="Consumption"),E3362&gt;=0),E3362=0),"CHECK SIGN","OK")))</f>
      </c>
    </row>
    <row r="3363">
      <c r="A3363" s="174"/>
      <c r="B3363" s="175"/>
      <c r="C3363" s="175"/>
      <c r="D3363" s="175"/>
      <c r="E3363" s="176"/>
      <c r="F3363" s="175"/>
      <c r="G3363" s="104" t="str">
        <f>IF(COUNTA(A3363:F3363)=0,"",IF(OR(A3363="",NOT(ISNUMBER(A3363)),B3363="",COUNTIF('SKU Master'!$A$4:$A$253,B3363)&lt;&gt;1,NOT(ISNUMBER(E3363)),AND(C3363&lt;&gt;"Receipt",C3363&lt;&gt;"Shipment",C3363&lt;&gt;"Consumption",C3363&lt;&gt;"Adjustment",C3363&lt;&gt;"Production")),"CHECK INPUTS",IF(OR(AND(C3363="Receipt",E3363&lt;=0),AND(OR(C3363="Shipment",C3363="Consumption"),E3363&gt;=0),E3363=0),"CHECK SIGN","OK")))</f>
      </c>
    </row>
    <row r="3364">
      <c r="A3364" s="174"/>
      <c r="B3364" s="175"/>
      <c r="C3364" s="175"/>
      <c r="D3364" s="175"/>
      <c r="E3364" s="176"/>
      <c r="F3364" s="175"/>
      <c r="G3364" s="104" t="str">
        <f>IF(COUNTA(A3364:F3364)=0,"",IF(OR(A3364="",NOT(ISNUMBER(A3364)),B3364="",COUNTIF('SKU Master'!$A$4:$A$253,B3364)&lt;&gt;1,NOT(ISNUMBER(E3364)),AND(C3364&lt;&gt;"Receipt",C3364&lt;&gt;"Shipment",C3364&lt;&gt;"Consumption",C3364&lt;&gt;"Adjustment",C3364&lt;&gt;"Production")),"CHECK INPUTS",IF(OR(AND(C3364="Receipt",E3364&lt;=0),AND(OR(C3364="Shipment",C3364="Consumption"),E3364&gt;=0),E3364=0),"CHECK SIGN","OK")))</f>
      </c>
    </row>
    <row r="3365">
      <c r="A3365" s="174"/>
      <c r="B3365" s="175"/>
      <c r="C3365" s="175"/>
      <c r="D3365" s="175"/>
      <c r="E3365" s="176"/>
      <c r="F3365" s="175"/>
      <c r="G3365" s="104" t="str">
        <f>IF(COUNTA(A3365:F3365)=0,"",IF(OR(A3365="",NOT(ISNUMBER(A3365)),B3365="",COUNTIF('SKU Master'!$A$4:$A$253,B3365)&lt;&gt;1,NOT(ISNUMBER(E3365)),AND(C3365&lt;&gt;"Receipt",C3365&lt;&gt;"Shipment",C3365&lt;&gt;"Consumption",C3365&lt;&gt;"Adjustment",C3365&lt;&gt;"Production")),"CHECK INPUTS",IF(OR(AND(C3365="Receipt",E3365&lt;=0),AND(OR(C3365="Shipment",C3365="Consumption"),E3365&gt;=0),E3365=0),"CHECK SIGN","OK")))</f>
      </c>
    </row>
    <row r="3366">
      <c r="A3366" s="174"/>
      <c r="B3366" s="175"/>
      <c r="C3366" s="175"/>
      <c r="D3366" s="175"/>
      <c r="E3366" s="176"/>
      <c r="F3366" s="175"/>
      <c r="G3366" s="104" t="str">
        <f>IF(COUNTA(A3366:F3366)=0,"",IF(OR(A3366="",NOT(ISNUMBER(A3366)),B3366="",COUNTIF('SKU Master'!$A$4:$A$253,B3366)&lt;&gt;1,NOT(ISNUMBER(E3366)),AND(C3366&lt;&gt;"Receipt",C3366&lt;&gt;"Shipment",C3366&lt;&gt;"Consumption",C3366&lt;&gt;"Adjustment",C3366&lt;&gt;"Production")),"CHECK INPUTS",IF(OR(AND(C3366="Receipt",E3366&lt;=0),AND(OR(C3366="Shipment",C3366="Consumption"),E3366&gt;=0),E3366=0),"CHECK SIGN","OK")))</f>
      </c>
    </row>
    <row r="3367">
      <c r="A3367" s="174"/>
      <c r="B3367" s="175"/>
      <c r="C3367" s="175"/>
      <c r="D3367" s="175"/>
      <c r="E3367" s="176"/>
      <c r="F3367" s="175"/>
      <c r="G3367" s="104" t="str">
        <f>IF(COUNTA(A3367:F3367)=0,"",IF(OR(A3367="",NOT(ISNUMBER(A3367)),B3367="",COUNTIF('SKU Master'!$A$4:$A$253,B3367)&lt;&gt;1,NOT(ISNUMBER(E3367)),AND(C3367&lt;&gt;"Receipt",C3367&lt;&gt;"Shipment",C3367&lt;&gt;"Consumption",C3367&lt;&gt;"Adjustment",C3367&lt;&gt;"Production")),"CHECK INPUTS",IF(OR(AND(C3367="Receipt",E3367&lt;=0),AND(OR(C3367="Shipment",C3367="Consumption"),E3367&gt;=0),E3367=0),"CHECK SIGN","OK")))</f>
      </c>
    </row>
    <row r="3368">
      <c r="A3368" s="174"/>
      <c r="B3368" s="175"/>
      <c r="C3368" s="175"/>
      <c r="D3368" s="175"/>
      <c r="E3368" s="176"/>
      <c r="F3368" s="175"/>
      <c r="G3368" s="104" t="str">
        <f>IF(COUNTA(A3368:F3368)=0,"",IF(OR(A3368="",NOT(ISNUMBER(A3368)),B3368="",COUNTIF('SKU Master'!$A$4:$A$253,B3368)&lt;&gt;1,NOT(ISNUMBER(E3368)),AND(C3368&lt;&gt;"Receipt",C3368&lt;&gt;"Shipment",C3368&lt;&gt;"Consumption",C3368&lt;&gt;"Adjustment",C3368&lt;&gt;"Production")),"CHECK INPUTS",IF(OR(AND(C3368="Receipt",E3368&lt;=0),AND(OR(C3368="Shipment",C3368="Consumption"),E3368&gt;=0),E3368=0),"CHECK SIGN","OK")))</f>
      </c>
    </row>
    <row r="3369">
      <c r="A3369" s="174"/>
      <c r="B3369" s="175"/>
      <c r="C3369" s="175"/>
      <c r="D3369" s="175"/>
      <c r="E3369" s="176"/>
      <c r="F3369" s="175"/>
      <c r="G3369" s="104" t="str">
        <f>IF(COUNTA(A3369:F3369)=0,"",IF(OR(A3369="",NOT(ISNUMBER(A3369)),B3369="",COUNTIF('SKU Master'!$A$4:$A$253,B3369)&lt;&gt;1,NOT(ISNUMBER(E3369)),AND(C3369&lt;&gt;"Receipt",C3369&lt;&gt;"Shipment",C3369&lt;&gt;"Consumption",C3369&lt;&gt;"Adjustment",C3369&lt;&gt;"Production")),"CHECK INPUTS",IF(OR(AND(C3369="Receipt",E3369&lt;=0),AND(OR(C3369="Shipment",C3369="Consumption"),E3369&gt;=0),E3369=0),"CHECK SIGN","OK")))</f>
      </c>
    </row>
    <row r="3370">
      <c r="A3370" s="174"/>
      <c r="B3370" s="175"/>
      <c r="C3370" s="175"/>
      <c r="D3370" s="175"/>
      <c r="E3370" s="176"/>
      <c r="F3370" s="175"/>
      <c r="G3370" s="104" t="str">
        <f>IF(COUNTA(A3370:F3370)=0,"",IF(OR(A3370="",NOT(ISNUMBER(A3370)),B3370="",COUNTIF('SKU Master'!$A$4:$A$253,B3370)&lt;&gt;1,NOT(ISNUMBER(E3370)),AND(C3370&lt;&gt;"Receipt",C3370&lt;&gt;"Shipment",C3370&lt;&gt;"Consumption",C3370&lt;&gt;"Adjustment",C3370&lt;&gt;"Production")),"CHECK INPUTS",IF(OR(AND(C3370="Receipt",E3370&lt;=0),AND(OR(C3370="Shipment",C3370="Consumption"),E3370&gt;=0),E3370=0),"CHECK SIGN","OK")))</f>
      </c>
    </row>
    <row r="3371">
      <c r="A3371" s="174"/>
      <c r="B3371" s="175"/>
      <c r="C3371" s="175"/>
      <c r="D3371" s="175"/>
      <c r="E3371" s="176"/>
      <c r="F3371" s="175"/>
      <c r="G3371" s="104" t="str">
        <f>IF(COUNTA(A3371:F3371)=0,"",IF(OR(A3371="",NOT(ISNUMBER(A3371)),B3371="",COUNTIF('SKU Master'!$A$4:$A$253,B3371)&lt;&gt;1,NOT(ISNUMBER(E3371)),AND(C3371&lt;&gt;"Receipt",C3371&lt;&gt;"Shipment",C3371&lt;&gt;"Consumption",C3371&lt;&gt;"Adjustment",C3371&lt;&gt;"Production")),"CHECK INPUTS",IF(OR(AND(C3371="Receipt",E3371&lt;=0),AND(OR(C3371="Shipment",C3371="Consumption"),E3371&gt;=0),E3371=0),"CHECK SIGN","OK")))</f>
      </c>
    </row>
    <row r="3372">
      <c r="A3372" s="174"/>
      <c r="B3372" s="175"/>
      <c r="C3372" s="175"/>
      <c r="D3372" s="175"/>
      <c r="E3372" s="176"/>
      <c r="F3372" s="175"/>
      <c r="G3372" s="104" t="str">
        <f>IF(COUNTA(A3372:F3372)=0,"",IF(OR(A3372="",NOT(ISNUMBER(A3372)),B3372="",COUNTIF('SKU Master'!$A$4:$A$253,B3372)&lt;&gt;1,NOT(ISNUMBER(E3372)),AND(C3372&lt;&gt;"Receipt",C3372&lt;&gt;"Shipment",C3372&lt;&gt;"Consumption",C3372&lt;&gt;"Adjustment",C3372&lt;&gt;"Production")),"CHECK INPUTS",IF(OR(AND(C3372="Receipt",E3372&lt;=0),AND(OR(C3372="Shipment",C3372="Consumption"),E3372&gt;=0),E3372=0),"CHECK SIGN","OK")))</f>
      </c>
    </row>
    <row r="3373">
      <c r="A3373" s="174"/>
      <c r="B3373" s="175"/>
      <c r="C3373" s="175"/>
      <c r="D3373" s="175"/>
      <c r="E3373" s="176"/>
      <c r="F3373" s="175"/>
      <c r="G3373" s="104" t="str">
        <f>IF(COUNTA(A3373:F3373)=0,"",IF(OR(A3373="",NOT(ISNUMBER(A3373)),B3373="",COUNTIF('SKU Master'!$A$4:$A$253,B3373)&lt;&gt;1,NOT(ISNUMBER(E3373)),AND(C3373&lt;&gt;"Receipt",C3373&lt;&gt;"Shipment",C3373&lt;&gt;"Consumption",C3373&lt;&gt;"Adjustment",C3373&lt;&gt;"Production")),"CHECK INPUTS",IF(OR(AND(C3373="Receipt",E3373&lt;=0),AND(OR(C3373="Shipment",C3373="Consumption"),E3373&gt;=0),E3373=0),"CHECK SIGN","OK")))</f>
      </c>
    </row>
    <row r="3374">
      <c r="A3374" s="174"/>
      <c r="B3374" s="175"/>
      <c r="C3374" s="175"/>
      <c r="D3374" s="175"/>
      <c r="E3374" s="176"/>
      <c r="F3374" s="175"/>
      <c r="G3374" s="104" t="str">
        <f>IF(COUNTA(A3374:F3374)=0,"",IF(OR(A3374="",NOT(ISNUMBER(A3374)),B3374="",COUNTIF('SKU Master'!$A$4:$A$253,B3374)&lt;&gt;1,NOT(ISNUMBER(E3374)),AND(C3374&lt;&gt;"Receipt",C3374&lt;&gt;"Shipment",C3374&lt;&gt;"Consumption",C3374&lt;&gt;"Adjustment",C3374&lt;&gt;"Production")),"CHECK INPUTS",IF(OR(AND(C3374="Receipt",E3374&lt;=0),AND(OR(C3374="Shipment",C3374="Consumption"),E3374&gt;=0),E3374=0),"CHECK SIGN","OK")))</f>
      </c>
    </row>
    <row r="3375">
      <c r="A3375" s="174"/>
      <c r="B3375" s="175"/>
      <c r="C3375" s="175"/>
      <c r="D3375" s="175"/>
      <c r="E3375" s="176"/>
      <c r="F3375" s="175"/>
      <c r="G3375" s="104" t="str">
        <f>IF(COUNTA(A3375:F3375)=0,"",IF(OR(A3375="",NOT(ISNUMBER(A3375)),B3375="",COUNTIF('SKU Master'!$A$4:$A$253,B3375)&lt;&gt;1,NOT(ISNUMBER(E3375)),AND(C3375&lt;&gt;"Receipt",C3375&lt;&gt;"Shipment",C3375&lt;&gt;"Consumption",C3375&lt;&gt;"Adjustment",C3375&lt;&gt;"Production")),"CHECK INPUTS",IF(OR(AND(C3375="Receipt",E3375&lt;=0),AND(OR(C3375="Shipment",C3375="Consumption"),E3375&gt;=0),E3375=0),"CHECK SIGN","OK")))</f>
      </c>
    </row>
    <row r="3376">
      <c r="A3376" s="174"/>
      <c r="B3376" s="175"/>
      <c r="C3376" s="175"/>
      <c r="D3376" s="175"/>
      <c r="E3376" s="176"/>
      <c r="F3376" s="175"/>
      <c r="G3376" s="104" t="str">
        <f>IF(COUNTA(A3376:F3376)=0,"",IF(OR(A3376="",NOT(ISNUMBER(A3376)),B3376="",COUNTIF('SKU Master'!$A$4:$A$253,B3376)&lt;&gt;1,NOT(ISNUMBER(E3376)),AND(C3376&lt;&gt;"Receipt",C3376&lt;&gt;"Shipment",C3376&lt;&gt;"Consumption",C3376&lt;&gt;"Adjustment",C3376&lt;&gt;"Production")),"CHECK INPUTS",IF(OR(AND(C3376="Receipt",E3376&lt;=0),AND(OR(C3376="Shipment",C3376="Consumption"),E3376&gt;=0),E3376=0),"CHECK SIGN","OK")))</f>
      </c>
    </row>
    <row r="3377">
      <c r="A3377" s="174"/>
      <c r="B3377" s="175"/>
      <c r="C3377" s="175"/>
      <c r="D3377" s="175"/>
      <c r="E3377" s="176"/>
      <c r="F3377" s="175"/>
      <c r="G3377" s="104" t="str">
        <f>IF(COUNTA(A3377:F3377)=0,"",IF(OR(A3377="",NOT(ISNUMBER(A3377)),B3377="",COUNTIF('SKU Master'!$A$4:$A$253,B3377)&lt;&gt;1,NOT(ISNUMBER(E3377)),AND(C3377&lt;&gt;"Receipt",C3377&lt;&gt;"Shipment",C3377&lt;&gt;"Consumption",C3377&lt;&gt;"Adjustment",C3377&lt;&gt;"Production")),"CHECK INPUTS",IF(OR(AND(C3377="Receipt",E3377&lt;=0),AND(OR(C3377="Shipment",C3377="Consumption"),E3377&gt;=0),E3377=0),"CHECK SIGN","OK")))</f>
      </c>
    </row>
    <row r="3378">
      <c r="A3378" s="174"/>
      <c r="B3378" s="175"/>
      <c r="C3378" s="175"/>
      <c r="D3378" s="175"/>
      <c r="E3378" s="176"/>
      <c r="F3378" s="175"/>
      <c r="G3378" s="104" t="str">
        <f>IF(COUNTA(A3378:F3378)=0,"",IF(OR(A3378="",NOT(ISNUMBER(A3378)),B3378="",COUNTIF('SKU Master'!$A$4:$A$253,B3378)&lt;&gt;1,NOT(ISNUMBER(E3378)),AND(C3378&lt;&gt;"Receipt",C3378&lt;&gt;"Shipment",C3378&lt;&gt;"Consumption",C3378&lt;&gt;"Adjustment",C3378&lt;&gt;"Production")),"CHECK INPUTS",IF(OR(AND(C3378="Receipt",E3378&lt;=0),AND(OR(C3378="Shipment",C3378="Consumption"),E3378&gt;=0),E3378=0),"CHECK SIGN","OK")))</f>
      </c>
    </row>
    <row r="3379">
      <c r="A3379" s="174"/>
      <c r="B3379" s="175"/>
      <c r="C3379" s="175"/>
      <c r="D3379" s="175"/>
      <c r="E3379" s="176"/>
      <c r="F3379" s="175"/>
      <c r="G3379" s="104" t="str">
        <f>IF(COUNTA(A3379:F3379)=0,"",IF(OR(A3379="",NOT(ISNUMBER(A3379)),B3379="",COUNTIF('SKU Master'!$A$4:$A$253,B3379)&lt;&gt;1,NOT(ISNUMBER(E3379)),AND(C3379&lt;&gt;"Receipt",C3379&lt;&gt;"Shipment",C3379&lt;&gt;"Consumption",C3379&lt;&gt;"Adjustment",C3379&lt;&gt;"Production")),"CHECK INPUTS",IF(OR(AND(C3379="Receipt",E3379&lt;=0),AND(OR(C3379="Shipment",C3379="Consumption"),E3379&gt;=0),E3379=0),"CHECK SIGN","OK")))</f>
      </c>
    </row>
    <row r="3380">
      <c r="A3380" s="174"/>
      <c r="B3380" s="175"/>
      <c r="C3380" s="175"/>
      <c r="D3380" s="175"/>
      <c r="E3380" s="176"/>
      <c r="F3380" s="175"/>
      <c r="G3380" s="104" t="str">
        <f>IF(COUNTA(A3380:F3380)=0,"",IF(OR(A3380="",NOT(ISNUMBER(A3380)),B3380="",COUNTIF('SKU Master'!$A$4:$A$253,B3380)&lt;&gt;1,NOT(ISNUMBER(E3380)),AND(C3380&lt;&gt;"Receipt",C3380&lt;&gt;"Shipment",C3380&lt;&gt;"Consumption",C3380&lt;&gt;"Adjustment",C3380&lt;&gt;"Production")),"CHECK INPUTS",IF(OR(AND(C3380="Receipt",E3380&lt;=0),AND(OR(C3380="Shipment",C3380="Consumption"),E3380&gt;=0),E3380=0),"CHECK SIGN","OK")))</f>
      </c>
    </row>
    <row r="3381">
      <c r="A3381" s="174"/>
      <c r="B3381" s="175"/>
      <c r="C3381" s="175"/>
      <c r="D3381" s="175"/>
      <c r="E3381" s="176"/>
      <c r="F3381" s="175"/>
      <c r="G3381" s="104" t="str">
        <f>IF(COUNTA(A3381:F3381)=0,"",IF(OR(A3381="",NOT(ISNUMBER(A3381)),B3381="",COUNTIF('SKU Master'!$A$4:$A$253,B3381)&lt;&gt;1,NOT(ISNUMBER(E3381)),AND(C3381&lt;&gt;"Receipt",C3381&lt;&gt;"Shipment",C3381&lt;&gt;"Consumption",C3381&lt;&gt;"Adjustment",C3381&lt;&gt;"Production")),"CHECK INPUTS",IF(OR(AND(C3381="Receipt",E3381&lt;=0),AND(OR(C3381="Shipment",C3381="Consumption"),E3381&gt;=0),E3381=0),"CHECK SIGN","OK")))</f>
      </c>
    </row>
    <row r="3382">
      <c r="A3382" s="174"/>
      <c r="B3382" s="175"/>
      <c r="C3382" s="175"/>
      <c r="D3382" s="175"/>
      <c r="E3382" s="176"/>
      <c r="F3382" s="175"/>
      <c r="G3382" s="104" t="str">
        <f>IF(COUNTA(A3382:F3382)=0,"",IF(OR(A3382="",NOT(ISNUMBER(A3382)),B3382="",COUNTIF('SKU Master'!$A$4:$A$253,B3382)&lt;&gt;1,NOT(ISNUMBER(E3382)),AND(C3382&lt;&gt;"Receipt",C3382&lt;&gt;"Shipment",C3382&lt;&gt;"Consumption",C3382&lt;&gt;"Adjustment",C3382&lt;&gt;"Production")),"CHECK INPUTS",IF(OR(AND(C3382="Receipt",E3382&lt;=0),AND(OR(C3382="Shipment",C3382="Consumption"),E3382&gt;=0),E3382=0),"CHECK SIGN","OK")))</f>
      </c>
    </row>
    <row r="3383">
      <c r="A3383" s="174"/>
      <c r="B3383" s="175"/>
      <c r="C3383" s="175"/>
      <c r="D3383" s="175"/>
      <c r="E3383" s="176"/>
      <c r="F3383" s="175"/>
      <c r="G3383" s="104" t="str">
        <f>IF(COUNTA(A3383:F3383)=0,"",IF(OR(A3383="",NOT(ISNUMBER(A3383)),B3383="",COUNTIF('SKU Master'!$A$4:$A$253,B3383)&lt;&gt;1,NOT(ISNUMBER(E3383)),AND(C3383&lt;&gt;"Receipt",C3383&lt;&gt;"Shipment",C3383&lt;&gt;"Consumption",C3383&lt;&gt;"Adjustment",C3383&lt;&gt;"Production")),"CHECK INPUTS",IF(OR(AND(C3383="Receipt",E3383&lt;=0),AND(OR(C3383="Shipment",C3383="Consumption"),E3383&gt;=0),E3383=0),"CHECK SIGN","OK")))</f>
      </c>
    </row>
    <row r="3384">
      <c r="A3384" s="174"/>
      <c r="B3384" s="175"/>
      <c r="C3384" s="175"/>
      <c r="D3384" s="175"/>
      <c r="E3384" s="176"/>
      <c r="F3384" s="175"/>
      <c r="G3384" s="104" t="str">
        <f>IF(COUNTA(A3384:F3384)=0,"",IF(OR(A3384="",NOT(ISNUMBER(A3384)),B3384="",COUNTIF('SKU Master'!$A$4:$A$253,B3384)&lt;&gt;1,NOT(ISNUMBER(E3384)),AND(C3384&lt;&gt;"Receipt",C3384&lt;&gt;"Shipment",C3384&lt;&gt;"Consumption",C3384&lt;&gt;"Adjustment",C3384&lt;&gt;"Production")),"CHECK INPUTS",IF(OR(AND(C3384="Receipt",E3384&lt;=0),AND(OR(C3384="Shipment",C3384="Consumption"),E3384&gt;=0),E3384=0),"CHECK SIGN","OK")))</f>
      </c>
    </row>
    <row r="3385">
      <c r="A3385" s="174"/>
      <c r="B3385" s="175"/>
      <c r="C3385" s="175"/>
      <c r="D3385" s="175"/>
      <c r="E3385" s="176"/>
      <c r="F3385" s="175"/>
      <c r="G3385" s="104" t="str">
        <f>IF(COUNTA(A3385:F3385)=0,"",IF(OR(A3385="",NOT(ISNUMBER(A3385)),B3385="",COUNTIF('SKU Master'!$A$4:$A$253,B3385)&lt;&gt;1,NOT(ISNUMBER(E3385)),AND(C3385&lt;&gt;"Receipt",C3385&lt;&gt;"Shipment",C3385&lt;&gt;"Consumption",C3385&lt;&gt;"Adjustment",C3385&lt;&gt;"Production")),"CHECK INPUTS",IF(OR(AND(C3385="Receipt",E3385&lt;=0),AND(OR(C3385="Shipment",C3385="Consumption"),E3385&gt;=0),E3385=0),"CHECK SIGN","OK")))</f>
      </c>
    </row>
    <row r="3386">
      <c r="A3386" s="174"/>
      <c r="B3386" s="175"/>
      <c r="C3386" s="175"/>
      <c r="D3386" s="175"/>
      <c r="E3386" s="176"/>
      <c r="F3386" s="175"/>
      <c r="G3386" s="104" t="str">
        <f>IF(COUNTA(A3386:F3386)=0,"",IF(OR(A3386="",NOT(ISNUMBER(A3386)),B3386="",COUNTIF('SKU Master'!$A$4:$A$253,B3386)&lt;&gt;1,NOT(ISNUMBER(E3386)),AND(C3386&lt;&gt;"Receipt",C3386&lt;&gt;"Shipment",C3386&lt;&gt;"Consumption",C3386&lt;&gt;"Adjustment",C3386&lt;&gt;"Production")),"CHECK INPUTS",IF(OR(AND(C3386="Receipt",E3386&lt;=0),AND(OR(C3386="Shipment",C3386="Consumption"),E3386&gt;=0),E3386=0),"CHECK SIGN","OK")))</f>
      </c>
    </row>
    <row r="3387">
      <c r="A3387" s="174"/>
      <c r="B3387" s="175"/>
      <c r="C3387" s="175"/>
      <c r="D3387" s="175"/>
      <c r="E3387" s="176"/>
      <c r="F3387" s="175"/>
      <c r="G3387" s="104" t="str">
        <f>IF(COUNTA(A3387:F3387)=0,"",IF(OR(A3387="",NOT(ISNUMBER(A3387)),B3387="",COUNTIF('SKU Master'!$A$4:$A$253,B3387)&lt;&gt;1,NOT(ISNUMBER(E3387)),AND(C3387&lt;&gt;"Receipt",C3387&lt;&gt;"Shipment",C3387&lt;&gt;"Consumption",C3387&lt;&gt;"Adjustment",C3387&lt;&gt;"Production")),"CHECK INPUTS",IF(OR(AND(C3387="Receipt",E3387&lt;=0),AND(OR(C3387="Shipment",C3387="Consumption"),E3387&gt;=0),E3387=0),"CHECK SIGN","OK")))</f>
      </c>
    </row>
    <row r="3388">
      <c r="A3388" s="174"/>
      <c r="B3388" s="175"/>
      <c r="C3388" s="175"/>
      <c r="D3388" s="175"/>
      <c r="E3388" s="176"/>
      <c r="F3388" s="175"/>
      <c r="G3388" s="104" t="str">
        <f>IF(COUNTA(A3388:F3388)=0,"",IF(OR(A3388="",NOT(ISNUMBER(A3388)),B3388="",COUNTIF('SKU Master'!$A$4:$A$253,B3388)&lt;&gt;1,NOT(ISNUMBER(E3388)),AND(C3388&lt;&gt;"Receipt",C3388&lt;&gt;"Shipment",C3388&lt;&gt;"Consumption",C3388&lt;&gt;"Adjustment",C3388&lt;&gt;"Production")),"CHECK INPUTS",IF(OR(AND(C3388="Receipt",E3388&lt;=0),AND(OR(C3388="Shipment",C3388="Consumption"),E3388&gt;=0),E3388=0),"CHECK SIGN","OK")))</f>
      </c>
    </row>
    <row r="3389">
      <c r="A3389" s="174"/>
      <c r="B3389" s="175"/>
      <c r="C3389" s="175"/>
      <c r="D3389" s="175"/>
      <c r="E3389" s="176"/>
      <c r="F3389" s="175"/>
      <c r="G3389" s="104" t="str">
        <f>IF(COUNTA(A3389:F3389)=0,"",IF(OR(A3389="",NOT(ISNUMBER(A3389)),B3389="",COUNTIF('SKU Master'!$A$4:$A$253,B3389)&lt;&gt;1,NOT(ISNUMBER(E3389)),AND(C3389&lt;&gt;"Receipt",C3389&lt;&gt;"Shipment",C3389&lt;&gt;"Consumption",C3389&lt;&gt;"Adjustment",C3389&lt;&gt;"Production")),"CHECK INPUTS",IF(OR(AND(C3389="Receipt",E3389&lt;=0),AND(OR(C3389="Shipment",C3389="Consumption"),E3389&gt;=0),E3389=0),"CHECK SIGN","OK")))</f>
      </c>
    </row>
    <row r="3390">
      <c r="A3390" s="174"/>
      <c r="B3390" s="175"/>
      <c r="C3390" s="175"/>
      <c r="D3390" s="175"/>
      <c r="E3390" s="176"/>
      <c r="F3390" s="175"/>
      <c r="G3390" s="104" t="str">
        <f>IF(COUNTA(A3390:F3390)=0,"",IF(OR(A3390="",NOT(ISNUMBER(A3390)),B3390="",COUNTIF('SKU Master'!$A$4:$A$253,B3390)&lt;&gt;1,NOT(ISNUMBER(E3390)),AND(C3390&lt;&gt;"Receipt",C3390&lt;&gt;"Shipment",C3390&lt;&gt;"Consumption",C3390&lt;&gt;"Adjustment",C3390&lt;&gt;"Production")),"CHECK INPUTS",IF(OR(AND(C3390="Receipt",E3390&lt;=0),AND(OR(C3390="Shipment",C3390="Consumption"),E3390&gt;=0),E3390=0),"CHECK SIGN","OK")))</f>
      </c>
    </row>
    <row r="3391">
      <c r="A3391" s="174"/>
      <c r="B3391" s="175"/>
      <c r="C3391" s="175"/>
      <c r="D3391" s="175"/>
      <c r="E3391" s="176"/>
      <c r="F3391" s="175"/>
      <c r="G3391" s="104" t="str">
        <f>IF(COUNTA(A3391:F3391)=0,"",IF(OR(A3391="",NOT(ISNUMBER(A3391)),B3391="",COUNTIF('SKU Master'!$A$4:$A$253,B3391)&lt;&gt;1,NOT(ISNUMBER(E3391)),AND(C3391&lt;&gt;"Receipt",C3391&lt;&gt;"Shipment",C3391&lt;&gt;"Consumption",C3391&lt;&gt;"Adjustment",C3391&lt;&gt;"Production")),"CHECK INPUTS",IF(OR(AND(C3391="Receipt",E3391&lt;=0),AND(OR(C3391="Shipment",C3391="Consumption"),E3391&gt;=0),E3391=0),"CHECK SIGN","OK")))</f>
      </c>
    </row>
    <row r="3392">
      <c r="A3392" s="174"/>
      <c r="B3392" s="175"/>
      <c r="C3392" s="175"/>
      <c r="D3392" s="175"/>
      <c r="E3392" s="176"/>
      <c r="F3392" s="175"/>
      <c r="G3392" s="104" t="str">
        <f>IF(COUNTA(A3392:F3392)=0,"",IF(OR(A3392="",NOT(ISNUMBER(A3392)),B3392="",COUNTIF('SKU Master'!$A$4:$A$253,B3392)&lt;&gt;1,NOT(ISNUMBER(E3392)),AND(C3392&lt;&gt;"Receipt",C3392&lt;&gt;"Shipment",C3392&lt;&gt;"Consumption",C3392&lt;&gt;"Adjustment",C3392&lt;&gt;"Production")),"CHECK INPUTS",IF(OR(AND(C3392="Receipt",E3392&lt;=0),AND(OR(C3392="Shipment",C3392="Consumption"),E3392&gt;=0),E3392=0),"CHECK SIGN","OK")))</f>
      </c>
    </row>
    <row r="3393">
      <c r="A3393" s="174"/>
      <c r="B3393" s="175"/>
      <c r="C3393" s="175"/>
      <c r="D3393" s="175"/>
      <c r="E3393" s="176"/>
      <c r="F3393" s="175"/>
      <c r="G3393" s="104" t="str">
        <f>IF(COUNTA(A3393:F3393)=0,"",IF(OR(A3393="",NOT(ISNUMBER(A3393)),B3393="",COUNTIF('SKU Master'!$A$4:$A$253,B3393)&lt;&gt;1,NOT(ISNUMBER(E3393)),AND(C3393&lt;&gt;"Receipt",C3393&lt;&gt;"Shipment",C3393&lt;&gt;"Consumption",C3393&lt;&gt;"Adjustment",C3393&lt;&gt;"Production")),"CHECK INPUTS",IF(OR(AND(C3393="Receipt",E3393&lt;=0),AND(OR(C3393="Shipment",C3393="Consumption"),E3393&gt;=0),E3393=0),"CHECK SIGN","OK")))</f>
      </c>
    </row>
    <row r="3394">
      <c r="A3394" s="174"/>
      <c r="B3394" s="175"/>
      <c r="C3394" s="175"/>
      <c r="D3394" s="175"/>
      <c r="E3394" s="176"/>
      <c r="F3394" s="175"/>
      <c r="G3394" s="104" t="str">
        <f>IF(COUNTA(A3394:F3394)=0,"",IF(OR(A3394="",NOT(ISNUMBER(A3394)),B3394="",COUNTIF('SKU Master'!$A$4:$A$253,B3394)&lt;&gt;1,NOT(ISNUMBER(E3394)),AND(C3394&lt;&gt;"Receipt",C3394&lt;&gt;"Shipment",C3394&lt;&gt;"Consumption",C3394&lt;&gt;"Adjustment",C3394&lt;&gt;"Production")),"CHECK INPUTS",IF(OR(AND(C3394="Receipt",E3394&lt;=0),AND(OR(C3394="Shipment",C3394="Consumption"),E3394&gt;=0),E3394=0),"CHECK SIGN","OK")))</f>
      </c>
    </row>
    <row r="3395">
      <c r="A3395" s="174"/>
      <c r="B3395" s="175"/>
      <c r="C3395" s="175"/>
      <c r="D3395" s="175"/>
      <c r="E3395" s="176"/>
      <c r="F3395" s="175"/>
      <c r="G3395" s="104" t="str">
        <f>IF(COUNTA(A3395:F3395)=0,"",IF(OR(A3395="",NOT(ISNUMBER(A3395)),B3395="",COUNTIF('SKU Master'!$A$4:$A$253,B3395)&lt;&gt;1,NOT(ISNUMBER(E3395)),AND(C3395&lt;&gt;"Receipt",C3395&lt;&gt;"Shipment",C3395&lt;&gt;"Consumption",C3395&lt;&gt;"Adjustment",C3395&lt;&gt;"Production")),"CHECK INPUTS",IF(OR(AND(C3395="Receipt",E3395&lt;=0),AND(OR(C3395="Shipment",C3395="Consumption"),E3395&gt;=0),E3395=0),"CHECK SIGN","OK")))</f>
      </c>
    </row>
    <row r="3396">
      <c r="A3396" s="174"/>
      <c r="B3396" s="175"/>
      <c r="C3396" s="175"/>
      <c r="D3396" s="175"/>
      <c r="E3396" s="176"/>
      <c r="F3396" s="175"/>
      <c r="G3396" s="104" t="str">
        <f>IF(COUNTA(A3396:F3396)=0,"",IF(OR(A3396="",NOT(ISNUMBER(A3396)),B3396="",COUNTIF('SKU Master'!$A$4:$A$253,B3396)&lt;&gt;1,NOT(ISNUMBER(E3396)),AND(C3396&lt;&gt;"Receipt",C3396&lt;&gt;"Shipment",C3396&lt;&gt;"Consumption",C3396&lt;&gt;"Adjustment",C3396&lt;&gt;"Production")),"CHECK INPUTS",IF(OR(AND(C3396="Receipt",E3396&lt;=0),AND(OR(C3396="Shipment",C3396="Consumption"),E3396&gt;=0),E3396=0),"CHECK SIGN","OK")))</f>
      </c>
    </row>
    <row r="3397">
      <c r="A3397" s="174"/>
      <c r="B3397" s="175"/>
      <c r="C3397" s="175"/>
      <c r="D3397" s="175"/>
      <c r="E3397" s="176"/>
      <c r="F3397" s="175"/>
      <c r="G3397" s="104" t="str">
        <f>IF(COUNTA(A3397:F3397)=0,"",IF(OR(A3397="",NOT(ISNUMBER(A3397)),B3397="",COUNTIF('SKU Master'!$A$4:$A$253,B3397)&lt;&gt;1,NOT(ISNUMBER(E3397)),AND(C3397&lt;&gt;"Receipt",C3397&lt;&gt;"Shipment",C3397&lt;&gt;"Consumption",C3397&lt;&gt;"Adjustment",C3397&lt;&gt;"Production")),"CHECK INPUTS",IF(OR(AND(C3397="Receipt",E3397&lt;=0),AND(OR(C3397="Shipment",C3397="Consumption"),E3397&gt;=0),E3397=0),"CHECK SIGN","OK")))</f>
      </c>
    </row>
    <row r="3398">
      <c r="A3398" s="174"/>
      <c r="B3398" s="175"/>
      <c r="C3398" s="175"/>
      <c r="D3398" s="175"/>
      <c r="E3398" s="176"/>
      <c r="F3398" s="175"/>
      <c r="G3398" s="104" t="str">
        <f>IF(COUNTA(A3398:F3398)=0,"",IF(OR(A3398="",NOT(ISNUMBER(A3398)),B3398="",COUNTIF('SKU Master'!$A$4:$A$253,B3398)&lt;&gt;1,NOT(ISNUMBER(E3398)),AND(C3398&lt;&gt;"Receipt",C3398&lt;&gt;"Shipment",C3398&lt;&gt;"Consumption",C3398&lt;&gt;"Adjustment",C3398&lt;&gt;"Production")),"CHECK INPUTS",IF(OR(AND(C3398="Receipt",E3398&lt;=0),AND(OR(C3398="Shipment",C3398="Consumption"),E3398&gt;=0),E3398=0),"CHECK SIGN","OK")))</f>
      </c>
    </row>
    <row r="3399">
      <c r="A3399" s="174"/>
      <c r="B3399" s="175"/>
      <c r="C3399" s="175"/>
      <c r="D3399" s="175"/>
      <c r="E3399" s="176"/>
      <c r="F3399" s="175"/>
      <c r="G3399" s="104" t="str">
        <f>IF(COUNTA(A3399:F3399)=0,"",IF(OR(A3399="",NOT(ISNUMBER(A3399)),B3399="",COUNTIF('SKU Master'!$A$4:$A$253,B3399)&lt;&gt;1,NOT(ISNUMBER(E3399)),AND(C3399&lt;&gt;"Receipt",C3399&lt;&gt;"Shipment",C3399&lt;&gt;"Consumption",C3399&lt;&gt;"Adjustment",C3399&lt;&gt;"Production")),"CHECK INPUTS",IF(OR(AND(C3399="Receipt",E3399&lt;=0),AND(OR(C3399="Shipment",C3399="Consumption"),E3399&gt;=0),E3399=0),"CHECK SIGN","OK")))</f>
      </c>
    </row>
    <row r="3400">
      <c r="A3400" s="174"/>
      <c r="B3400" s="175"/>
      <c r="C3400" s="175"/>
      <c r="D3400" s="175"/>
      <c r="E3400" s="176"/>
      <c r="F3400" s="175"/>
      <c r="G3400" s="104" t="str">
        <f>IF(COUNTA(A3400:F3400)=0,"",IF(OR(A3400="",NOT(ISNUMBER(A3400)),B3400="",COUNTIF('SKU Master'!$A$4:$A$253,B3400)&lt;&gt;1,NOT(ISNUMBER(E3400)),AND(C3400&lt;&gt;"Receipt",C3400&lt;&gt;"Shipment",C3400&lt;&gt;"Consumption",C3400&lt;&gt;"Adjustment",C3400&lt;&gt;"Production")),"CHECK INPUTS",IF(OR(AND(C3400="Receipt",E3400&lt;=0),AND(OR(C3400="Shipment",C3400="Consumption"),E3400&gt;=0),E3400=0),"CHECK SIGN","OK")))</f>
      </c>
    </row>
    <row r="3401">
      <c r="A3401" s="174"/>
      <c r="B3401" s="175"/>
      <c r="C3401" s="175"/>
      <c r="D3401" s="175"/>
      <c r="E3401" s="176"/>
      <c r="F3401" s="175"/>
      <c r="G3401" s="104" t="str">
        <f>IF(COUNTA(A3401:F3401)=0,"",IF(OR(A3401="",NOT(ISNUMBER(A3401)),B3401="",COUNTIF('SKU Master'!$A$4:$A$253,B3401)&lt;&gt;1,NOT(ISNUMBER(E3401)),AND(C3401&lt;&gt;"Receipt",C3401&lt;&gt;"Shipment",C3401&lt;&gt;"Consumption",C3401&lt;&gt;"Adjustment",C3401&lt;&gt;"Production")),"CHECK INPUTS",IF(OR(AND(C3401="Receipt",E3401&lt;=0),AND(OR(C3401="Shipment",C3401="Consumption"),E3401&gt;=0),E3401=0),"CHECK SIGN","OK")))</f>
      </c>
    </row>
    <row r="3402">
      <c r="A3402" s="174"/>
      <c r="B3402" s="175"/>
      <c r="C3402" s="175"/>
      <c r="D3402" s="175"/>
      <c r="E3402" s="176"/>
      <c r="F3402" s="175"/>
      <c r="G3402" s="104" t="str">
        <f>IF(COUNTA(A3402:F3402)=0,"",IF(OR(A3402="",NOT(ISNUMBER(A3402)),B3402="",COUNTIF('SKU Master'!$A$4:$A$253,B3402)&lt;&gt;1,NOT(ISNUMBER(E3402)),AND(C3402&lt;&gt;"Receipt",C3402&lt;&gt;"Shipment",C3402&lt;&gt;"Consumption",C3402&lt;&gt;"Adjustment",C3402&lt;&gt;"Production")),"CHECK INPUTS",IF(OR(AND(C3402="Receipt",E3402&lt;=0),AND(OR(C3402="Shipment",C3402="Consumption"),E3402&gt;=0),E3402=0),"CHECK SIGN","OK")))</f>
      </c>
    </row>
    <row r="3403">
      <c r="A3403" s="174"/>
      <c r="B3403" s="175"/>
      <c r="C3403" s="175"/>
      <c r="D3403" s="175"/>
      <c r="E3403" s="176"/>
      <c r="F3403" s="175"/>
      <c r="G3403" s="104" t="str">
        <f>IF(COUNTA(A3403:F3403)=0,"",IF(OR(A3403="",NOT(ISNUMBER(A3403)),B3403="",COUNTIF('SKU Master'!$A$4:$A$253,B3403)&lt;&gt;1,NOT(ISNUMBER(E3403)),AND(C3403&lt;&gt;"Receipt",C3403&lt;&gt;"Shipment",C3403&lt;&gt;"Consumption",C3403&lt;&gt;"Adjustment",C3403&lt;&gt;"Production")),"CHECK INPUTS",IF(OR(AND(C3403="Receipt",E3403&lt;=0),AND(OR(C3403="Shipment",C3403="Consumption"),E3403&gt;=0),E3403=0),"CHECK SIGN","OK")))</f>
      </c>
    </row>
    <row r="3404">
      <c r="A3404" s="174"/>
      <c r="B3404" s="175"/>
      <c r="C3404" s="175"/>
      <c r="D3404" s="175"/>
      <c r="E3404" s="176"/>
      <c r="F3404" s="175"/>
      <c r="G3404" s="104" t="str">
        <f>IF(COUNTA(A3404:F3404)=0,"",IF(OR(A3404="",NOT(ISNUMBER(A3404)),B3404="",COUNTIF('SKU Master'!$A$4:$A$253,B3404)&lt;&gt;1,NOT(ISNUMBER(E3404)),AND(C3404&lt;&gt;"Receipt",C3404&lt;&gt;"Shipment",C3404&lt;&gt;"Consumption",C3404&lt;&gt;"Adjustment",C3404&lt;&gt;"Production")),"CHECK INPUTS",IF(OR(AND(C3404="Receipt",E3404&lt;=0),AND(OR(C3404="Shipment",C3404="Consumption"),E3404&gt;=0),E3404=0),"CHECK SIGN","OK")))</f>
      </c>
    </row>
    <row r="3405">
      <c r="A3405" s="174"/>
      <c r="B3405" s="175"/>
      <c r="C3405" s="175"/>
      <c r="D3405" s="175"/>
      <c r="E3405" s="176"/>
      <c r="F3405" s="175"/>
      <c r="G3405" s="104" t="str">
        <f>IF(COUNTA(A3405:F3405)=0,"",IF(OR(A3405="",NOT(ISNUMBER(A3405)),B3405="",COUNTIF('SKU Master'!$A$4:$A$253,B3405)&lt;&gt;1,NOT(ISNUMBER(E3405)),AND(C3405&lt;&gt;"Receipt",C3405&lt;&gt;"Shipment",C3405&lt;&gt;"Consumption",C3405&lt;&gt;"Adjustment",C3405&lt;&gt;"Production")),"CHECK INPUTS",IF(OR(AND(C3405="Receipt",E3405&lt;=0),AND(OR(C3405="Shipment",C3405="Consumption"),E3405&gt;=0),E3405=0),"CHECK SIGN","OK")))</f>
      </c>
    </row>
    <row r="3406">
      <c r="A3406" s="174"/>
      <c r="B3406" s="175"/>
      <c r="C3406" s="175"/>
      <c r="D3406" s="175"/>
      <c r="E3406" s="176"/>
      <c r="F3406" s="175"/>
      <c r="G3406" s="104" t="str">
        <f>IF(COUNTA(A3406:F3406)=0,"",IF(OR(A3406="",NOT(ISNUMBER(A3406)),B3406="",COUNTIF('SKU Master'!$A$4:$A$253,B3406)&lt;&gt;1,NOT(ISNUMBER(E3406)),AND(C3406&lt;&gt;"Receipt",C3406&lt;&gt;"Shipment",C3406&lt;&gt;"Consumption",C3406&lt;&gt;"Adjustment",C3406&lt;&gt;"Production")),"CHECK INPUTS",IF(OR(AND(C3406="Receipt",E3406&lt;=0),AND(OR(C3406="Shipment",C3406="Consumption"),E3406&gt;=0),E3406=0),"CHECK SIGN","OK")))</f>
      </c>
    </row>
    <row r="3407">
      <c r="A3407" s="174"/>
      <c r="B3407" s="175"/>
      <c r="C3407" s="175"/>
      <c r="D3407" s="175"/>
      <c r="E3407" s="176"/>
      <c r="F3407" s="175"/>
      <c r="G3407" s="104" t="str">
        <f>IF(COUNTA(A3407:F3407)=0,"",IF(OR(A3407="",NOT(ISNUMBER(A3407)),B3407="",COUNTIF('SKU Master'!$A$4:$A$253,B3407)&lt;&gt;1,NOT(ISNUMBER(E3407)),AND(C3407&lt;&gt;"Receipt",C3407&lt;&gt;"Shipment",C3407&lt;&gt;"Consumption",C3407&lt;&gt;"Adjustment",C3407&lt;&gt;"Production")),"CHECK INPUTS",IF(OR(AND(C3407="Receipt",E3407&lt;=0),AND(OR(C3407="Shipment",C3407="Consumption"),E3407&gt;=0),E3407=0),"CHECK SIGN","OK")))</f>
      </c>
    </row>
    <row r="3408">
      <c r="A3408" s="174"/>
      <c r="B3408" s="175"/>
      <c r="C3408" s="175"/>
      <c r="D3408" s="175"/>
      <c r="E3408" s="176"/>
      <c r="F3408" s="175"/>
      <c r="G3408" s="104" t="str">
        <f>IF(COUNTA(A3408:F3408)=0,"",IF(OR(A3408="",NOT(ISNUMBER(A3408)),B3408="",COUNTIF('SKU Master'!$A$4:$A$253,B3408)&lt;&gt;1,NOT(ISNUMBER(E3408)),AND(C3408&lt;&gt;"Receipt",C3408&lt;&gt;"Shipment",C3408&lt;&gt;"Consumption",C3408&lt;&gt;"Adjustment",C3408&lt;&gt;"Production")),"CHECK INPUTS",IF(OR(AND(C3408="Receipt",E3408&lt;=0),AND(OR(C3408="Shipment",C3408="Consumption"),E3408&gt;=0),E3408=0),"CHECK SIGN","OK")))</f>
      </c>
    </row>
    <row r="3409">
      <c r="A3409" s="174"/>
      <c r="B3409" s="175"/>
      <c r="C3409" s="175"/>
      <c r="D3409" s="175"/>
      <c r="E3409" s="176"/>
      <c r="F3409" s="175"/>
      <c r="G3409" s="104" t="str">
        <f>IF(COUNTA(A3409:F3409)=0,"",IF(OR(A3409="",NOT(ISNUMBER(A3409)),B3409="",COUNTIF('SKU Master'!$A$4:$A$253,B3409)&lt;&gt;1,NOT(ISNUMBER(E3409)),AND(C3409&lt;&gt;"Receipt",C3409&lt;&gt;"Shipment",C3409&lt;&gt;"Consumption",C3409&lt;&gt;"Adjustment",C3409&lt;&gt;"Production")),"CHECK INPUTS",IF(OR(AND(C3409="Receipt",E3409&lt;=0),AND(OR(C3409="Shipment",C3409="Consumption"),E3409&gt;=0),E3409=0),"CHECK SIGN","OK")))</f>
      </c>
    </row>
    <row r="3410">
      <c r="A3410" s="174"/>
      <c r="B3410" s="175"/>
      <c r="C3410" s="175"/>
      <c r="D3410" s="175"/>
      <c r="E3410" s="176"/>
      <c r="F3410" s="175"/>
      <c r="G3410" s="104" t="str">
        <f>IF(COUNTA(A3410:F3410)=0,"",IF(OR(A3410="",NOT(ISNUMBER(A3410)),B3410="",COUNTIF('SKU Master'!$A$4:$A$253,B3410)&lt;&gt;1,NOT(ISNUMBER(E3410)),AND(C3410&lt;&gt;"Receipt",C3410&lt;&gt;"Shipment",C3410&lt;&gt;"Consumption",C3410&lt;&gt;"Adjustment",C3410&lt;&gt;"Production")),"CHECK INPUTS",IF(OR(AND(C3410="Receipt",E3410&lt;=0),AND(OR(C3410="Shipment",C3410="Consumption"),E3410&gt;=0),E3410=0),"CHECK SIGN","OK")))</f>
      </c>
    </row>
    <row r="3411">
      <c r="A3411" s="174"/>
      <c r="B3411" s="175"/>
      <c r="C3411" s="175"/>
      <c r="D3411" s="175"/>
      <c r="E3411" s="176"/>
      <c r="F3411" s="175"/>
      <c r="G3411" s="104" t="str">
        <f>IF(COUNTA(A3411:F3411)=0,"",IF(OR(A3411="",NOT(ISNUMBER(A3411)),B3411="",COUNTIF('SKU Master'!$A$4:$A$253,B3411)&lt;&gt;1,NOT(ISNUMBER(E3411)),AND(C3411&lt;&gt;"Receipt",C3411&lt;&gt;"Shipment",C3411&lt;&gt;"Consumption",C3411&lt;&gt;"Adjustment",C3411&lt;&gt;"Production")),"CHECK INPUTS",IF(OR(AND(C3411="Receipt",E3411&lt;=0),AND(OR(C3411="Shipment",C3411="Consumption"),E3411&gt;=0),E3411=0),"CHECK SIGN","OK")))</f>
      </c>
    </row>
    <row r="3412">
      <c r="A3412" s="174"/>
      <c r="B3412" s="175"/>
      <c r="C3412" s="175"/>
      <c r="D3412" s="175"/>
      <c r="E3412" s="176"/>
      <c r="F3412" s="175"/>
      <c r="G3412" s="104" t="str">
        <f>IF(COUNTA(A3412:F3412)=0,"",IF(OR(A3412="",NOT(ISNUMBER(A3412)),B3412="",COUNTIF('SKU Master'!$A$4:$A$253,B3412)&lt;&gt;1,NOT(ISNUMBER(E3412)),AND(C3412&lt;&gt;"Receipt",C3412&lt;&gt;"Shipment",C3412&lt;&gt;"Consumption",C3412&lt;&gt;"Adjustment",C3412&lt;&gt;"Production")),"CHECK INPUTS",IF(OR(AND(C3412="Receipt",E3412&lt;=0),AND(OR(C3412="Shipment",C3412="Consumption"),E3412&gt;=0),E3412=0),"CHECK SIGN","OK")))</f>
      </c>
    </row>
    <row r="3413">
      <c r="A3413" s="174"/>
      <c r="B3413" s="175"/>
      <c r="C3413" s="175"/>
      <c r="D3413" s="175"/>
      <c r="E3413" s="176"/>
      <c r="F3413" s="175"/>
      <c r="G3413" s="104" t="str">
        <f>IF(COUNTA(A3413:F3413)=0,"",IF(OR(A3413="",NOT(ISNUMBER(A3413)),B3413="",COUNTIF('SKU Master'!$A$4:$A$253,B3413)&lt;&gt;1,NOT(ISNUMBER(E3413)),AND(C3413&lt;&gt;"Receipt",C3413&lt;&gt;"Shipment",C3413&lt;&gt;"Consumption",C3413&lt;&gt;"Adjustment",C3413&lt;&gt;"Production")),"CHECK INPUTS",IF(OR(AND(C3413="Receipt",E3413&lt;=0),AND(OR(C3413="Shipment",C3413="Consumption"),E3413&gt;=0),E3413=0),"CHECK SIGN","OK")))</f>
      </c>
    </row>
    <row r="3414">
      <c r="A3414" s="174"/>
      <c r="B3414" s="175"/>
      <c r="C3414" s="175"/>
      <c r="D3414" s="175"/>
      <c r="E3414" s="176"/>
      <c r="F3414" s="175"/>
      <c r="G3414" s="104" t="str">
        <f>IF(COUNTA(A3414:F3414)=0,"",IF(OR(A3414="",NOT(ISNUMBER(A3414)),B3414="",COUNTIF('SKU Master'!$A$4:$A$253,B3414)&lt;&gt;1,NOT(ISNUMBER(E3414)),AND(C3414&lt;&gt;"Receipt",C3414&lt;&gt;"Shipment",C3414&lt;&gt;"Consumption",C3414&lt;&gt;"Adjustment",C3414&lt;&gt;"Production")),"CHECK INPUTS",IF(OR(AND(C3414="Receipt",E3414&lt;=0),AND(OR(C3414="Shipment",C3414="Consumption"),E3414&gt;=0),E3414=0),"CHECK SIGN","OK")))</f>
      </c>
    </row>
    <row r="3415">
      <c r="A3415" s="174"/>
      <c r="B3415" s="175"/>
      <c r="C3415" s="175"/>
      <c r="D3415" s="175"/>
      <c r="E3415" s="176"/>
      <c r="F3415" s="175"/>
      <c r="G3415" s="104" t="str">
        <f>IF(COUNTA(A3415:F3415)=0,"",IF(OR(A3415="",NOT(ISNUMBER(A3415)),B3415="",COUNTIF('SKU Master'!$A$4:$A$253,B3415)&lt;&gt;1,NOT(ISNUMBER(E3415)),AND(C3415&lt;&gt;"Receipt",C3415&lt;&gt;"Shipment",C3415&lt;&gt;"Consumption",C3415&lt;&gt;"Adjustment",C3415&lt;&gt;"Production")),"CHECK INPUTS",IF(OR(AND(C3415="Receipt",E3415&lt;=0),AND(OR(C3415="Shipment",C3415="Consumption"),E3415&gt;=0),E3415=0),"CHECK SIGN","OK")))</f>
      </c>
    </row>
    <row r="3416">
      <c r="A3416" s="174"/>
      <c r="B3416" s="175"/>
      <c r="C3416" s="175"/>
      <c r="D3416" s="175"/>
      <c r="E3416" s="176"/>
      <c r="F3416" s="175"/>
      <c r="G3416" s="104" t="str">
        <f>IF(COUNTA(A3416:F3416)=0,"",IF(OR(A3416="",NOT(ISNUMBER(A3416)),B3416="",COUNTIF('SKU Master'!$A$4:$A$253,B3416)&lt;&gt;1,NOT(ISNUMBER(E3416)),AND(C3416&lt;&gt;"Receipt",C3416&lt;&gt;"Shipment",C3416&lt;&gt;"Consumption",C3416&lt;&gt;"Adjustment",C3416&lt;&gt;"Production")),"CHECK INPUTS",IF(OR(AND(C3416="Receipt",E3416&lt;=0),AND(OR(C3416="Shipment",C3416="Consumption"),E3416&gt;=0),E3416=0),"CHECK SIGN","OK")))</f>
      </c>
    </row>
    <row r="3417">
      <c r="A3417" s="174"/>
      <c r="B3417" s="175"/>
      <c r="C3417" s="175"/>
      <c r="D3417" s="175"/>
      <c r="E3417" s="176"/>
      <c r="F3417" s="175"/>
      <c r="G3417" s="104" t="str">
        <f>IF(COUNTA(A3417:F3417)=0,"",IF(OR(A3417="",NOT(ISNUMBER(A3417)),B3417="",COUNTIF('SKU Master'!$A$4:$A$253,B3417)&lt;&gt;1,NOT(ISNUMBER(E3417)),AND(C3417&lt;&gt;"Receipt",C3417&lt;&gt;"Shipment",C3417&lt;&gt;"Consumption",C3417&lt;&gt;"Adjustment",C3417&lt;&gt;"Production")),"CHECK INPUTS",IF(OR(AND(C3417="Receipt",E3417&lt;=0),AND(OR(C3417="Shipment",C3417="Consumption"),E3417&gt;=0),E3417=0),"CHECK SIGN","OK")))</f>
      </c>
    </row>
    <row r="3418">
      <c r="A3418" s="174"/>
      <c r="B3418" s="175"/>
      <c r="C3418" s="175"/>
      <c r="D3418" s="175"/>
      <c r="E3418" s="176"/>
      <c r="F3418" s="175"/>
      <c r="G3418" s="104" t="str">
        <f>IF(COUNTA(A3418:F3418)=0,"",IF(OR(A3418="",NOT(ISNUMBER(A3418)),B3418="",COUNTIF('SKU Master'!$A$4:$A$253,B3418)&lt;&gt;1,NOT(ISNUMBER(E3418)),AND(C3418&lt;&gt;"Receipt",C3418&lt;&gt;"Shipment",C3418&lt;&gt;"Consumption",C3418&lt;&gt;"Adjustment",C3418&lt;&gt;"Production")),"CHECK INPUTS",IF(OR(AND(C3418="Receipt",E3418&lt;=0),AND(OR(C3418="Shipment",C3418="Consumption"),E3418&gt;=0),E3418=0),"CHECK SIGN","OK")))</f>
      </c>
    </row>
    <row r="3419">
      <c r="A3419" s="174"/>
      <c r="B3419" s="175"/>
      <c r="C3419" s="175"/>
      <c r="D3419" s="175"/>
      <c r="E3419" s="176"/>
      <c r="F3419" s="175"/>
      <c r="G3419" s="104" t="str">
        <f>IF(COUNTA(A3419:F3419)=0,"",IF(OR(A3419="",NOT(ISNUMBER(A3419)),B3419="",COUNTIF('SKU Master'!$A$4:$A$253,B3419)&lt;&gt;1,NOT(ISNUMBER(E3419)),AND(C3419&lt;&gt;"Receipt",C3419&lt;&gt;"Shipment",C3419&lt;&gt;"Consumption",C3419&lt;&gt;"Adjustment",C3419&lt;&gt;"Production")),"CHECK INPUTS",IF(OR(AND(C3419="Receipt",E3419&lt;=0),AND(OR(C3419="Shipment",C3419="Consumption"),E3419&gt;=0),E3419=0),"CHECK SIGN","OK")))</f>
      </c>
    </row>
    <row r="3420">
      <c r="A3420" s="174"/>
      <c r="B3420" s="175"/>
      <c r="C3420" s="175"/>
      <c r="D3420" s="175"/>
      <c r="E3420" s="176"/>
      <c r="F3420" s="175"/>
      <c r="G3420" s="104" t="str">
        <f>IF(COUNTA(A3420:F3420)=0,"",IF(OR(A3420="",NOT(ISNUMBER(A3420)),B3420="",COUNTIF('SKU Master'!$A$4:$A$253,B3420)&lt;&gt;1,NOT(ISNUMBER(E3420)),AND(C3420&lt;&gt;"Receipt",C3420&lt;&gt;"Shipment",C3420&lt;&gt;"Consumption",C3420&lt;&gt;"Adjustment",C3420&lt;&gt;"Production")),"CHECK INPUTS",IF(OR(AND(C3420="Receipt",E3420&lt;=0),AND(OR(C3420="Shipment",C3420="Consumption"),E3420&gt;=0),E3420=0),"CHECK SIGN","OK")))</f>
      </c>
    </row>
    <row r="3421">
      <c r="A3421" s="174"/>
      <c r="B3421" s="175"/>
      <c r="C3421" s="175"/>
      <c r="D3421" s="175"/>
      <c r="E3421" s="176"/>
      <c r="F3421" s="175"/>
      <c r="G3421" s="104" t="str">
        <f>IF(COUNTA(A3421:F3421)=0,"",IF(OR(A3421="",NOT(ISNUMBER(A3421)),B3421="",COUNTIF('SKU Master'!$A$4:$A$253,B3421)&lt;&gt;1,NOT(ISNUMBER(E3421)),AND(C3421&lt;&gt;"Receipt",C3421&lt;&gt;"Shipment",C3421&lt;&gt;"Consumption",C3421&lt;&gt;"Adjustment",C3421&lt;&gt;"Production")),"CHECK INPUTS",IF(OR(AND(C3421="Receipt",E3421&lt;=0),AND(OR(C3421="Shipment",C3421="Consumption"),E3421&gt;=0),E3421=0),"CHECK SIGN","OK")))</f>
      </c>
    </row>
    <row r="3422">
      <c r="A3422" s="174"/>
      <c r="B3422" s="175"/>
      <c r="C3422" s="175"/>
      <c r="D3422" s="175"/>
      <c r="E3422" s="176"/>
      <c r="F3422" s="175"/>
      <c r="G3422" s="104" t="str">
        <f>IF(COUNTA(A3422:F3422)=0,"",IF(OR(A3422="",NOT(ISNUMBER(A3422)),B3422="",COUNTIF('SKU Master'!$A$4:$A$253,B3422)&lt;&gt;1,NOT(ISNUMBER(E3422)),AND(C3422&lt;&gt;"Receipt",C3422&lt;&gt;"Shipment",C3422&lt;&gt;"Consumption",C3422&lt;&gt;"Adjustment",C3422&lt;&gt;"Production")),"CHECK INPUTS",IF(OR(AND(C3422="Receipt",E3422&lt;=0),AND(OR(C3422="Shipment",C3422="Consumption"),E3422&gt;=0),E3422=0),"CHECK SIGN","OK")))</f>
      </c>
    </row>
    <row r="3423">
      <c r="A3423" s="174"/>
      <c r="B3423" s="175"/>
      <c r="C3423" s="175"/>
      <c r="D3423" s="175"/>
      <c r="E3423" s="176"/>
      <c r="F3423" s="175"/>
      <c r="G3423" s="104" t="str">
        <f>IF(COUNTA(A3423:F3423)=0,"",IF(OR(A3423="",NOT(ISNUMBER(A3423)),B3423="",COUNTIF('SKU Master'!$A$4:$A$253,B3423)&lt;&gt;1,NOT(ISNUMBER(E3423)),AND(C3423&lt;&gt;"Receipt",C3423&lt;&gt;"Shipment",C3423&lt;&gt;"Consumption",C3423&lt;&gt;"Adjustment",C3423&lt;&gt;"Production")),"CHECK INPUTS",IF(OR(AND(C3423="Receipt",E3423&lt;=0),AND(OR(C3423="Shipment",C3423="Consumption"),E3423&gt;=0),E3423=0),"CHECK SIGN","OK")))</f>
      </c>
    </row>
    <row r="3424">
      <c r="A3424" s="174"/>
      <c r="B3424" s="175"/>
      <c r="C3424" s="175"/>
      <c r="D3424" s="175"/>
      <c r="E3424" s="176"/>
      <c r="F3424" s="175"/>
      <c r="G3424" s="104" t="str">
        <f>IF(COUNTA(A3424:F3424)=0,"",IF(OR(A3424="",NOT(ISNUMBER(A3424)),B3424="",COUNTIF('SKU Master'!$A$4:$A$253,B3424)&lt;&gt;1,NOT(ISNUMBER(E3424)),AND(C3424&lt;&gt;"Receipt",C3424&lt;&gt;"Shipment",C3424&lt;&gt;"Consumption",C3424&lt;&gt;"Adjustment",C3424&lt;&gt;"Production")),"CHECK INPUTS",IF(OR(AND(C3424="Receipt",E3424&lt;=0),AND(OR(C3424="Shipment",C3424="Consumption"),E3424&gt;=0),E3424=0),"CHECK SIGN","OK")))</f>
      </c>
    </row>
    <row r="3425">
      <c r="A3425" s="174"/>
      <c r="B3425" s="175"/>
      <c r="C3425" s="175"/>
      <c r="D3425" s="175"/>
      <c r="E3425" s="176"/>
      <c r="F3425" s="175"/>
      <c r="G3425" s="104" t="str">
        <f>IF(COUNTA(A3425:F3425)=0,"",IF(OR(A3425="",NOT(ISNUMBER(A3425)),B3425="",COUNTIF('SKU Master'!$A$4:$A$253,B3425)&lt;&gt;1,NOT(ISNUMBER(E3425)),AND(C3425&lt;&gt;"Receipt",C3425&lt;&gt;"Shipment",C3425&lt;&gt;"Consumption",C3425&lt;&gt;"Adjustment",C3425&lt;&gt;"Production")),"CHECK INPUTS",IF(OR(AND(C3425="Receipt",E3425&lt;=0),AND(OR(C3425="Shipment",C3425="Consumption"),E3425&gt;=0),E3425=0),"CHECK SIGN","OK")))</f>
      </c>
    </row>
    <row r="3426">
      <c r="A3426" s="174"/>
      <c r="B3426" s="175"/>
      <c r="C3426" s="175"/>
      <c r="D3426" s="175"/>
      <c r="E3426" s="176"/>
      <c r="F3426" s="175"/>
      <c r="G3426" s="104" t="str">
        <f>IF(COUNTA(A3426:F3426)=0,"",IF(OR(A3426="",NOT(ISNUMBER(A3426)),B3426="",COUNTIF('SKU Master'!$A$4:$A$253,B3426)&lt;&gt;1,NOT(ISNUMBER(E3426)),AND(C3426&lt;&gt;"Receipt",C3426&lt;&gt;"Shipment",C3426&lt;&gt;"Consumption",C3426&lt;&gt;"Adjustment",C3426&lt;&gt;"Production")),"CHECK INPUTS",IF(OR(AND(C3426="Receipt",E3426&lt;=0),AND(OR(C3426="Shipment",C3426="Consumption"),E3426&gt;=0),E3426=0),"CHECK SIGN","OK")))</f>
      </c>
    </row>
    <row r="3427">
      <c r="A3427" s="174"/>
      <c r="B3427" s="175"/>
      <c r="C3427" s="175"/>
      <c r="D3427" s="175"/>
      <c r="E3427" s="176"/>
      <c r="F3427" s="175"/>
      <c r="G3427" s="104" t="str">
        <f>IF(COUNTA(A3427:F3427)=0,"",IF(OR(A3427="",NOT(ISNUMBER(A3427)),B3427="",COUNTIF('SKU Master'!$A$4:$A$253,B3427)&lt;&gt;1,NOT(ISNUMBER(E3427)),AND(C3427&lt;&gt;"Receipt",C3427&lt;&gt;"Shipment",C3427&lt;&gt;"Consumption",C3427&lt;&gt;"Adjustment",C3427&lt;&gt;"Production")),"CHECK INPUTS",IF(OR(AND(C3427="Receipt",E3427&lt;=0),AND(OR(C3427="Shipment",C3427="Consumption"),E3427&gt;=0),E3427=0),"CHECK SIGN","OK")))</f>
      </c>
    </row>
    <row r="3428">
      <c r="A3428" s="174"/>
      <c r="B3428" s="175"/>
      <c r="C3428" s="175"/>
      <c r="D3428" s="175"/>
      <c r="E3428" s="176"/>
      <c r="F3428" s="175"/>
      <c r="G3428" s="104" t="str">
        <f>IF(COUNTA(A3428:F3428)=0,"",IF(OR(A3428="",NOT(ISNUMBER(A3428)),B3428="",COUNTIF('SKU Master'!$A$4:$A$253,B3428)&lt;&gt;1,NOT(ISNUMBER(E3428)),AND(C3428&lt;&gt;"Receipt",C3428&lt;&gt;"Shipment",C3428&lt;&gt;"Consumption",C3428&lt;&gt;"Adjustment",C3428&lt;&gt;"Production")),"CHECK INPUTS",IF(OR(AND(C3428="Receipt",E3428&lt;=0),AND(OR(C3428="Shipment",C3428="Consumption"),E3428&gt;=0),E3428=0),"CHECK SIGN","OK")))</f>
      </c>
    </row>
    <row r="3429">
      <c r="A3429" s="174"/>
      <c r="B3429" s="175"/>
      <c r="C3429" s="175"/>
      <c r="D3429" s="175"/>
      <c r="E3429" s="176"/>
      <c r="F3429" s="175"/>
      <c r="G3429" s="104" t="str">
        <f>IF(COUNTA(A3429:F3429)=0,"",IF(OR(A3429="",NOT(ISNUMBER(A3429)),B3429="",COUNTIF('SKU Master'!$A$4:$A$253,B3429)&lt;&gt;1,NOT(ISNUMBER(E3429)),AND(C3429&lt;&gt;"Receipt",C3429&lt;&gt;"Shipment",C3429&lt;&gt;"Consumption",C3429&lt;&gt;"Adjustment",C3429&lt;&gt;"Production")),"CHECK INPUTS",IF(OR(AND(C3429="Receipt",E3429&lt;=0),AND(OR(C3429="Shipment",C3429="Consumption"),E3429&gt;=0),E3429=0),"CHECK SIGN","OK")))</f>
      </c>
    </row>
    <row r="3430">
      <c r="A3430" s="174"/>
      <c r="B3430" s="175"/>
      <c r="C3430" s="175"/>
      <c r="D3430" s="175"/>
      <c r="E3430" s="176"/>
      <c r="F3430" s="175"/>
      <c r="G3430" s="104" t="str">
        <f>IF(COUNTA(A3430:F3430)=0,"",IF(OR(A3430="",NOT(ISNUMBER(A3430)),B3430="",COUNTIF('SKU Master'!$A$4:$A$253,B3430)&lt;&gt;1,NOT(ISNUMBER(E3430)),AND(C3430&lt;&gt;"Receipt",C3430&lt;&gt;"Shipment",C3430&lt;&gt;"Consumption",C3430&lt;&gt;"Adjustment",C3430&lt;&gt;"Production")),"CHECK INPUTS",IF(OR(AND(C3430="Receipt",E3430&lt;=0),AND(OR(C3430="Shipment",C3430="Consumption"),E3430&gt;=0),E3430=0),"CHECK SIGN","OK")))</f>
      </c>
    </row>
    <row r="3431">
      <c r="A3431" s="174"/>
      <c r="B3431" s="175"/>
      <c r="C3431" s="175"/>
      <c r="D3431" s="175"/>
      <c r="E3431" s="176"/>
      <c r="F3431" s="175"/>
      <c r="G3431" s="104" t="str">
        <f>IF(COUNTA(A3431:F3431)=0,"",IF(OR(A3431="",NOT(ISNUMBER(A3431)),B3431="",COUNTIF('SKU Master'!$A$4:$A$253,B3431)&lt;&gt;1,NOT(ISNUMBER(E3431)),AND(C3431&lt;&gt;"Receipt",C3431&lt;&gt;"Shipment",C3431&lt;&gt;"Consumption",C3431&lt;&gt;"Adjustment",C3431&lt;&gt;"Production")),"CHECK INPUTS",IF(OR(AND(C3431="Receipt",E3431&lt;=0),AND(OR(C3431="Shipment",C3431="Consumption"),E3431&gt;=0),E3431=0),"CHECK SIGN","OK")))</f>
      </c>
    </row>
    <row r="3432">
      <c r="A3432" s="174"/>
      <c r="B3432" s="175"/>
      <c r="C3432" s="175"/>
      <c r="D3432" s="175"/>
      <c r="E3432" s="176"/>
      <c r="F3432" s="175"/>
      <c r="G3432" s="104" t="str">
        <f>IF(COUNTA(A3432:F3432)=0,"",IF(OR(A3432="",NOT(ISNUMBER(A3432)),B3432="",COUNTIF('SKU Master'!$A$4:$A$253,B3432)&lt;&gt;1,NOT(ISNUMBER(E3432)),AND(C3432&lt;&gt;"Receipt",C3432&lt;&gt;"Shipment",C3432&lt;&gt;"Consumption",C3432&lt;&gt;"Adjustment",C3432&lt;&gt;"Production")),"CHECK INPUTS",IF(OR(AND(C3432="Receipt",E3432&lt;=0),AND(OR(C3432="Shipment",C3432="Consumption"),E3432&gt;=0),E3432=0),"CHECK SIGN","OK")))</f>
      </c>
    </row>
    <row r="3433">
      <c r="A3433" s="174"/>
      <c r="B3433" s="175"/>
      <c r="C3433" s="175"/>
      <c r="D3433" s="175"/>
      <c r="E3433" s="176"/>
      <c r="F3433" s="175"/>
      <c r="G3433" s="104" t="str">
        <f>IF(COUNTA(A3433:F3433)=0,"",IF(OR(A3433="",NOT(ISNUMBER(A3433)),B3433="",COUNTIF('SKU Master'!$A$4:$A$253,B3433)&lt;&gt;1,NOT(ISNUMBER(E3433)),AND(C3433&lt;&gt;"Receipt",C3433&lt;&gt;"Shipment",C3433&lt;&gt;"Consumption",C3433&lt;&gt;"Adjustment",C3433&lt;&gt;"Production")),"CHECK INPUTS",IF(OR(AND(C3433="Receipt",E3433&lt;=0),AND(OR(C3433="Shipment",C3433="Consumption"),E3433&gt;=0),E3433=0),"CHECK SIGN","OK")))</f>
      </c>
    </row>
    <row r="3434">
      <c r="A3434" s="174"/>
      <c r="B3434" s="175"/>
      <c r="C3434" s="175"/>
      <c r="D3434" s="175"/>
      <c r="E3434" s="176"/>
      <c r="F3434" s="175"/>
      <c r="G3434" s="104" t="str">
        <f>IF(COUNTA(A3434:F3434)=0,"",IF(OR(A3434="",NOT(ISNUMBER(A3434)),B3434="",COUNTIF('SKU Master'!$A$4:$A$253,B3434)&lt;&gt;1,NOT(ISNUMBER(E3434)),AND(C3434&lt;&gt;"Receipt",C3434&lt;&gt;"Shipment",C3434&lt;&gt;"Consumption",C3434&lt;&gt;"Adjustment",C3434&lt;&gt;"Production")),"CHECK INPUTS",IF(OR(AND(C3434="Receipt",E3434&lt;=0),AND(OR(C3434="Shipment",C3434="Consumption"),E3434&gt;=0),E3434=0),"CHECK SIGN","OK")))</f>
      </c>
    </row>
    <row r="3435">
      <c r="A3435" s="174"/>
      <c r="B3435" s="175"/>
      <c r="C3435" s="175"/>
      <c r="D3435" s="175"/>
      <c r="E3435" s="176"/>
      <c r="F3435" s="175"/>
      <c r="G3435" s="104" t="str">
        <f>IF(COUNTA(A3435:F3435)=0,"",IF(OR(A3435="",NOT(ISNUMBER(A3435)),B3435="",COUNTIF('SKU Master'!$A$4:$A$253,B3435)&lt;&gt;1,NOT(ISNUMBER(E3435)),AND(C3435&lt;&gt;"Receipt",C3435&lt;&gt;"Shipment",C3435&lt;&gt;"Consumption",C3435&lt;&gt;"Adjustment",C3435&lt;&gt;"Production")),"CHECK INPUTS",IF(OR(AND(C3435="Receipt",E3435&lt;=0),AND(OR(C3435="Shipment",C3435="Consumption"),E3435&gt;=0),E3435=0),"CHECK SIGN","OK")))</f>
      </c>
    </row>
    <row r="3436">
      <c r="A3436" s="174"/>
      <c r="B3436" s="175"/>
      <c r="C3436" s="175"/>
      <c r="D3436" s="175"/>
      <c r="E3436" s="176"/>
      <c r="F3436" s="175"/>
      <c r="G3436" s="104" t="str">
        <f>IF(COUNTA(A3436:F3436)=0,"",IF(OR(A3436="",NOT(ISNUMBER(A3436)),B3436="",COUNTIF('SKU Master'!$A$4:$A$253,B3436)&lt;&gt;1,NOT(ISNUMBER(E3436)),AND(C3436&lt;&gt;"Receipt",C3436&lt;&gt;"Shipment",C3436&lt;&gt;"Consumption",C3436&lt;&gt;"Adjustment",C3436&lt;&gt;"Production")),"CHECK INPUTS",IF(OR(AND(C3436="Receipt",E3436&lt;=0),AND(OR(C3436="Shipment",C3436="Consumption"),E3436&gt;=0),E3436=0),"CHECK SIGN","OK")))</f>
      </c>
    </row>
    <row r="3437">
      <c r="A3437" s="174"/>
      <c r="B3437" s="175"/>
      <c r="C3437" s="175"/>
      <c r="D3437" s="175"/>
      <c r="E3437" s="176"/>
      <c r="F3437" s="175"/>
      <c r="G3437" s="104" t="str">
        <f>IF(COUNTA(A3437:F3437)=0,"",IF(OR(A3437="",NOT(ISNUMBER(A3437)),B3437="",COUNTIF('SKU Master'!$A$4:$A$253,B3437)&lt;&gt;1,NOT(ISNUMBER(E3437)),AND(C3437&lt;&gt;"Receipt",C3437&lt;&gt;"Shipment",C3437&lt;&gt;"Consumption",C3437&lt;&gt;"Adjustment",C3437&lt;&gt;"Production")),"CHECK INPUTS",IF(OR(AND(C3437="Receipt",E3437&lt;=0),AND(OR(C3437="Shipment",C3437="Consumption"),E3437&gt;=0),E3437=0),"CHECK SIGN","OK")))</f>
      </c>
    </row>
    <row r="3438">
      <c r="A3438" s="174"/>
      <c r="B3438" s="175"/>
      <c r="C3438" s="175"/>
      <c r="D3438" s="175"/>
      <c r="E3438" s="176"/>
      <c r="F3438" s="175"/>
      <c r="G3438" s="104" t="str">
        <f>IF(COUNTA(A3438:F3438)=0,"",IF(OR(A3438="",NOT(ISNUMBER(A3438)),B3438="",COUNTIF('SKU Master'!$A$4:$A$253,B3438)&lt;&gt;1,NOT(ISNUMBER(E3438)),AND(C3438&lt;&gt;"Receipt",C3438&lt;&gt;"Shipment",C3438&lt;&gt;"Consumption",C3438&lt;&gt;"Adjustment",C3438&lt;&gt;"Production")),"CHECK INPUTS",IF(OR(AND(C3438="Receipt",E3438&lt;=0),AND(OR(C3438="Shipment",C3438="Consumption"),E3438&gt;=0),E3438=0),"CHECK SIGN","OK")))</f>
      </c>
    </row>
    <row r="3439">
      <c r="A3439" s="174"/>
      <c r="B3439" s="175"/>
      <c r="C3439" s="175"/>
      <c r="D3439" s="175"/>
      <c r="E3439" s="176"/>
      <c r="F3439" s="175"/>
      <c r="G3439" s="104" t="str">
        <f>IF(COUNTA(A3439:F3439)=0,"",IF(OR(A3439="",NOT(ISNUMBER(A3439)),B3439="",COUNTIF('SKU Master'!$A$4:$A$253,B3439)&lt;&gt;1,NOT(ISNUMBER(E3439)),AND(C3439&lt;&gt;"Receipt",C3439&lt;&gt;"Shipment",C3439&lt;&gt;"Consumption",C3439&lt;&gt;"Adjustment",C3439&lt;&gt;"Production")),"CHECK INPUTS",IF(OR(AND(C3439="Receipt",E3439&lt;=0),AND(OR(C3439="Shipment",C3439="Consumption"),E3439&gt;=0),E3439=0),"CHECK SIGN","OK")))</f>
      </c>
    </row>
    <row r="3440">
      <c r="A3440" s="174"/>
      <c r="B3440" s="175"/>
      <c r="C3440" s="175"/>
      <c r="D3440" s="175"/>
      <c r="E3440" s="176"/>
      <c r="F3440" s="175"/>
      <c r="G3440" s="104" t="str">
        <f>IF(COUNTA(A3440:F3440)=0,"",IF(OR(A3440="",NOT(ISNUMBER(A3440)),B3440="",COUNTIF('SKU Master'!$A$4:$A$253,B3440)&lt;&gt;1,NOT(ISNUMBER(E3440)),AND(C3440&lt;&gt;"Receipt",C3440&lt;&gt;"Shipment",C3440&lt;&gt;"Consumption",C3440&lt;&gt;"Adjustment",C3440&lt;&gt;"Production")),"CHECK INPUTS",IF(OR(AND(C3440="Receipt",E3440&lt;=0),AND(OR(C3440="Shipment",C3440="Consumption"),E3440&gt;=0),E3440=0),"CHECK SIGN","OK")))</f>
      </c>
    </row>
    <row r="3441">
      <c r="A3441" s="174"/>
      <c r="B3441" s="175"/>
      <c r="C3441" s="175"/>
      <c r="D3441" s="175"/>
      <c r="E3441" s="176"/>
      <c r="F3441" s="175"/>
      <c r="G3441" s="104" t="str">
        <f>IF(COUNTA(A3441:F3441)=0,"",IF(OR(A3441="",NOT(ISNUMBER(A3441)),B3441="",COUNTIF('SKU Master'!$A$4:$A$253,B3441)&lt;&gt;1,NOT(ISNUMBER(E3441)),AND(C3441&lt;&gt;"Receipt",C3441&lt;&gt;"Shipment",C3441&lt;&gt;"Consumption",C3441&lt;&gt;"Adjustment",C3441&lt;&gt;"Production")),"CHECK INPUTS",IF(OR(AND(C3441="Receipt",E3441&lt;=0),AND(OR(C3441="Shipment",C3441="Consumption"),E3441&gt;=0),E3441=0),"CHECK SIGN","OK")))</f>
      </c>
    </row>
    <row r="3442">
      <c r="A3442" s="174"/>
      <c r="B3442" s="175"/>
      <c r="C3442" s="175"/>
      <c r="D3442" s="175"/>
      <c r="E3442" s="176"/>
      <c r="F3442" s="175"/>
      <c r="G3442" s="104" t="str">
        <f>IF(COUNTA(A3442:F3442)=0,"",IF(OR(A3442="",NOT(ISNUMBER(A3442)),B3442="",COUNTIF('SKU Master'!$A$4:$A$253,B3442)&lt;&gt;1,NOT(ISNUMBER(E3442)),AND(C3442&lt;&gt;"Receipt",C3442&lt;&gt;"Shipment",C3442&lt;&gt;"Consumption",C3442&lt;&gt;"Adjustment",C3442&lt;&gt;"Production")),"CHECK INPUTS",IF(OR(AND(C3442="Receipt",E3442&lt;=0),AND(OR(C3442="Shipment",C3442="Consumption"),E3442&gt;=0),E3442=0),"CHECK SIGN","OK")))</f>
      </c>
    </row>
    <row r="3443">
      <c r="A3443" s="174"/>
      <c r="B3443" s="175"/>
      <c r="C3443" s="175"/>
      <c r="D3443" s="175"/>
      <c r="E3443" s="176"/>
      <c r="F3443" s="175"/>
      <c r="G3443" s="104" t="str">
        <f>IF(COUNTA(A3443:F3443)=0,"",IF(OR(A3443="",NOT(ISNUMBER(A3443)),B3443="",COUNTIF('SKU Master'!$A$4:$A$253,B3443)&lt;&gt;1,NOT(ISNUMBER(E3443)),AND(C3443&lt;&gt;"Receipt",C3443&lt;&gt;"Shipment",C3443&lt;&gt;"Consumption",C3443&lt;&gt;"Adjustment",C3443&lt;&gt;"Production")),"CHECK INPUTS",IF(OR(AND(C3443="Receipt",E3443&lt;=0),AND(OR(C3443="Shipment",C3443="Consumption"),E3443&gt;=0),E3443=0),"CHECK SIGN","OK")))</f>
      </c>
    </row>
    <row r="3444">
      <c r="A3444" s="174"/>
      <c r="B3444" s="175"/>
      <c r="C3444" s="175"/>
      <c r="D3444" s="175"/>
      <c r="E3444" s="176"/>
      <c r="F3444" s="175"/>
      <c r="G3444" s="104" t="str">
        <f>IF(COUNTA(A3444:F3444)=0,"",IF(OR(A3444="",NOT(ISNUMBER(A3444)),B3444="",COUNTIF('SKU Master'!$A$4:$A$253,B3444)&lt;&gt;1,NOT(ISNUMBER(E3444)),AND(C3444&lt;&gt;"Receipt",C3444&lt;&gt;"Shipment",C3444&lt;&gt;"Consumption",C3444&lt;&gt;"Adjustment",C3444&lt;&gt;"Production")),"CHECK INPUTS",IF(OR(AND(C3444="Receipt",E3444&lt;=0),AND(OR(C3444="Shipment",C3444="Consumption"),E3444&gt;=0),E3444=0),"CHECK SIGN","OK")))</f>
      </c>
    </row>
    <row r="3445">
      <c r="A3445" s="174"/>
      <c r="B3445" s="175"/>
      <c r="C3445" s="175"/>
      <c r="D3445" s="175"/>
      <c r="E3445" s="176"/>
      <c r="F3445" s="175"/>
      <c r="G3445" s="104" t="str">
        <f>IF(COUNTA(A3445:F3445)=0,"",IF(OR(A3445="",NOT(ISNUMBER(A3445)),B3445="",COUNTIF('SKU Master'!$A$4:$A$253,B3445)&lt;&gt;1,NOT(ISNUMBER(E3445)),AND(C3445&lt;&gt;"Receipt",C3445&lt;&gt;"Shipment",C3445&lt;&gt;"Consumption",C3445&lt;&gt;"Adjustment",C3445&lt;&gt;"Production")),"CHECK INPUTS",IF(OR(AND(C3445="Receipt",E3445&lt;=0),AND(OR(C3445="Shipment",C3445="Consumption"),E3445&gt;=0),E3445=0),"CHECK SIGN","OK")))</f>
      </c>
    </row>
    <row r="3446">
      <c r="A3446" s="174"/>
      <c r="B3446" s="175"/>
      <c r="C3446" s="175"/>
      <c r="D3446" s="175"/>
      <c r="E3446" s="176"/>
      <c r="F3446" s="175"/>
      <c r="G3446" s="104" t="str">
        <f>IF(COUNTA(A3446:F3446)=0,"",IF(OR(A3446="",NOT(ISNUMBER(A3446)),B3446="",COUNTIF('SKU Master'!$A$4:$A$253,B3446)&lt;&gt;1,NOT(ISNUMBER(E3446)),AND(C3446&lt;&gt;"Receipt",C3446&lt;&gt;"Shipment",C3446&lt;&gt;"Consumption",C3446&lt;&gt;"Adjustment",C3446&lt;&gt;"Production")),"CHECK INPUTS",IF(OR(AND(C3446="Receipt",E3446&lt;=0),AND(OR(C3446="Shipment",C3446="Consumption"),E3446&gt;=0),E3446=0),"CHECK SIGN","OK")))</f>
      </c>
    </row>
    <row r="3447">
      <c r="A3447" s="174"/>
      <c r="B3447" s="175"/>
      <c r="C3447" s="175"/>
      <c r="D3447" s="175"/>
      <c r="E3447" s="176"/>
      <c r="F3447" s="175"/>
      <c r="G3447" s="104" t="str">
        <f>IF(COUNTA(A3447:F3447)=0,"",IF(OR(A3447="",NOT(ISNUMBER(A3447)),B3447="",COUNTIF('SKU Master'!$A$4:$A$253,B3447)&lt;&gt;1,NOT(ISNUMBER(E3447)),AND(C3447&lt;&gt;"Receipt",C3447&lt;&gt;"Shipment",C3447&lt;&gt;"Consumption",C3447&lt;&gt;"Adjustment",C3447&lt;&gt;"Production")),"CHECK INPUTS",IF(OR(AND(C3447="Receipt",E3447&lt;=0),AND(OR(C3447="Shipment",C3447="Consumption"),E3447&gt;=0),E3447=0),"CHECK SIGN","OK")))</f>
      </c>
    </row>
    <row r="3448">
      <c r="A3448" s="174"/>
      <c r="B3448" s="175"/>
      <c r="C3448" s="175"/>
      <c r="D3448" s="175"/>
      <c r="E3448" s="176"/>
      <c r="F3448" s="175"/>
      <c r="G3448" s="104" t="str">
        <f>IF(COUNTA(A3448:F3448)=0,"",IF(OR(A3448="",NOT(ISNUMBER(A3448)),B3448="",COUNTIF('SKU Master'!$A$4:$A$253,B3448)&lt;&gt;1,NOT(ISNUMBER(E3448)),AND(C3448&lt;&gt;"Receipt",C3448&lt;&gt;"Shipment",C3448&lt;&gt;"Consumption",C3448&lt;&gt;"Adjustment",C3448&lt;&gt;"Production")),"CHECK INPUTS",IF(OR(AND(C3448="Receipt",E3448&lt;=0),AND(OR(C3448="Shipment",C3448="Consumption"),E3448&gt;=0),E3448=0),"CHECK SIGN","OK")))</f>
      </c>
    </row>
    <row r="3449">
      <c r="A3449" s="174"/>
      <c r="B3449" s="175"/>
      <c r="C3449" s="175"/>
      <c r="D3449" s="175"/>
      <c r="E3449" s="176"/>
      <c r="F3449" s="175"/>
      <c r="G3449" s="104" t="str">
        <f>IF(COUNTA(A3449:F3449)=0,"",IF(OR(A3449="",NOT(ISNUMBER(A3449)),B3449="",COUNTIF('SKU Master'!$A$4:$A$253,B3449)&lt;&gt;1,NOT(ISNUMBER(E3449)),AND(C3449&lt;&gt;"Receipt",C3449&lt;&gt;"Shipment",C3449&lt;&gt;"Consumption",C3449&lt;&gt;"Adjustment",C3449&lt;&gt;"Production")),"CHECK INPUTS",IF(OR(AND(C3449="Receipt",E3449&lt;=0),AND(OR(C3449="Shipment",C3449="Consumption"),E3449&gt;=0),E3449=0),"CHECK SIGN","OK")))</f>
      </c>
    </row>
    <row r="3450">
      <c r="A3450" s="174"/>
      <c r="B3450" s="175"/>
      <c r="C3450" s="175"/>
      <c r="D3450" s="175"/>
      <c r="E3450" s="176"/>
      <c r="F3450" s="175"/>
      <c r="G3450" s="104" t="str">
        <f>IF(COUNTA(A3450:F3450)=0,"",IF(OR(A3450="",NOT(ISNUMBER(A3450)),B3450="",COUNTIF('SKU Master'!$A$4:$A$253,B3450)&lt;&gt;1,NOT(ISNUMBER(E3450)),AND(C3450&lt;&gt;"Receipt",C3450&lt;&gt;"Shipment",C3450&lt;&gt;"Consumption",C3450&lt;&gt;"Adjustment",C3450&lt;&gt;"Production")),"CHECK INPUTS",IF(OR(AND(C3450="Receipt",E3450&lt;=0),AND(OR(C3450="Shipment",C3450="Consumption"),E3450&gt;=0),E3450=0),"CHECK SIGN","OK")))</f>
      </c>
    </row>
    <row r="3451">
      <c r="A3451" s="174"/>
      <c r="B3451" s="175"/>
      <c r="C3451" s="175"/>
      <c r="D3451" s="175"/>
      <c r="E3451" s="176"/>
      <c r="F3451" s="175"/>
      <c r="G3451" s="104" t="str">
        <f>IF(COUNTA(A3451:F3451)=0,"",IF(OR(A3451="",NOT(ISNUMBER(A3451)),B3451="",COUNTIF('SKU Master'!$A$4:$A$253,B3451)&lt;&gt;1,NOT(ISNUMBER(E3451)),AND(C3451&lt;&gt;"Receipt",C3451&lt;&gt;"Shipment",C3451&lt;&gt;"Consumption",C3451&lt;&gt;"Adjustment",C3451&lt;&gt;"Production")),"CHECK INPUTS",IF(OR(AND(C3451="Receipt",E3451&lt;=0),AND(OR(C3451="Shipment",C3451="Consumption"),E3451&gt;=0),E3451=0),"CHECK SIGN","OK")))</f>
      </c>
    </row>
    <row r="3452">
      <c r="A3452" s="174"/>
      <c r="B3452" s="175"/>
      <c r="C3452" s="175"/>
      <c r="D3452" s="175"/>
      <c r="E3452" s="176"/>
      <c r="F3452" s="175"/>
      <c r="G3452" s="104" t="str">
        <f>IF(COUNTA(A3452:F3452)=0,"",IF(OR(A3452="",NOT(ISNUMBER(A3452)),B3452="",COUNTIF('SKU Master'!$A$4:$A$253,B3452)&lt;&gt;1,NOT(ISNUMBER(E3452)),AND(C3452&lt;&gt;"Receipt",C3452&lt;&gt;"Shipment",C3452&lt;&gt;"Consumption",C3452&lt;&gt;"Adjustment",C3452&lt;&gt;"Production")),"CHECK INPUTS",IF(OR(AND(C3452="Receipt",E3452&lt;=0),AND(OR(C3452="Shipment",C3452="Consumption"),E3452&gt;=0),E3452=0),"CHECK SIGN","OK")))</f>
      </c>
    </row>
    <row r="3453">
      <c r="A3453" s="174"/>
      <c r="B3453" s="175"/>
      <c r="C3453" s="175"/>
      <c r="D3453" s="175"/>
      <c r="E3453" s="176"/>
      <c r="F3453" s="175"/>
      <c r="G3453" s="104" t="str">
        <f>IF(COUNTA(A3453:F3453)=0,"",IF(OR(A3453="",NOT(ISNUMBER(A3453)),B3453="",COUNTIF('SKU Master'!$A$4:$A$253,B3453)&lt;&gt;1,NOT(ISNUMBER(E3453)),AND(C3453&lt;&gt;"Receipt",C3453&lt;&gt;"Shipment",C3453&lt;&gt;"Consumption",C3453&lt;&gt;"Adjustment",C3453&lt;&gt;"Production")),"CHECK INPUTS",IF(OR(AND(C3453="Receipt",E3453&lt;=0),AND(OR(C3453="Shipment",C3453="Consumption"),E3453&gt;=0),E3453=0),"CHECK SIGN","OK")))</f>
      </c>
    </row>
    <row r="3454">
      <c r="A3454" s="174"/>
      <c r="B3454" s="175"/>
      <c r="C3454" s="175"/>
      <c r="D3454" s="175"/>
      <c r="E3454" s="176"/>
      <c r="F3454" s="175"/>
      <c r="G3454" s="104" t="str">
        <f>IF(COUNTA(A3454:F3454)=0,"",IF(OR(A3454="",NOT(ISNUMBER(A3454)),B3454="",COUNTIF('SKU Master'!$A$4:$A$253,B3454)&lt;&gt;1,NOT(ISNUMBER(E3454)),AND(C3454&lt;&gt;"Receipt",C3454&lt;&gt;"Shipment",C3454&lt;&gt;"Consumption",C3454&lt;&gt;"Adjustment",C3454&lt;&gt;"Production")),"CHECK INPUTS",IF(OR(AND(C3454="Receipt",E3454&lt;=0),AND(OR(C3454="Shipment",C3454="Consumption"),E3454&gt;=0),E3454=0),"CHECK SIGN","OK")))</f>
      </c>
    </row>
    <row r="3455">
      <c r="A3455" s="174"/>
      <c r="B3455" s="175"/>
      <c r="C3455" s="175"/>
      <c r="D3455" s="175"/>
      <c r="E3455" s="176"/>
      <c r="F3455" s="175"/>
      <c r="G3455" s="104" t="str">
        <f>IF(COUNTA(A3455:F3455)=0,"",IF(OR(A3455="",NOT(ISNUMBER(A3455)),B3455="",COUNTIF('SKU Master'!$A$4:$A$253,B3455)&lt;&gt;1,NOT(ISNUMBER(E3455)),AND(C3455&lt;&gt;"Receipt",C3455&lt;&gt;"Shipment",C3455&lt;&gt;"Consumption",C3455&lt;&gt;"Adjustment",C3455&lt;&gt;"Production")),"CHECK INPUTS",IF(OR(AND(C3455="Receipt",E3455&lt;=0),AND(OR(C3455="Shipment",C3455="Consumption"),E3455&gt;=0),E3455=0),"CHECK SIGN","OK")))</f>
      </c>
    </row>
    <row r="3456">
      <c r="A3456" s="174"/>
      <c r="B3456" s="175"/>
      <c r="C3456" s="175"/>
      <c r="D3456" s="175"/>
      <c r="E3456" s="176"/>
      <c r="F3456" s="175"/>
      <c r="G3456" s="104" t="str">
        <f>IF(COUNTA(A3456:F3456)=0,"",IF(OR(A3456="",NOT(ISNUMBER(A3456)),B3456="",COUNTIF('SKU Master'!$A$4:$A$253,B3456)&lt;&gt;1,NOT(ISNUMBER(E3456)),AND(C3456&lt;&gt;"Receipt",C3456&lt;&gt;"Shipment",C3456&lt;&gt;"Consumption",C3456&lt;&gt;"Adjustment",C3456&lt;&gt;"Production")),"CHECK INPUTS",IF(OR(AND(C3456="Receipt",E3456&lt;=0),AND(OR(C3456="Shipment",C3456="Consumption"),E3456&gt;=0),E3456=0),"CHECK SIGN","OK")))</f>
      </c>
    </row>
    <row r="3457">
      <c r="A3457" s="174"/>
      <c r="B3457" s="175"/>
      <c r="C3457" s="175"/>
      <c r="D3457" s="175"/>
      <c r="E3457" s="176"/>
      <c r="F3457" s="175"/>
      <c r="G3457" s="104" t="str">
        <f>IF(COUNTA(A3457:F3457)=0,"",IF(OR(A3457="",NOT(ISNUMBER(A3457)),B3457="",COUNTIF('SKU Master'!$A$4:$A$253,B3457)&lt;&gt;1,NOT(ISNUMBER(E3457)),AND(C3457&lt;&gt;"Receipt",C3457&lt;&gt;"Shipment",C3457&lt;&gt;"Consumption",C3457&lt;&gt;"Adjustment",C3457&lt;&gt;"Production")),"CHECK INPUTS",IF(OR(AND(C3457="Receipt",E3457&lt;=0),AND(OR(C3457="Shipment",C3457="Consumption"),E3457&gt;=0),E3457=0),"CHECK SIGN","OK")))</f>
      </c>
    </row>
    <row r="3458">
      <c r="A3458" s="174"/>
      <c r="B3458" s="175"/>
      <c r="C3458" s="175"/>
      <c r="D3458" s="175"/>
      <c r="E3458" s="176"/>
      <c r="F3458" s="175"/>
      <c r="G3458" s="104" t="str">
        <f>IF(COUNTA(A3458:F3458)=0,"",IF(OR(A3458="",NOT(ISNUMBER(A3458)),B3458="",COUNTIF('SKU Master'!$A$4:$A$253,B3458)&lt;&gt;1,NOT(ISNUMBER(E3458)),AND(C3458&lt;&gt;"Receipt",C3458&lt;&gt;"Shipment",C3458&lt;&gt;"Consumption",C3458&lt;&gt;"Adjustment",C3458&lt;&gt;"Production")),"CHECK INPUTS",IF(OR(AND(C3458="Receipt",E3458&lt;=0),AND(OR(C3458="Shipment",C3458="Consumption"),E3458&gt;=0),E3458=0),"CHECK SIGN","OK")))</f>
      </c>
    </row>
    <row r="3459">
      <c r="A3459" s="174"/>
      <c r="B3459" s="175"/>
      <c r="C3459" s="175"/>
      <c r="D3459" s="175"/>
      <c r="E3459" s="176"/>
      <c r="F3459" s="175"/>
      <c r="G3459" s="104" t="str">
        <f>IF(COUNTA(A3459:F3459)=0,"",IF(OR(A3459="",NOT(ISNUMBER(A3459)),B3459="",COUNTIF('SKU Master'!$A$4:$A$253,B3459)&lt;&gt;1,NOT(ISNUMBER(E3459)),AND(C3459&lt;&gt;"Receipt",C3459&lt;&gt;"Shipment",C3459&lt;&gt;"Consumption",C3459&lt;&gt;"Adjustment",C3459&lt;&gt;"Production")),"CHECK INPUTS",IF(OR(AND(C3459="Receipt",E3459&lt;=0),AND(OR(C3459="Shipment",C3459="Consumption"),E3459&gt;=0),E3459=0),"CHECK SIGN","OK")))</f>
      </c>
    </row>
    <row r="3460">
      <c r="A3460" s="174"/>
      <c r="B3460" s="175"/>
      <c r="C3460" s="175"/>
      <c r="D3460" s="175"/>
      <c r="E3460" s="176"/>
      <c r="F3460" s="175"/>
      <c r="G3460" s="104" t="str">
        <f>IF(COUNTA(A3460:F3460)=0,"",IF(OR(A3460="",NOT(ISNUMBER(A3460)),B3460="",COUNTIF('SKU Master'!$A$4:$A$253,B3460)&lt;&gt;1,NOT(ISNUMBER(E3460)),AND(C3460&lt;&gt;"Receipt",C3460&lt;&gt;"Shipment",C3460&lt;&gt;"Consumption",C3460&lt;&gt;"Adjustment",C3460&lt;&gt;"Production")),"CHECK INPUTS",IF(OR(AND(C3460="Receipt",E3460&lt;=0),AND(OR(C3460="Shipment",C3460="Consumption"),E3460&gt;=0),E3460=0),"CHECK SIGN","OK")))</f>
      </c>
    </row>
    <row r="3461">
      <c r="A3461" s="174"/>
      <c r="B3461" s="175"/>
      <c r="C3461" s="175"/>
      <c r="D3461" s="175"/>
      <c r="E3461" s="176"/>
      <c r="F3461" s="175"/>
      <c r="G3461" s="104" t="str">
        <f>IF(COUNTA(A3461:F3461)=0,"",IF(OR(A3461="",NOT(ISNUMBER(A3461)),B3461="",COUNTIF('SKU Master'!$A$4:$A$253,B3461)&lt;&gt;1,NOT(ISNUMBER(E3461)),AND(C3461&lt;&gt;"Receipt",C3461&lt;&gt;"Shipment",C3461&lt;&gt;"Consumption",C3461&lt;&gt;"Adjustment",C3461&lt;&gt;"Production")),"CHECK INPUTS",IF(OR(AND(C3461="Receipt",E3461&lt;=0),AND(OR(C3461="Shipment",C3461="Consumption"),E3461&gt;=0),E3461=0),"CHECK SIGN","OK")))</f>
      </c>
    </row>
    <row r="3462">
      <c r="A3462" s="174"/>
      <c r="B3462" s="175"/>
      <c r="C3462" s="175"/>
      <c r="D3462" s="175"/>
      <c r="E3462" s="176"/>
      <c r="F3462" s="175"/>
      <c r="G3462" s="104" t="str">
        <f>IF(COUNTA(A3462:F3462)=0,"",IF(OR(A3462="",NOT(ISNUMBER(A3462)),B3462="",COUNTIF('SKU Master'!$A$4:$A$253,B3462)&lt;&gt;1,NOT(ISNUMBER(E3462)),AND(C3462&lt;&gt;"Receipt",C3462&lt;&gt;"Shipment",C3462&lt;&gt;"Consumption",C3462&lt;&gt;"Adjustment",C3462&lt;&gt;"Production")),"CHECK INPUTS",IF(OR(AND(C3462="Receipt",E3462&lt;=0),AND(OR(C3462="Shipment",C3462="Consumption"),E3462&gt;=0),E3462=0),"CHECK SIGN","OK")))</f>
      </c>
    </row>
    <row r="3463">
      <c r="A3463" s="174"/>
      <c r="B3463" s="175"/>
      <c r="C3463" s="175"/>
      <c r="D3463" s="175"/>
      <c r="E3463" s="176"/>
      <c r="F3463" s="175"/>
      <c r="G3463" s="104" t="str">
        <f>IF(COUNTA(A3463:F3463)=0,"",IF(OR(A3463="",NOT(ISNUMBER(A3463)),B3463="",COUNTIF('SKU Master'!$A$4:$A$253,B3463)&lt;&gt;1,NOT(ISNUMBER(E3463)),AND(C3463&lt;&gt;"Receipt",C3463&lt;&gt;"Shipment",C3463&lt;&gt;"Consumption",C3463&lt;&gt;"Adjustment",C3463&lt;&gt;"Production")),"CHECK INPUTS",IF(OR(AND(C3463="Receipt",E3463&lt;=0),AND(OR(C3463="Shipment",C3463="Consumption"),E3463&gt;=0),E3463=0),"CHECK SIGN","OK")))</f>
      </c>
    </row>
    <row r="3464">
      <c r="A3464" s="174"/>
      <c r="B3464" s="175"/>
      <c r="C3464" s="175"/>
      <c r="D3464" s="175"/>
      <c r="E3464" s="176"/>
      <c r="F3464" s="175"/>
      <c r="G3464" s="104" t="str">
        <f>IF(COUNTA(A3464:F3464)=0,"",IF(OR(A3464="",NOT(ISNUMBER(A3464)),B3464="",COUNTIF('SKU Master'!$A$4:$A$253,B3464)&lt;&gt;1,NOT(ISNUMBER(E3464)),AND(C3464&lt;&gt;"Receipt",C3464&lt;&gt;"Shipment",C3464&lt;&gt;"Consumption",C3464&lt;&gt;"Adjustment",C3464&lt;&gt;"Production")),"CHECK INPUTS",IF(OR(AND(C3464="Receipt",E3464&lt;=0),AND(OR(C3464="Shipment",C3464="Consumption"),E3464&gt;=0),E3464=0),"CHECK SIGN","OK")))</f>
      </c>
    </row>
    <row r="3465">
      <c r="A3465" s="174"/>
      <c r="B3465" s="175"/>
      <c r="C3465" s="175"/>
      <c r="D3465" s="175"/>
      <c r="E3465" s="176"/>
      <c r="F3465" s="175"/>
      <c r="G3465" s="104" t="str">
        <f>IF(COUNTA(A3465:F3465)=0,"",IF(OR(A3465="",NOT(ISNUMBER(A3465)),B3465="",COUNTIF('SKU Master'!$A$4:$A$253,B3465)&lt;&gt;1,NOT(ISNUMBER(E3465)),AND(C3465&lt;&gt;"Receipt",C3465&lt;&gt;"Shipment",C3465&lt;&gt;"Consumption",C3465&lt;&gt;"Adjustment",C3465&lt;&gt;"Production")),"CHECK INPUTS",IF(OR(AND(C3465="Receipt",E3465&lt;=0),AND(OR(C3465="Shipment",C3465="Consumption"),E3465&gt;=0),E3465=0),"CHECK SIGN","OK")))</f>
      </c>
    </row>
    <row r="3466">
      <c r="A3466" s="174"/>
      <c r="B3466" s="175"/>
      <c r="C3466" s="175"/>
      <c r="D3466" s="175"/>
      <c r="E3466" s="176"/>
      <c r="F3466" s="175"/>
      <c r="G3466" s="104" t="str">
        <f>IF(COUNTA(A3466:F3466)=0,"",IF(OR(A3466="",NOT(ISNUMBER(A3466)),B3466="",COUNTIF('SKU Master'!$A$4:$A$253,B3466)&lt;&gt;1,NOT(ISNUMBER(E3466)),AND(C3466&lt;&gt;"Receipt",C3466&lt;&gt;"Shipment",C3466&lt;&gt;"Consumption",C3466&lt;&gt;"Adjustment",C3466&lt;&gt;"Production")),"CHECK INPUTS",IF(OR(AND(C3466="Receipt",E3466&lt;=0),AND(OR(C3466="Shipment",C3466="Consumption"),E3466&gt;=0),E3466=0),"CHECK SIGN","OK")))</f>
      </c>
    </row>
    <row r="3467">
      <c r="A3467" s="174"/>
      <c r="B3467" s="175"/>
      <c r="C3467" s="175"/>
      <c r="D3467" s="175"/>
      <c r="E3467" s="176"/>
      <c r="F3467" s="175"/>
      <c r="G3467" s="104" t="str">
        <f>IF(COUNTA(A3467:F3467)=0,"",IF(OR(A3467="",NOT(ISNUMBER(A3467)),B3467="",COUNTIF('SKU Master'!$A$4:$A$253,B3467)&lt;&gt;1,NOT(ISNUMBER(E3467)),AND(C3467&lt;&gt;"Receipt",C3467&lt;&gt;"Shipment",C3467&lt;&gt;"Consumption",C3467&lt;&gt;"Adjustment",C3467&lt;&gt;"Production")),"CHECK INPUTS",IF(OR(AND(C3467="Receipt",E3467&lt;=0),AND(OR(C3467="Shipment",C3467="Consumption"),E3467&gt;=0),E3467=0),"CHECK SIGN","OK")))</f>
      </c>
    </row>
    <row r="3468">
      <c r="A3468" s="174"/>
      <c r="B3468" s="175"/>
      <c r="C3468" s="175"/>
      <c r="D3468" s="175"/>
      <c r="E3468" s="176"/>
      <c r="F3468" s="175"/>
      <c r="G3468" s="104" t="str">
        <f>IF(COUNTA(A3468:F3468)=0,"",IF(OR(A3468="",NOT(ISNUMBER(A3468)),B3468="",COUNTIF('SKU Master'!$A$4:$A$253,B3468)&lt;&gt;1,NOT(ISNUMBER(E3468)),AND(C3468&lt;&gt;"Receipt",C3468&lt;&gt;"Shipment",C3468&lt;&gt;"Consumption",C3468&lt;&gt;"Adjustment",C3468&lt;&gt;"Production")),"CHECK INPUTS",IF(OR(AND(C3468="Receipt",E3468&lt;=0),AND(OR(C3468="Shipment",C3468="Consumption"),E3468&gt;=0),E3468=0),"CHECK SIGN","OK")))</f>
      </c>
    </row>
    <row r="3469">
      <c r="A3469" s="174"/>
      <c r="B3469" s="175"/>
      <c r="C3469" s="175"/>
      <c r="D3469" s="175"/>
      <c r="E3469" s="176"/>
      <c r="F3469" s="175"/>
      <c r="G3469" s="104" t="str">
        <f>IF(COUNTA(A3469:F3469)=0,"",IF(OR(A3469="",NOT(ISNUMBER(A3469)),B3469="",COUNTIF('SKU Master'!$A$4:$A$253,B3469)&lt;&gt;1,NOT(ISNUMBER(E3469)),AND(C3469&lt;&gt;"Receipt",C3469&lt;&gt;"Shipment",C3469&lt;&gt;"Consumption",C3469&lt;&gt;"Adjustment",C3469&lt;&gt;"Production")),"CHECK INPUTS",IF(OR(AND(C3469="Receipt",E3469&lt;=0),AND(OR(C3469="Shipment",C3469="Consumption"),E3469&gt;=0),E3469=0),"CHECK SIGN","OK")))</f>
      </c>
    </row>
    <row r="3470">
      <c r="A3470" s="174"/>
      <c r="B3470" s="175"/>
      <c r="C3470" s="175"/>
      <c r="D3470" s="175"/>
      <c r="E3470" s="176"/>
      <c r="F3470" s="175"/>
      <c r="G3470" s="104" t="str">
        <f>IF(COUNTA(A3470:F3470)=0,"",IF(OR(A3470="",NOT(ISNUMBER(A3470)),B3470="",COUNTIF('SKU Master'!$A$4:$A$253,B3470)&lt;&gt;1,NOT(ISNUMBER(E3470)),AND(C3470&lt;&gt;"Receipt",C3470&lt;&gt;"Shipment",C3470&lt;&gt;"Consumption",C3470&lt;&gt;"Adjustment",C3470&lt;&gt;"Production")),"CHECK INPUTS",IF(OR(AND(C3470="Receipt",E3470&lt;=0),AND(OR(C3470="Shipment",C3470="Consumption"),E3470&gt;=0),E3470=0),"CHECK SIGN","OK")))</f>
      </c>
    </row>
    <row r="3471">
      <c r="A3471" s="174"/>
      <c r="B3471" s="175"/>
      <c r="C3471" s="175"/>
      <c r="D3471" s="175"/>
      <c r="E3471" s="176"/>
      <c r="F3471" s="175"/>
      <c r="G3471" s="104" t="str">
        <f>IF(COUNTA(A3471:F3471)=0,"",IF(OR(A3471="",NOT(ISNUMBER(A3471)),B3471="",COUNTIF('SKU Master'!$A$4:$A$253,B3471)&lt;&gt;1,NOT(ISNUMBER(E3471)),AND(C3471&lt;&gt;"Receipt",C3471&lt;&gt;"Shipment",C3471&lt;&gt;"Consumption",C3471&lt;&gt;"Adjustment",C3471&lt;&gt;"Production")),"CHECK INPUTS",IF(OR(AND(C3471="Receipt",E3471&lt;=0),AND(OR(C3471="Shipment",C3471="Consumption"),E3471&gt;=0),E3471=0),"CHECK SIGN","OK")))</f>
      </c>
    </row>
    <row r="3472">
      <c r="A3472" s="174"/>
      <c r="B3472" s="175"/>
      <c r="C3472" s="175"/>
      <c r="D3472" s="175"/>
      <c r="E3472" s="176"/>
      <c r="F3472" s="175"/>
      <c r="G3472" s="104" t="str">
        <f>IF(COUNTA(A3472:F3472)=0,"",IF(OR(A3472="",NOT(ISNUMBER(A3472)),B3472="",COUNTIF('SKU Master'!$A$4:$A$253,B3472)&lt;&gt;1,NOT(ISNUMBER(E3472)),AND(C3472&lt;&gt;"Receipt",C3472&lt;&gt;"Shipment",C3472&lt;&gt;"Consumption",C3472&lt;&gt;"Adjustment",C3472&lt;&gt;"Production")),"CHECK INPUTS",IF(OR(AND(C3472="Receipt",E3472&lt;=0),AND(OR(C3472="Shipment",C3472="Consumption"),E3472&gt;=0),E3472=0),"CHECK SIGN","OK")))</f>
      </c>
    </row>
    <row r="3473">
      <c r="A3473" s="174"/>
      <c r="B3473" s="175"/>
      <c r="C3473" s="175"/>
      <c r="D3473" s="175"/>
      <c r="E3473" s="176"/>
      <c r="F3473" s="175"/>
      <c r="G3473" s="104" t="str">
        <f>IF(COUNTA(A3473:F3473)=0,"",IF(OR(A3473="",NOT(ISNUMBER(A3473)),B3473="",COUNTIF('SKU Master'!$A$4:$A$253,B3473)&lt;&gt;1,NOT(ISNUMBER(E3473)),AND(C3473&lt;&gt;"Receipt",C3473&lt;&gt;"Shipment",C3473&lt;&gt;"Consumption",C3473&lt;&gt;"Adjustment",C3473&lt;&gt;"Production")),"CHECK INPUTS",IF(OR(AND(C3473="Receipt",E3473&lt;=0),AND(OR(C3473="Shipment",C3473="Consumption"),E3473&gt;=0),E3473=0),"CHECK SIGN","OK")))</f>
      </c>
    </row>
    <row r="3474">
      <c r="A3474" s="174"/>
      <c r="B3474" s="175"/>
      <c r="C3474" s="175"/>
      <c r="D3474" s="175"/>
      <c r="E3474" s="176"/>
      <c r="F3474" s="175"/>
      <c r="G3474" s="104" t="str">
        <f>IF(COUNTA(A3474:F3474)=0,"",IF(OR(A3474="",NOT(ISNUMBER(A3474)),B3474="",COUNTIF('SKU Master'!$A$4:$A$253,B3474)&lt;&gt;1,NOT(ISNUMBER(E3474)),AND(C3474&lt;&gt;"Receipt",C3474&lt;&gt;"Shipment",C3474&lt;&gt;"Consumption",C3474&lt;&gt;"Adjustment",C3474&lt;&gt;"Production")),"CHECK INPUTS",IF(OR(AND(C3474="Receipt",E3474&lt;=0),AND(OR(C3474="Shipment",C3474="Consumption"),E3474&gt;=0),E3474=0),"CHECK SIGN","OK")))</f>
      </c>
    </row>
    <row r="3475">
      <c r="A3475" s="174"/>
      <c r="B3475" s="175"/>
      <c r="C3475" s="175"/>
      <c r="D3475" s="175"/>
      <c r="E3475" s="176"/>
      <c r="F3475" s="175"/>
      <c r="G3475" s="104" t="str">
        <f>IF(COUNTA(A3475:F3475)=0,"",IF(OR(A3475="",NOT(ISNUMBER(A3475)),B3475="",COUNTIF('SKU Master'!$A$4:$A$253,B3475)&lt;&gt;1,NOT(ISNUMBER(E3475)),AND(C3475&lt;&gt;"Receipt",C3475&lt;&gt;"Shipment",C3475&lt;&gt;"Consumption",C3475&lt;&gt;"Adjustment",C3475&lt;&gt;"Production")),"CHECK INPUTS",IF(OR(AND(C3475="Receipt",E3475&lt;=0),AND(OR(C3475="Shipment",C3475="Consumption"),E3475&gt;=0),E3475=0),"CHECK SIGN","OK")))</f>
      </c>
    </row>
    <row r="3476">
      <c r="A3476" s="174"/>
      <c r="B3476" s="175"/>
      <c r="C3476" s="175"/>
      <c r="D3476" s="175"/>
      <c r="E3476" s="176"/>
      <c r="F3476" s="175"/>
      <c r="G3476" s="104" t="str">
        <f>IF(COUNTA(A3476:F3476)=0,"",IF(OR(A3476="",NOT(ISNUMBER(A3476)),B3476="",COUNTIF('SKU Master'!$A$4:$A$253,B3476)&lt;&gt;1,NOT(ISNUMBER(E3476)),AND(C3476&lt;&gt;"Receipt",C3476&lt;&gt;"Shipment",C3476&lt;&gt;"Consumption",C3476&lt;&gt;"Adjustment",C3476&lt;&gt;"Production")),"CHECK INPUTS",IF(OR(AND(C3476="Receipt",E3476&lt;=0),AND(OR(C3476="Shipment",C3476="Consumption"),E3476&gt;=0),E3476=0),"CHECK SIGN","OK")))</f>
      </c>
    </row>
    <row r="3477">
      <c r="A3477" s="174"/>
      <c r="B3477" s="175"/>
      <c r="C3477" s="175"/>
      <c r="D3477" s="175"/>
      <c r="E3477" s="176"/>
      <c r="F3477" s="175"/>
      <c r="G3477" s="104" t="str">
        <f>IF(COUNTA(A3477:F3477)=0,"",IF(OR(A3477="",NOT(ISNUMBER(A3477)),B3477="",COUNTIF('SKU Master'!$A$4:$A$253,B3477)&lt;&gt;1,NOT(ISNUMBER(E3477)),AND(C3477&lt;&gt;"Receipt",C3477&lt;&gt;"Shipment",C3477&lt;&gt;"Consumption",C3477&lt;&gt;"Adjustment",C3477&lt;&gt;"Production")),"CHECK INPUTS",IF(OR(AND(C3477="Receipt",E3477&lt;=0),AND(OR(C3477="Shipment",C3477="Consumption"),E3477&gt;=0),E3477=0),"CHECK SIGN","OK")))</f>
      </c>
    </row>
    <row r="3478">
      <c r="A3478" s="174"/>
      <c r="B3478" s="175"/>
      <c r="C3478" s="175"/>
      <c r="D3478" s="175"/>
      <c r="E3478" s="176"/>
      <c r="F3478" s="175"/>
      <c r="G3478" s="104" t="str">
        <f>IF(COUNTA(A3478:F3478)=0,"",IF(OR(A3478="",NOT(ISNUMBER(A3478)),B3478="",COUNTIF('SKU Master'!$A$4:$A$253,B3478)&lt;&gt;1,NOT(ISNUMBER(E3478)),AND(C3478&lt;&gt;"Receipt",C3478&lt;&gt;"Shipment",C3478&lt;&gt;"Consumption",C3478&lt;&gt;"Adjustment",C3478&lt;&gt;"Production")),"CHECK INPUTS",IF(OR(AND(C3478="Receipt",E3478&lt;=0),AND(OR(C3478="Shipment",C3478="Consumption"),E3478&gt;=0),E3478=0),"CHECK SIGN","OK")))</f>
      </c>
    </row>
    <row r="3479">
      <c r="A3479" s="174"/>
      <c r="B3479" s="175"/>
      <c r="C3479" s="175"/>
      <c r="D3479" s="175"/>
      <c r="E3479" s="176"/>
      <c r="F3479" s="175"/>
      <c r="G3479" s="104" t="str">
        <f>IF(COUNTA(A3479:F3479)=0,"",IF(OR(A3479="",NOT(ISNUMBER(A3479)),B3479="",COUNTIF('SKU Master'!$A$4:$A$253,B3479)&lt;&gt;1,NOT(ISNUMBER(E3479)),AND(C3479&lt;&gt;"Receipt",C3479&lt;&gt;"Shipment",C3479&lt;&gt;"Consumption",C3479&lt;&gt;"Adjustment",C3479&lt;&gt;"Production")),"CHECK INPUTS",IF(OR(AND(C3479="Receipt",E3479&lt;=0),AND(OR(C3479="Shipment",C3479="Consumption"),E3479&gt;=0),E3479=0),"CHECK SIGN","OK")))</f>
      </c>
    </row>
    <row r="3480">
      <c r="A3480" s="174"/>
      <c r="B3480" s="175"/>
      <c r="C3480" s="175"/>
      <c r="D3480" s="175"/>
      <c r="E3480" s="176"/>
      <c r="F3480" s="175"/>
      <c r="G3480" s="104" t="str">
        <f>IF(COUNTA(A3480:F3480)=0,"",IF(OR(A3480="",NOT(ISNUMBER(A3480)),B3480="",COUNTIF('SKU Master'!$A$4:$A$253,B3480)&lt;&gt;1,NOT(ISNUMBER(E3480)),AND(C3480&lt;&gt;"Receipt",C3480&lt;&gt;"Shipment",C3480&lt;&gt;"Consumption",C3480&lt;&gt;"Adjustment",C3480&lt;&gt;"Production")),"CHECK INPUTS",IF(OR(AND(C3480="Receipt",E3480&lt;=0),AND(OR(C3480="Shipment",C3480="Consumption"),E3480&gt;=0),E3480=0),"CHECK SIGN","OK")))</f>
      </c>
    </row>
    <row r="3481">
      <c r="A3481" s="174"/>
      <c r="B3481" s="175"/>
      <c r="C3481" s="175"/>
      <c r="D3481" s="175"/>
      <c r="E3481" s="176"/>
      <c r="F3481" s="175"/>
      <c r="G3481" s="104" t="str">
        <f>IF(COUNTA(A3481:F3481)=0,"",IF(OR(A3481="",NOT(ISNUMBER(A3481)),B3481="",COUNTIF('SKU Master'!$A$4:$A$253,B3481)&lt;&gt;1,NOT(ISNUMBER(E3481)),AND(C3481&lt;&gt;"Receipt",C3481&lt;&gt;"Shipment",C3481&lt;&gt;"Consumption",C3481&lt;&gt;"Adjustment",C3481&lt;&gt;"Production")),"CHECK INPUTS",IF(OR(AND(C3481="Receipt",E3481&lt;=0),AND(OR(C3481="Shipment",C3481="Consumption"),E3481&gt;=0),E3481=0),"CHECK SIGN","OK")))</f>
      </c>
    </row>
    <row r="3482">
      <c r="A3482" s="174"/>
      <c r="B3482" s="175"/>
      <c r="C3482" s="175"/>
      <c r="D3482" s="175"/>
      <c r="E3482" s="176"/>
      <c r="F3482" s="175"/>
      <c r="G3482" s="104" t="str">
        <f>IF(COUNTA(A3482:F3482)=0,"",IF(OR(A3482="",NOT(ISNUMBER(A3482)),B3482="",COUNTIF('SKU Master'!$A$4:$A$253,B3482)&lt;&gt;1,NOT(ISNUMBER(E3482)),AND(C3482&lt;&gt;"Receipt",C3482&lt;&gt;"Shipment",C3482&lt;&gt;"Consumption",C3482&lt;&gt;"Adjustment",C3482&lt;&gt;"Production")),"CHECK INPUTS",IF(OR(AND(C3482="Receipt",E3482&lt;=0),AND(OR(C3482="Shipment",C3482="Consumption"),E3482&gt;=0),E3482=0),"CHECK SIGN","OK")))</f>
      </c>
    </row>
    <row r="3483">
      <c r="A3483" s="174"/>
      <c r="B3483" s="175"/>
      <c r="C3483" s="175"/>
      <c r="D3483" s="175"/>
      <c r="E3483" s="176"/>
      <c r="F3483" s="175"/>
      <c r="G3483" s="104" t="str">
        <f>IF(COUNTA(A3483:F3483)=0,"",IF(OR(A3483="",NOT(ISNUMBER(A3483)),B3483="",COUNTIF('SKU Master'!$A$4:$A$253,B3483)&lt;&gt;1,NOT(ISNUMBER(E3483)),AND(C3483&lt;&gt;"Receipt",C3483&lt;&gt;"Shipment",C3483&lt;&gt;"Consumption",C3483&lt;&gt;"Adjustment",C3483&lt;&gt;"Production")),"CHECK INPUTS",IF(OR(AND(C3483="Receipt",E3483&lt;=0),AND(OR(C3483="Shipment",C3483="Consumption"),E3483&gt;=0),E3483=0),"CHECK SIGN","OK")))</f>
      </c>
    </row>
    <row r="3484">
      <c r="A3484" s="174"/>
      <c r="B3484" s="175"/>
      <c r="C3484" s="175"/>
      <c r="D3484" s="175"/>
      <c r="E3484" s="176"/>
      <c r="F3484" s="175"/>
      <c r="G3484" s="104" t="str">
        <f>IF(COUNTA(A3484:F3484)=0,"",IF(OR(A3484="",NOT(ISNUMBER(A3484)),B3484="",COUNTIF('SKU Master'!$A$4:$A$253,B3484)&lt;&gt;1,NOT(ISNUMBER(E3484)),AND(C3484&lt;&gt;"Receipt",C3484&lt;&gt;"Shipment",C3484&lt;&gt;"Consumption",C3484&lt;&gt;"Adjustment",C3484&lt;&gt;"Production")),"CHECK INPUTS",IF(OR(AND(C3484="Receipt",E3484&lt;=0),AND(OR(C3484="Shipment",C3484="Consumption"),E3484&gt;=0),E3484=0),"CHECK SIGN","OK")))</f>
      </c>
    </row>
    <row r="3485">
      <c r="A3485" s="174"/>
      <c r="B3485" s="175"/>
      <c r="C3485" s="175"/>
      <c r="D3485" s="175"/>
      <c r="E3485" s="176"/>
      <c r="F3485" s="175"/>
      <c r="G3485" s="104" t="str">
        <f>IF(COUNTA(A3485:F3485)=0,"",IF(OR(A3485="",NOT(ISNUMBER(A3485)),B3485="",COUNTIF('SKU Master'!$A$4:$A$253,B3485)&lt;&gt;1,NOT(ISNUMBER(E3485)),AND(C3485&lt;&gt;"Receipt",C3485&lt;&gt;"Shipment",C3485&lt;&gt;"Consumption",C3485&lt;&gt;"Adjustment",C3485&lt;&gt;"Production")),"CHECK INPUTS",IF(OR(AND(C3485="Receipt",E3485&lt;=0),AND(OR(C3485="Shipment",C3485="Consumption"),E3485&gt;=0),E3485=0),"CHECK SIGN","OK")))</f>
      </c>
    </row>
    <row r="3486">
      <c r="A3486" s="174"/>
      <c r="B3486" s="175"/>
      <c r="C3486" s="175"/>
      <c r="D3486" s="175"/>
      <c r="E3486" s="176"/>
      <c r="F3486" s="175"/>
      <c r="G3486" s="104" t="str">
        <f>IF(COUNTA(A3486:F3486)=0,"",IF(OR(A3486="",NOT(ISNUMBER(A3486)),B3486="",COUNTIF('SKU Master'!$A$4:$A$253,B3486)&lt;&gt;1,NOT(ISNUMBER(E3486)),AND(C3486&lt;&gt;"Receipt",C3486&lt;&gt;"Shipment",C3486&lt;&gt;"Consumption",C3486&lt;&gt;"Adjustment",C3486&lt;&gt;"Production")),"CHECK INPUTS",IF(OR(AND(C3486="Receipt",E3486&lt;=0),AND(OR(C3486="Shipment",C3486="Consumption"),E3486&gt;=0),E3486=0),"CHECK SIGN","OK")))</f>
      </c>
    </row>
    <row r="3487">
      <c r="A3487" s="174"/>
      <c r="B3487" s="175"/>
      <c r="C3487" s="175"/>
      <c r="D3487" s="175"/>
      <c r="E3487" s="176"/>
      <c r="F3487" s="175"/>
      <c r="G3487" s="104" t="str">
        <f>IF(COUNTA(A3487:F3487)=0,"",IF(OR(A3487="",NOT(ISNUMBER(A3487)),B3487="",COUNTIF('SKU Master'!$A$4:$A$253,B3487)&lt;&gt;1,NOT(ISNUMBER(E3487)),AND(C3487&lt;&gt;"Receipt",C3487&lt;&gt;"Shipment",C3487&lt;&gt;"Consumption",C3487&lt;&gt;"Adjustment",C3487&lt;&gt;"Production")),"CHECK INPUTS",IF(OR(AND(C3487="Receipt",E3487&lt;=0),AND(OR(C3487="Shipment",C3487="Consumption"),E3487&gt;=0),E3487=0),"CHECK SIGN","OK")))</f>
      </c>
    </row>
    <row r="3488">
      <c r="A3488" s="174"/>
      <c r="B3488" s="175"/>
      <c r="C3488" s="175"/>
      <c r="D3488" s="175"/>
      <c r="E3488" s="176"/>
      <c r="F3488" s="175"/>
      <c r="G3488" s="104" t="str">
        <f>IF(COUNTA(A3488:F3488)=0,"",IF(OR(A3488="",NOT(ISNUMBER(A3488)),B3488="",COUNTIF('SKU Master'!$A$4:$A$253,B3488)&lt;&gt;1,NOT(ISNUMBER(E3488)),AND(C3488&lt;&gt;"Receipt",C3488&lt;&gt;"Shipment",C3488&lt;&gt;"Consumption",C3488&lt;&gt;"Adjustment",C3488&lt;&gt;"Production")),"CHECK INPUTS",IF(OR(AND(C3488="Receipt",E3488&lt;=0),AND(OR(C3488="Shipment",C3488="Consumption"),E3488&gt;=0),E3488=0),"CHECK SIGN","OK")))</f>
      </c>
    </row>
    <row r="3489">
      <c r="A3489" s="174"/>
      <c r="B3489" s="175"/>
      <c r="C3489" s="175"/>
      <c r="D3489" s="175"/>
      <c r="E3489" s="176"/>
      <c r="F3489" s="175"/>
      <c r="G3489" s="104" t="str">
        <f>IF(COUNTA(A3489:F3489)=0,"",IF(OR(A3489="",NOT(ISNUMBER(A3489)),B3489="",COUNTIF('SKU Master'!$A$4:$A$253,B3489)&lt;&gt;1,NOT(ISNUMBER(E3489)),AND(C3489&lt;&gt;"Receipt",C3489&lt;&gt;"Shipment",C3489&lt;&gt;"Consumption",C3489&lt;&gt;"Adjustment",C3489&lt;&gt;"Production")),"CHECK INPUTS",IF(OR(AND(C3489="Receipt",E3489&lt;=0),AND(OR(C3489="Shipment",C3489="Consumption"),E3489&gt;=0),E3489=0),"CHECK SIGN","OK")))</f>
      </c>
    </row>
    <row r="3490">
      <c r="A3490" s="174"/>
      <c r="B3490" s="175"/>
      <c r="C3490" s="175"/>
      <c r="D3490" s="175"/>
      <c r="E3490" s="176"/>
      <c r="F3490" s="175"/>
      <c r="G3490" s="104" t="str">
        <f>IF(COUNTA(A3490:F3490)=0,"",IF(OR(A3490="",NOT(ISNUMBER(A3490)),B3490="",COUNTIF('SKU Master'!$A$4:$A$253,B3490)&lt;&gt;1,NOT(ISNUMBER(E3490)),AND(C3490&lt;&gt;"Receipt",C3490&lt;&gt;"Shipment",C3490&lt;&gt;"Consumption",C3490&lt;&gt;"Adjustment",C3490&lt;&gt;"Production")),"CHECK INPUTS",IF(OR(AND(C3490="Receipt",E3490&lt;=0),AND(OR(C3490="Shipment",C3490="Consumption"),E3490&gt;=0),E3490=0),"CHECK SIGN","OK")))</f>
      </c>
    </row>
    <row r="3491">
      <c r="A3491" s="174"/>
      <c r="B3491" s="175"/>
      <c r="C3491" s="175"/>
      <c r="D3491" s="175"/>
      <c r="E3491" s="176"/>
      <c r="F3491" s="175"/>
      <c r="G3491" s="104" t="str">
        <f>IF(COUNTA(A3491:F3491)=0,"",IF(OR(A3491="",NOT(ISNUMBER(A3491)),B3491="",COUNTIF('SKU Master'!$A$4:$A$253,B3491)&lt;&gt;1,NOT(ISNUMBER(E3491)),AND(C3491&lt;&gt;"Receipt",C3491&lt;&gt;"Shipment",C3491&lt;&gt;"Consumption",C3491&lt;&gt;"Adjustment",C3491&lt;&gt;"Production")),"CHECK INPUTS",IF(OR(AND(C3491="Receipt",E3491&lt;=0),AND(OR(C3491="Shipment",C3491="Consumption"),E3491&gt;=0),E3491=0),"CHECK SIGN","OK")))</f>
      </c>
    </row>
    <row r="3492">
      <c r="A3492" s="174"/>
      <c r="B3492" s="175"/>
      <c r="C3492" s="175"/>
      <c r="D3492" s="175"/>
      <c r="E3492" s="176"/>
      <c r="F3492" s="175"/>
      <c r="G3492" s="104" t="str">
        <f>IF(COUNTA(A3492:F3492)=0,"",IF(OR(A3492="",NOT(ISNUMBER(A3492)),B3492="",COUNTIF('SKU Master'!$A$4:$A$253,B3492)&lt;&gt;1,NOT(ISNUMBER(E3492)),AND(C3492&lt;&gt;"Receipt",C3492&lt;&gt;"Shipment",C3492&lt;&gt;"Consumption",C3492&lt;&gt;"Adjustment",C3492&lt;&gt;"Production")),"CHECK INPUTS",IF(OR(AND(C3492="Receipt",E3492&lt;=0),AND(OR(C3492="Shipment",C3492="Consumption"),E3492&gt;=0),E3492=0),"CHECK SIGN","OK")))</f>
      </c>
    </row>
    <row r="3493">
      <c r="A3493" s="174"/>
      <c r="B3493" s="175"/>
      <c r="C3493" s="175"/>
      <c r="D3493" s="175"/>
      <c r="E3493" s="176"/>
      <c r="F3493" s="175"/>
      <c r="G3493" s="104" t="str">
        <f>IF(COUNTA(A3493:F3493)=0,"",IF(OR(A3493="",NOT(ISNUMBER(A3493)),B3493="",COUNTIF('SKU Master'!$A$4:$A$253,B3493)&lt;&gt;1,NOT(ISNUMBER(E3493)),AND(C3493&lt;&gt;"Receipt",C3493&lt;&gt;"Shipment",C3493&lt;&gt;"Consumption",C3493&lt;&gt;"Adjustment",C3493&lt;&gt;"Production")),"CHECK INPUTS",IF(OR(AND(C3493="Receipt",E3493&lt;=0),AND(OR(C3493="Shipment",C3493="Consumption"),E3493&gt;=0),E3493=0),"CHECK SIGN","OK")))</f>
      </c>
    </row>
    <row r="3494">
      <c r="A3494" s="174"/>
      <c r="B3494" s="175"/>
      <c r="C3494" s="175"/>
      <c r="D3494" s="175"/>
      <c r="E3494" s="176"/>
      <c r="F3494" s="175"/>
      <c r="G3494" s="104" t="str">
        <f>IF(COUNTA(A3494:F3494)=0,"",IF(OR(A3494="",NOT(ISNUMBER(A3494)),B3494="",COUNTIF('SKU Master'!$A$4:$A$253,B3494)&lt;&gt;1,NOT(ISNUMBER(E3494)),AND(C3494&lt;&gt;"Receipt",C3494&lt;&gt;"Shipment",C3494&lt;&gt;"Consumption",C3494&lt;&gt;"Adjustment",C3494&lt;&gt;"Production")),"CHECK INPUTS",IF(OR(AND(C3494="Receipt",E3494&lt;=0),AND(OR(C3494="Shipment",C3494="Consumption"),E3494&gt;=0),E3494=0),"CHECK SIGN","OK")))</f>
      </c>
    </row>
    <row r="3495">
      <c r="A3495" s="174"/>
      <c r="B3495" s="175"/>
      <c r="C3495" s="175"/>
      <c r="D3495" s="175"/>
      <c r="E3495" s="176"/>
      <c r="F3495" s="175"/>
      <c r="G3495" s="104" t="str">
        <f>IF(COUNTA(A3495:F3495)=0,"",IF(OR(A3495="",NOT(ISNUMBER(A3495)),B3495="",COUNTIF('SKU Master'!$A$4:$A$253,B3495)&lt;&gt;1,NOT(ISNUMBER(E3495)),AND(C3495&lt;&gt;"Receipt",C3495&lt;&gt;"Shipment",C3495&lt;&gt;"Consumption",C3495&lt;&gt;"Adjustment",C3495&lt;&gt;"Production")),"CHECK INPUTS",IF(OR(AND(C3495="Receipt",E3495&lt;=0),AND(OR(C3495="Shipment",C3495="Consumption"),E3495&gt;=0),E3495=0),"CHECK SIGN","OK")))</f>
      </c>
    </row>
    <row r="3496">
      <c r="A3496" s="174"/>
      <c r="B3496" s="175"/>
      <c r="C3496" s="175"/>
      <c r="D3496" s="175"/>
      <c r="E3496" s="176"/>
      <c r="F3496" s="175"/>
      <c r="G3496" s="104" t="str">
        <f>IF(COUNTA(A3496:F3496)=0,"",IF(OR(A3496="",NOT(ISNUMBER(A3496)),B3496="",COUNTIF('SKU Master'!$A$4:$A$253,B3496)&lt;&gt;1,NOT(ISNUMBER(E3496)),AND(C3496&lt;&gt;"Receipt",C3496&lt;&gt;"Shipment",C3496&lt;&gt;"Consumption",C3496&lt;&gt;"Adjustment",C3496&lt;&gt;"Production")),"CHECK INPUTS",IF(OR(AND(C3496="Receipt",E3496&lt;=0),AND(OR(C3496="Shipment",C3496="Consumption"),E3496&gt;=0),E3496=0),"CHECK SIGN","OK")))</f>
      </c>
    </row>
    <row r="3497">
      <c r="A3497" s="174"/>
      <c r="B3497" s="175"/>
      <c r="C3497" s="175"/>
      <c r="D3497" s="175"/>
      <c r="E3497" s="176"/>
      <c r="F3497" s="175"/>
      <c r="G3497" s="104" t="str">
        <f>IF(COUNTA(A3497:F3497)=0,"",IF(OR(A3497="",NOT(ISNUMBER(A3497)),B3497="",COUNTIF('SKU Master'!$A$4:$A$253,B3497)&lt;&gt;1,NOT(ISNUMBER(E3497)),AND(C3497&lt;&gt;"Receipt",C3497&lt;&gt;"Shipment",C3497&lt;&gt;"Consumption",C3497&lt;&gt;"Adjustment",C3497&lt;&gt;"Production")),"CHECK INPUTS",IF(OR(AND(C3497="Receipt",E3497&lt;=0),AND(OR(C3497="Shipment",C3497="Consumption"),E3497&gt;=0),E3497=0),"CHECK SIGN","OK")))</f>
      </c>
    </row>
    <row r="3498">
      <c r="A3498" s="174"/>
      <c r="B3498" s="175"/>
      <c r="C3498" s="175"/>
      <c r="D3498" s="175"/>
      <c r="E3498" s="176"/>
      <c r="F3498" s="175"/>
      <c r="G3498" s="104" t="str">
        <f>IF(COUNTA(A3498:F3498)=0,"",IF(OR(A3498="",NOT(ISNUMBER(A3498)),B3498="",COUNTIF('SKU Master'!$A$4:$A$253,B3498)&lt;&gt;1,NOT(ISNUMBER(E3498)),AND(C3498&lt;&gt;"Receipt",C3498&lt;&gt;"Shipment",C3498&lt;&gt;"Consumption",C3498&lt;&gt;"Adjustment",C3498&lt;&gt;"Production")),"CHECK INPUTS",IF(OR(AND(C3498="Receipt",E3498&lt;=0),AND(OR(C3498="Shipment",C3498="Consumption"),E3498&gt;=0),E3498=0),"CHECK SIGN","OK")))</f>
      </c>
    </row>
    <row r="3499">
      <c r="A3499" s="174"/>
      <c r="B3499" s="175"/>
      <c r="C3499" s="175"/>
      <c r="D3499" s="175"/>
      <c r="E3499" s="176"/>
      <c r="F3499" s="175"/>
      <c r="G3499" s="104" t="str">
        <f>IF(COUNTA(A3499:F3499)=0,"",IF(OR(A3499="",NOT(ISNUMBER(A3499)),B3499="",COUNTIF('SKU Master'!$A$4:$A$253,B3499)&lt;&gt;1,NOT(ISNUMBER(E3499)),AND(C3499&lt;&gt;"Receipt",C3499&lt;&gt;"Shipment",C3499&lt;&gt;"Consumption",C3499&lt;&gt;"Adjustment",C3499&lt;&gt;"Production")),"CHECK INPUTS",IF(OR(AND(C3499="Receipt",E3499&lt;=0),AND(OR(C3499="Shipment",C3499="Consumption"),E3499&gt;=0),E3499=0),"CHECK SIGN","OK")))</f>
      </c>
    </row>
    <row r="3500">
      <c r="A3500" s="174"/>
      <c r="B3500" s="175"/>
      <c r="C3500" s="175"/>
      <c r="D3500" s="175"/>
      <c r="E3500" s="176"/>
      <c r="F3500" s="175"/>
      <c r="G3500" s="104" t="str">
        <f>IF(COUNTA(A3500:F3500)=0,"",IF(OR(A3500="",NOT(ISNUMBER(A3500)),B3500="",COUNTIF('SKU Master'!$A$4:$A$253,B3500)&lt;&gt;1,NOT(ISNUMBER(E3500)),AND(C3500&lt;&gt;"Receipt",C3500&lt;&gt;"Shipment",C3500&lt;&gt;"Consumption",C3500&lt;&gt;"Adjustment",C3500&lt;&gt;"Production")),"CHECK INPUTS",IF(OR(AND(C3500="Receipt",E3500&lt;=0),AND(OR(C3500="Shipment",C3500="Consumption"),E3500&gt;=0),E3500=0),"CHECK SIGN","OK")))</f>
      </c>
    </row>
    <row r="3501">
      <c r="A3501" s="174"/>
      <c r="B3501" s="175"/>
      <c r="C3501" s="175"/>
      <c r="D3501" s="175"/>
      <c r="E3501" s="176"/>
      <c r="F3501" s="175"/>
      <c r="G3501" s="104" t="str">
        <f>IF(COUNTA(A3501:F3501)=0,"",IF(OR(A3501="",NOT(ISNUMBER(A3501)),B3501="",COUNTIF('SKU Master'!$A$4:$A$253,B3501)&lt;&gt;1,NOT(ISNUMBER(E3501)),AND(C3501&lt;&gt;"Receipt",C3501&lt;&gt;"Shipment",C3501&lt;&gt;"Consumption",C3501&lt;&gt;"Adjustment",C3501&lt;&gt;"Production")),"CHECK INPUTS",IF(OR(AND(C3501="Receipt",E3501&lt;=0),AND(OR(C3501="Shipment",C3501="Consumption"),E3501&gt;=0),E3501=0),"CHECK SIGN","OK")))</f>
      </c>
    </row>
    <row r="3502">
      <c r="A3502" s="174"/>
      <c r="B3502" s="175"/>
      <c r="C3502" s="175"/>
      <c r="D3502" s="175"/>
      <c r="E3502" s="176"/>
      <c r="F3502" s="175"/>
      <c r="G3502" s="104" t="str">
        <f>IF(COUNTA(A3502:F3502)=0,"",IF(OR(A3502="",NOT(ISNUMBER(A3502)),B3502="",COUNTIF('SKU Master'!$A$4:$A$253,B3502)&lt;&gt;1,NOT(ISNUMBER(E3502)),AND(C3502&lt;&gt;"Receipt",C3502&lt;&gt;"Shipment",C3502&lt;&gt;"Consumption",C3502&lt;&gt;"Adjustment",C3502&lt;&gt;"Production")),"CHECK INPUTS",IF(OR(AND(C3502="Receipt",E3502&lt;=0),AND(OR(C3502="Shipment",C3502="Consumption"),E3502&gt;=0),E3502=0),"CHECK SIGN","OK")))</f>
      </c>
    </row>
    <row r="3503">
      <c r="A3503" s="174"/>
      <c r="B3503" s="175"/>
      <c r="C3503" s="175"/>
      <c r="D3503" s="175"/>
      <c r="E3503" s="176"/>
      <c r="F3503" s="175"/>
      <c r="G3503" s="104" t="str">
        <f>IF(COUNTA(A3503:F3503)=0,"",IF(OR(A3503="",NOT(ISNUMBER(A3503)),B3503="",COUNTIF('SKU Master'!$A$4:$A$253,B3503)&lt;&gt;1,NOT(ISNUMBER(E3503)),AND(C3503&lt;&gt;"Receipt",C3503&lt;&gt;"Shipment",C3503&lt;&gt;"Consumption",C3503&lt;&gt;"Adjustment",C3503&lt;&gt;"Production")),"CHECK INPUTS",IF(OR(AND(C3503="Receipt",E3503&lt;=0),AND(OR(C3503="Shipment",C3503="Consumption"),E3503&gt;=0),E3503=0),"CHECK SIGN","OK")))</f>
      </c>
    </row>
    <row r="3504">
      <c r="A3504" s="174"/>
      <c r="B3504" s="175"/>
      <c r="C3504" s="175"/>
      <c r="D3504" s="175"/>
      <c r="E3504" s="176"/>
      <c r="F3504" s="175"/>
      <c r="G3504" s="104" t="str">
        <f>IF(COUNTA(A3504:F3504)=0,"",IF(OR(A3504="",NOT(ISNUMBER(A3504)),B3504="",COUNTIF('SKU Master'!$A$4:$A$253,B3504)&lt;&gt;1,NOT(ISNUMBER(E3504)),AND(C3504&lt;&gt;"Receipt",C3504&lt;&gt;"Shipment",C3504&lt;&gt;"Consumption",C3504&lt;&gt;"Adjustment",C3504&lt;&gt;"Production")),"CHECK INPUTS",IF(OR(AND(C3504="Receipt",E3504&lt;=0),AND(OR(C3504="Shipment",C3504="Consumption"),E3504&gt;=0),E3504=0),"CHECK SIGN","OK")))</f>
      </c>
    </row>
    <row r="3505">
      <c r="A3505" s="174"/>
      <c r="B3505" s="175"/>
      <c r="C3505" s="175"/>
      <c r="D3505" s="175"/>
      <c r="E3505" s="176"/>
      <c r="F3505" s="175"/>
      <c r="G3505" s="104" t="str">
        <f>IF(COUNTA(A3505:F3505)=0,"",IF(OR(A3505="",NOT(ISNUMBER(A3505)),B3505="",COUNTIF('SKU Master'!$A$4:$A$253,B3505)&lt;&gt;1,NOT(ISNUMBER(E3505)),AND(C3505&lt;&gt;"Receipt",C3505&lt;&gt;"Shipment",C3505&lt;&gt;"Consumption",C3505&lt;&gt;"Adjustment",C3505&lt;&gt;"Production")),"CHECK INPUTS",IF(OR(AND(C3505="Receipt",E3505&lt;=0),AND(OR(C3505="Shipment",C3505="Consumption"),E3505&gt;=0),E3505=0),"CHECK SIGN","OK")))</f>
      </c>
    </row>
    <row r="3506">
      <c r="A3506" s="174"/>
      <c r="B3506" s="175"/>
      <c r="C3506" s="175"/>
      <c r="D3506" s="175"/>
      <c r="E3506" s="176"/>
      <c r="F3506" s="175"/>
      <c r="G3506" s="104" t="str">
        <f>IF(COUNTA(A3506:F3506)=0,"",IF(OR(A3506="",NOT(ISNUMBER(A3506)),B3506="",COUNTIF('SKU Master'!$A$4:$A$253,B3506)&lt;&gt;1,NOT(ISNUMBER(E3506)),AND(C3506&lt;&gt;"Receipt",C3506&lt;&gt;"Shipment",C3506&lt;&gt;"Consumption",C3506&lt;&gt;"Adjustment",C3506&lt;&gt;"Production")),"CHECK INPUTS",IF(OR(AND(C3506="Receipt",E3506&lt;=0),AND(OR(C3506="Shipment",C3506="Consumption"),E3506&gt;=0),E3506=0),"CHECK SIGN","OK")))</f>
      </c>
    </row>
    <row r="3507">
      <c r="A3507" s="174"/>
      <c r="B3507" s="175"/>
      <c r="C3507" s="175"/>
      <c r="D3507" s="175"/>
      <c r="E3507" s="176"/>
      <c r="F3507" s="175"/>
      <c r="G3507" s="104" t="str">
        <f>IF(COUNTA(A3507:F3507)=0,"",IF(OR(A3507="",NOT(ISNUMBER(A3507)),B3507="",COUNTIF('SKU Master'!$A$4:$A$253,B3507)&lt;&gt;1,NOT(ISNUMBER(E3507)),AND(C3507&lt;&gt;"Receipt",C3507&lt;&gt;"Shipment",C3507&lt;&gt;"Consumption",C3507&lt;&gt;"Adjustment",C3507&lt;&gt;"Production")),"CHECK INPUTS",IF(OR(AND(C3507="Receipt",E3507&lt;=0),AND(OR(C3507="Shipment",C3507="Consumption"),E3507&gt;=0),E3507=0),"CHECK SIGN","OK")))</f>
      </c>
    </row>
    <row r="3508">
      <c r="A3508" s="174"/>
      <c r="B3508" s="175"/>
      <c r="C3508" s="175"/>
      <c r="D3508" s="175"/>
      <c r="E3508" s="176"/>
      <c r="F3508" s="175"/>
      <c r="G3508" s="104" t="str">
        <f>IF(COUNTA(A3508:F3508)=0,"",IF(OR(A3508="",NOT(ISNUMBER(A3508)),B3508="",COUNTIF('SKU Master'!$A$4:$A$253,B3508)&lt;&gt;1,NOT(ISNUMBER(E3508)),AND(C3508&lt;&gt;"Receipt",C3508&lt;&gt;"Shipment",C3508&lt;&gt;"Consumption",C3508&lt;&gt;"Adjustment",C3508&lt;&gt;"Production")),"CHECK INPUTS",IF(OR(AND(C3508="Receipt",E3508&lt;=0),AND(OR(C3508="Shipment",C3508="Consumption"),E3508&gt;=0),E3508=0),"CHECK SIGN","OK")))</f>
      </c>
    </row>
    <row r="3509">
      <c r="A3509" s="174"/>
      <c r="B3509" s="175"/>
      <c r="C3509" s="175"/>
      <c r="D3509" s="175"/>
      <c r="E3509" s="176"/>
      <c r="F3509" s="175"/>
      <c r="G3509" s="104" t="str">
        <f>IF(COUNTA(A3509:F3509)=0,"",IF(OR(A3509="",NOT(ISNUMBER(A3509)),B3509="",COUNTIF('SKU Master'!$A$4:$A$253,B3509)&lt;&gt;1,NOT(ISNUMBER(E3509)),AND(C3509&lt;&gt;"Receipt",C3509&lt;&gt;"Shipment",C3509&lt;&gt;"Consumption",C3509&lt;&gt;"Adjustment",C3509&lt;&gt;"Production")),"CHECK INPUTS",IF(OR(AND(C3509="Receipt",E3509&lt;=0),AND(OR(C3509="Shipment",C3509="Consumption"),E3509&gt;=0),E3509=0),"CHECK SIGN","OK")))</f>
      </c>
    </row>
    <row r="3510">
      <c r="A3510" s="174"/>
      <c r="B3510" s="175"/>
      <c r="C3510" s="175"/>
      <c r="D3510" s="175"/>
      <c r="E3510" s="176"/>
      <c r="F3510" s="175"/>
      <c r="G3510" s="104" t="str">
        <f>IF(COUNTA(A3510:F3510)=0,"",IF(OR(A3510="",NOT(ISNUMBER(A3510)),B3510="",COUNTIF('SKU Master'!$A$4:$A$253,B3510)&lt;&gt;1,NOT(ISNUMBER(E3510)),AND(C3510&lt;&gt;"Receipt",C3510&lt;&gt;"Shipment",C3510&lt;&gt;"Consumption",C3510&lt;&gt;"Adjustment",C3510&lt;&gt;"Production")),"CHECK INPUTS",IF(OR(AND(C3510="Receipt",E3510&lt;=0),AND(OR(C3510="Shipment",C3510="Consumption"),E3510&gt;=0),E3510=0),"CHECK SIGN","OK")))</f>
      </c>
    </row>
    <row r="3511">
      <c r="A3511" s="174"/>
      <c r="B3511" s="175"/>
      <c r="C3511" s="175"/>
      <c r="D3511" s="175"/>
      <c r="E3511" s="176"/>
      <c r="F3511" s="175"/>
      <c r="G3511" s="104" t="str">
        <f>IF(COUNTA(A3511:F3511)=0,"",IF(OR(A3511="",NOT(ISNUMBER(A3511)),B3511="",COUNTIF('SKU Master'!$A$4:$A$253,B3511)&lt;&gt;1,NOT(ISNUMBER(E3511)),AND(C3511&lt;&gt;"Receipt",C3511&lt;&gt;"Shipment",C3511&lt;&gt;"Consumption",C3511&lt;&gt;"Adjustment",C3511&lt;&gt;"Production")),"CHECK INPUTS",IF(OR(AND(C3511="Receipt",E3511&lt;=0),AND(OR(C3511="Shipment",C3511="Consumption"),E3511&gt;=0),E3511=0),"CHECK SIGN","OK")))</f>
      </c>
    </row>
    <row r="3512">
      <c r="A3512" s="174"/>
      <c r="B3512" s="175"/>
      <c r="C3512" s="175"/>
      <c r="D3512" s="175"/>
      <c r="E3512" s="176"/>
      <c r="F3512" s="175"/>
      <c r="G3512" s="104" t="str">
        <f>IF(COUNTA(A3512:F3512)=0,"",IF(OR(A3512="",NOT(ISNUMBER(A3512)),B3512="",COUNTIF('SKU Master'!$A$4:$A$253,B3512)&lt;&gt;1,NOT(ISNUMBER(E3512)),AND(C3512&lt;&gt;"Receipt",C3512&lt;&gt;"Shipment",C3512&lt;&gt;"Consumption",C3512&lt;&gt;"Adjustment",C3512&lt;&gt;"Production")),"CHECK INPUTS",IF(OR(AND(C3512="Receipt",E3512&lt;=0),AND(OR(C3512="Shipment",C3512="Consumption"),E3512&gt;=0),E3512=0),"CHECK SIGN","OK")))</f>
      </c>
    </row>
    <row r="3513">
      <c r="A3513" s="174"/>
      <c r="B3513" s="175"/>
      <c r="C3513" s="175"/>
      <c r="D3513" s="175"/>
      <c r="E3513" s="176"/>
      <c r="F3513" s="175"/>
      <c r="G3513" s="104" t="str">
        <f>IF(COUNTA(A3513:F3513)=0,"",IF(OR(A3513="",NOT(ISNUMBER(A3513)),B3513="",COUNTIF('SKU Master'!$A$4:$A$253,B3513)&lt;&gt;1,NOT(ISNUMBER(E3513)),AND(C3513&lt;&gt;"Receipt",C3513&lt;&gt;"Shipment",C3513&lt;&gt;"Consumption",C3513&lt;&gt;"Adjustment",C3513&lt;&gt;"Production")),"CHECK INPUTS",IF(OR(AND(C3513="Receipt",E3513&lt;=0),AND(OR(C3513="Shipment",C3513="Consumption"),E3513&gt;=0),E3513=0),"CHECK SIGN","OK")))</f>
      </c>
    </row>
    <row r="3514">
      <c r="A3514" s="174"/>
      <c r="B3514" s="175"/>
      <c r="C3514" s="175"/>
      <c r="D3514" s="175"/>
      <c r="E3514" s="176"/>
      <c r="F3514" s="175"/>
      <c r="G3514" s="104" t="str">
        <f>IF(COUNTA(A3514:F3514)=0,"",IF(OR(A3514="",NOT(ISNUMBER(A3514)),B3514="",COUNTIF('SKU Master'!$A$4:$A$253,B3514)&lt;&gt;1,NOT(ISNUMBER(E3514)),AND(C3514&lt;&gt;"Receipt",C3514&lt;&gt;"Shipment",C3514&lt;&gt;"Consumption",C3514&lt;&gt;"Adjustment",C3514&lt;&gt;"Production")),"CHECK INPUTS",IF(OR(AND(C3514="Receipt",E3514&lt;=0),AND(OR(C3514="Shipment",C3514="Consumption"),E3514&gt;=0),E3514=0),"CHECK SIGN","OK")))</f>
      </c>
    </row>
    <row r="3515">
      <c r="A3515" s="174"/>
      <c r="B3515" s="175"/>
      <c r="C3515" s="175"/>
      <c r="D3515" s="175"/>
      <c r="E3515" s="176"/>
      <c r="F3515" s="175"/>
      <c r="G3515" s="104" t="str">
        <f>IF(COUNTA(A3515:F3515)=0,"",IF(OR(A3515="",NOT(ISNUMBER(A3515)),B3515="",COUNTIF('SKU Master'!$A$4:$A$253,B3515)&lt;&gt;1,NOT(ISNUMBER(E3515)),AND(C3515&lt;&gt;"Receipt",C3515&lt;&gt;"Shipment",C3515&lt;&gt;"Consumption",C3515&lt;&gt;"Adjustment",C3515&lt;&gt;"Production")),"CHECK INPUTS",IF(OR(AND(C3515="Receipt",E3515&lt;=0),AND(OR(C3515="Shipment",C3515="Consumption"),E3515&gt;=0),E3515=0),"CHECK SIGN","OK")))</f>
      </c>
    </row>
    <row r="3516">
      <c r="A3516" s="174"/>
      <c r="B3516" s="175"/>
      <c r="C3516" s="175"/>
      <c r="D3516" s="175"/>
      <c r="E3516" s="176"/>
      <c r="F3516" s="175"/>
      <c r="G3516" s="104" t="str">
        <f>IF(COUNTA(A3516:F3516)=0,"",IF(OR(A3516="",NOT(ISNUMBER(A3516)),B3516="",COUNTIF('SKU Master'!$A$4:$A$253,B3516)&lt;&gt;1,NOT(ISNUMBER(E3516)),AND(C3516&lt;&gt;"Receipt",C3516&lt;&gt;"Shipment",C3516&lt;&gt;"Consumption",C3516&lt;&gt;"Adjustment",C3516&lt;&gt;"Production")),"CHECK INPUTS",IF(OR(AND(C3516="Receipt",E3516&lt;=0),AND(OR(C3516="Shipment",C3516="Consumption"),E3516&gt;=0),E3516=0),"CHECK SIGN","OK")))</f>
      </c>
    </row>
    <row r="3517">
      <c r="A3517" s="174"/>
      <c r="B3517" s="175"/>
      <c r="C3517" s="175"/>
      <c r="D3517" s="175"/>
      <c r="E3517" s="176"/>
      <c r="F3517" s="175"/>
      <c r="G3517" s="104" t="str">
        <f>IF(COUNTA(A3517:F3517)=0,"",IF(OR(A3517="",NOT(ISNUMBER(A3517)),B3517="",COUNTIF('SKU Master'!$A$4:$A$253,B3517)&lt;&gt;1,NOT(ISNUMBER(E3517)),AND(C3517&lt;&gt;"Receipt",C3517&lt;&gt;"Shipment",C3517&lt;&gt;"Consumption",C3517&lt;&gt;"Adjustment",C3517&lt;&gt;"Production")),"CHECK INPUTS",IF(OR(AND(C3517="Receipt",E3517&lt;=0),AND(OR(C3517="Shipment",C3517="Consumption"),E3517&gt;=0),E3517=0),"CHECK SIGN","OK")))</f>
      </c>
    </row>
    <row r="3518">
      <c r="A3518" s="174"/>
      <c r="B3518" s="175"/>
      <c r="C3518" s="175"/>
      <c r="D3518" s="175"/>
      <c r="E3518" s="176"/>
      <c r="F3518" s="175"/>
      <c r="G3518" s="104" t="str">
        <f>IF(COUNTA(A3518:F3518)=0,"",IF(OR(A3518="",NOT(ISNUMBER(A3518)),B3518="",COUNTIF('SKU Master'!$A$4:$A$253,B3518)&lt;&gt;1,NOT(ISNUMBER(E3518)),AND(C3518&lt;&gt;"Receipt",C3518&lt;&gt;"Shipment",C3518&lt;&gt;"Consumption",C3518&lt;&gt;"Adjustment",C3518&lt;&gt;"Production")),"CHECK INPUTS",IF(OR(AND(C3518="Receipt",E3518&lt;=0),AND(OR(C3518="Shipment",C3518="Consumption"),E3518&gt;=0),E3518=0),"CHECK SIGN","OK")))</f>
      </c>
    </row>
    <row r="3519">
      <c r="A3519" s="174"/>
      <c r="B3519" s="175"/>
      <c r="C3519" s="175"/>
      <c r="D3519" s="175"/>
      <c r="E3519" s="176"/>
      <c r="F3519" s="175"/>
      <c r="G3519" s="104" t="str">
        <f>IF(COUNTA(A3519:F3519)=0,"",IF(OR(A3519="",NOT(ISNUMBER(A3519)),B3519="",COUNTIF('SKU Master'!$A$4:$A$253,B3519)&lt;&gt;1,NOT(ISNUMBER(E3519)),AND(C3519&lt;&gt;"Receipt",C3519&lt;&gt;"Shipment",C3519&lt;&gt;"Consumption",C3519&lt;&gt;"Adjustment",C3519&lt;&gt;"Production")),"CHECK INPUTS",IF(OR(AND(C3519="Receipt",E3519&lt;=0),AND(OR(C3519="Shipment",C3519="Consumption"),E3519&gt;=0),E3519=0),"CHECK SIGN","OK")))</f>
      </c>
    </row>
    <row r="3520">
      <c r="A3520" s="174"/>
      <c r="B3520" s="175"/>
      <c r="C3520" s="175"/>
      <c r="D3520" s="175"/>
      <c r="E3520" s="176"/>
      <c r="F3520" s="175"/>
      <c r="G3520" s="104" t="str">
        <f>IF(COUNTA(A3520:F3520)=0,"",IF(OR(A3520="",NOT(ISNUMBER(A3520)),B3520="",COUNTIF('SKU Master'!$A$4:$A$253,B3520)&lt;&gt;1,NOT(ISNUMBER(E3520)),AND(C3520&lt;&gt;"Receipt",C3520&lt;&gt;"Shipment",C3520&lt;&gt;"Consumption",C3520&lt;&gt;"Adjustment",C3520&lt;&gt;"Production")),"CHECK INPUTS",IF(OR(AND(C3520="Receipt",E3520&lt;=0),AND(OR(C3520="Shipment",C3520="Consumption"),E3520&gt;=0),E3520=0),"CHECK SIGN","OK")))</f>
      </c>
    </row>
    <row r="3521">
      <c r="A3521" s="174"/>
      <c r="B3521" s="175"/>
      <c r="C3521" s="175"/>
      <c r="D3521" s="175"/>
      <c r="E3521" s="176"/>
      <c r="F3521" s="175"/>
      <c r="G3521" s="104" t="str">
        <f>IF(COUNTA(A3521:F3521)=0,"",IF(OR(A3521="",NOT(ISNUMBER(A3521)),B3521="",COUNTIF('SKU Master'!$A$4:$A$253,B3521)&lt;&gt;1,NOT(ISNUMBER(E3521)),AND(C3521&lt;&gt;"Receipt",C3521&lt;&gt;"Shipment",C3521&lt;&gt;"Consumption",C3521&lt;&gt;"Adjustment",C3521&lt;&gt;"Production")),"CHECK INPUTS",IF(OR(AND(C3521="Receipt",E3521&lt;=0),AND(OR(C3521="Shipment",C3521="Consumption"),E3521&gt;=0),E3521=0),"CHECK SIGN","OK")))</f>
      </c>
    </row>
    <row r="3522">
      <c r="A3522" s="174"/>
      <c r="B3522" s="175"/>
      <c r="C3522" s="175"/>
      <c r="D3522" s="175"/>
      <c r="E3522" s="176"/>
      <c r="F3522" s="175"/>
      <c r="G3522" s="104" t="str">
        <f>IF(COUNTA(A3522:F3522)=0,"",IF(OR(A3522="",NOT(ISNUMBER(A3522)),B3522="",COUNTIF('SKU Master'!$A$4:$A$253,B3522)&lt;&gt;1,NOT(ISNUMBER(E3522)),AND(C3522&lt;&gt;"Receipt",C3522&lt;&gt;"Shipment",C3522&lt;&gt;"Consumption",C3522&lt;&gt;"Adjustment",C3522&lt;&gt;"Production")),"CHECK INPUTS",IF(OR(AND(C3522="Receipt",E3522&lt;=0),AND(OR(C3522="Shipment",C3522="Consumption"),E3522&gt;=0),E3522=0),"CHECK SIGN","OK")))</f>
      </c>
    </row>
    <row r="3523">
      <c r="A3523" s="174"/>
      <c r="B3523" s="175"/>
      <c r="C3523" s="175"/>
      <c r="D3523" s="175"/>
      <c r="E3523" s="176"/>
      <c r="F3523" s="175"/>
      <c r="G3523" s="104" t="str">
        <f>IF(COUNTA(A3523:F3523)=0,"",IF(OR(A3523="",NOT(ISNUMBER(A3523)),B3523="",COUNTIF('SKU Master'!$A$4:$A$253,B3523)&lt;&gt;1,NOT(ISNUMBER(E3523)),AND(C3523&lt;&gt;"Receipt",C3523&lt;&gt;"Shipment",C3523&lt;&gt;"Consumption",C3523&lt;&gt;"Adjustment",C3523&lt;&gt;"Production")),"CHECK INPUTS",IF(OR(AND(C3523="Receipt",E3523&lt;=0),AND(OR(C3523="Shipment",C3523="Consumption"),E3523&gt;=0),E3523=0),"CHECK SIGN","OK")))</f>
      </c>
    </row>
    <row r="3524">
      <c r="A3524" s="174"/>
      <c r="B3524" s="175"/>
      <c r="C3524" s="175"/>
      <c r="D3524" s="175"/>
      <c r="E3524" s="176"/>
      <c r="F3524" s="175"/>
      <c r="G3524" s="104" t="str">
        <f>IF(COUNTA(A3524:F3524)=0,"",IF(OR(A3524="",NOT(ISNUMBER(A3524)),B3524="",COUNTIF('SKU Master'!$A$4:$A$253,B3524)&lt;&gt;1,NOT(ISNUMBER(E3524)),AND(C3524&lt;&gt;"Receipt",C3524&lt;&gt;"Shipment",C3524&lt;&gt;"Consumption",C3524&lt;&gt;"Adjustment",C3524&lt;&gt;"Production")),"CHECK INPUTS",IF(OR(AND(C3524="Receipt",E3524&lt;=0),AND(OR(C3524="Shipment",C3524="Consumption"),E3524&gt;=0),E3524=0),"CHECK SIGN","OK")))</f>
      </c>
    </row>
    <row r="3525">
      <c r="A3525" s="174"/>
      <c r="B3525" s="175"/>
      <c r="C3525" s="175"/>
      <c r="D3525" s="175"/>
      <c r="E3525" s="176"/>
      <c r="F3525" s="175"/>
      <c r="G3525" s="104" t="str">
        <f>IF(COUNTA(A3525:F3525)=0,"",IF(OR(A3525="",NOT(ISNUMBER(A3525)),B3525="",COUNTIF('SKU Master'!$A$4:$A$253,B3525)&lt;&gt;1,NOT(ISNUMBER(E3525)),AND(C3525&lt;&gt;"Receipt",C3525&lt;&gt;"Shipment",C3525&lt;&gt;"Consumption",C3525&lt;&gt;"Adjustment",C3525&lt;&gt;"Production")),"CHECK INPUTS",IF(OR(AND(C3525="Receipt",E3525&lt;=0),AND(OR(C3525="Shipment",C3525="Consumption"),E3525&gt;=0),E3525=0),"CHECK SIGN","OK")))</f>
      </c>
    </row>
    <row r="3526">
      <c r="A3526" s="174"/>
      <c r="B3526" s="175"/>
      <c r="C3526" s="175"/>
      <c r="D3526" s="175"/>
      <c r="E3526" s="176"/>
      <c r="F3526" s="175"/>
      <c r="G3526" s="104" t="str">
        <f>IF(COUNTA(A3526:F3526)=0,"",IF(OR(A3526="",NOT(ISNUMBER(A3526)),B3526="",COUNTIF('SKU Master'!$A$4:$A$253,B3526)&lt;&gt;1,NOT(ISNUMBER(E3526)),AND(C3526&lt;&gt;"Receipt",C3526&lt;&gt;"Shipment",C3526&lt;&gt;"Consumption",C3526&lt;&gt;"Adjustment",C3526&lt;&gt;"Production")),"CHECK INPUTS",IF(OR(AND(C3526="Receipt",E3526&lt;=0),AND(OR(C3526="Shipment",C3526="Consumption"),E3526&gt;=0),E3526=0),"CHECK SIGN","OK")))</f>
      </c>
    </row>
    <row r="3527">
      <c r="A3527" s="174"/>
      <c r="B3527" s="175"/>
      <c r="C3527" s="175"/>
      <c r="D3527" s="175"/>
      <c r="E3527" s="176"/>
      <c r="F3527" s="175"/>
      <c r="G3527" s="104" t="str">
        <f>IF(COUNTA(A3527:F3527)=0,"",IF(OR(A3527="",NOT(ISNUMBER(A3527)),B3527="",COUNTIF('SKU Master'!$A$4:$A$253,B3527)&lt;&gt;1,NOT(ISNUMBER(E3527)),AND(C3527&lt;&gt;"Receipt",C3527&lt;&gt;"Shipment",C3527&lt;&gt;"Consumption",C3527&lt;&gt;"Adjustment",C3527&lt;&gt;"Production")),"CHECK INPUTS",IF(OR(AND(C3527="Receipt",E3527&lt;=0),AND(OR(C3527="Shipment",C3527="Consumption"),E3527&gt;=0),E3527=0),"CHECK SIGN","OK")))</f>
      </c>
    </row>
    <row r="3528">
      <c r="A3528" s="174"/>
      <c r="B3528" s="175"/>
      <c r="C3528" s="175"/>
      <c r="D3528" s="175"/>
      <c r="E3528" s="176"/>
      <c r="F3528" s="175"/>
      <c r="G3528" s="104" t="str">
        <f>IF(COUNTA(A3528:F3528)=0,"",IF(OR(A3528="",NOT(ISNUMBER(A3528)),B3528="",COUNTIF('SKU Master'!$A$4:$A$253,B3528)&lt;&gt;1,NOT(ISNUMBER(E3528)),AND(C3528&lt;&gt;"Receipt",C3528&lt;&gt;"Shipment",C3528&lt;&gt;"Consumption",C3528&lt;&gt;"Adjustment",C3528&lt;&gt;"Production")),"CHECK INPUTS",IF(OR(AND(C3528="Receipt",E3528&lt;=0),AND(OR(C3528="Shipment",C3528="Consumption"),E3528&gt;=0),E3528=0),"CHECK SIGN","OK")))</f>
      </c>
    </row>
    <row r="3529">
      <c r="A3529" s="174"/>
      <c r="B3529" s="175"/>
      <c r="C3529" s="175"/>
      <c r="D3529" s="175"/>
      <c r="E3529" s="176"/>
      <c r="F3529" s="175"/>
      <c r="G3529" s="104" t="str">
        <f>IF(COUNTA(A3529:F3529)=0,"",IF(OR(A3529="",NOT(ISNUMBER(A3529)),B3529="",COUNTIF('SKU Master'!$A$4:$A$253,B3529)&lt;&gt;1,NOT(ISNUMBER(E3529)),AND(C3529&lt;&gt;"Receipt",C3529&lt;&gt;"Shipment",C3529&lt;&gt;"Consumption",C3529&lt;&gt;"Adjustment",C3529&lt;&gt;"Production")),"CHECK INPUTS",IF(OR(AND(C3529="Receipt",E3529&lt;=0),AND(OR(C3529="Shipment",C3529="Consumption"),E3529&gt;=0),E3529=0),"CHECK SIGN","OK")))</f>
      </c>
    </row>
    <row r="3530">
      <c r="A3530" s="174"/>
      <c r="B3530" s="175"/>
      <c r="C3530" s="175"/>
      <c r="D3530" s="175"/>
      <c r="E3530" s="176"/>
      <c r="F3530" s="175"/>
      <c r="G3530" s="104" t="str">
        <f>IF(COUNTA(A3530:F3530)=0,"",IF(OR(A3530="",NOT(ISNUMBER(A3530)),B3530="",COUNTIF('SKU Master'!$A$4:$A$253,B3530)&lt;&gt;1,NOT(ISNUMBER(E3530)),AND(C3530&lt;&gt;"Receipt",C3530&lt;&gt;"Shipment",C3530&lt;&gt;"Consumption",C3530&lt;&gt;"Adjustment",C3530&lt;&gt;"Production")),"CHECK INPUTS",IF(OR(AND(C3530="Receipt",E3530&lt;=0),AND(OR(C3530="Shipment",C3530="Consumption"),E3530&gt;=0),E3530=0),"CHECK SIGN","OK")))</f>
      </c>
    </row>
    <row r="3531">
      <c r="A3531" s="174"/>
      <c r="B3531" s="175"/>
      <c r="C3531" s="175"/>
      <c r="D3531" s="175"/>
      <c r="E3531" s="176"/>
      <c r="F3531" s="175"/>
      <c r="G3531" s="104" t="str">
        <f>IF(COUNTA(A3531:F3531)=0,"",IF(OR(A3531="",NOT(ISNUMBER(A3531)),B3531="",COUNTIF('SKU Master'!$A$4:$A$253,B3531)&lt;&gt;1,NOT(ISNUMBER(E3531)),AND(C3531&lt;&gt;"Receipt",C3531&lt;&gt;"Shipment",C3531&lt;&gt;"Consumption",C3531&lt;&gt;"Adjustment",C3531&lt;&gt;"Production")),"CHECK INPUTS",IF(OR(AND(C3531="Receipt",E3531&lt;=0),AND(OR(C3531="Shipment",C3531="Consumption"),E3531&gt;=0),E3531=0),"CHECK SIGN","OK")))</f>
      </c>
    </row>
    <row r="3532">
      <c r="A3532" s="174"/>
      <c r="B3532" s="175"/>
      <c r="C3532" s="175"/>
      <c r="D3532" s="175"/>
      <c r="E3532" s="176"/>
      <c r="F3532" s="175"/>
      <c r="G3532" s="104" t="str">
        <f>IF(COUNTA(A3532:F3532)=0,"",IF(OR(A3532="",NOT(ISNUMBER(A3532)),B3532="",COUNTIF('SKU Master'!$A$4:$A$253,B3532)&lt;&gt;1,NOT(ISNUMBER(E3532)),AND(C3532&lt;&gt;"Receipt",C3532&lt;&gt;"Shipment",C3532&lt;&gt;"Consumption",C3532&lt;&gt;"Adjustment",C3532&lt;&gt;"Production")),"CHECK INPUTS",IF(OR(AND(C3532="Receipt",E3532&lt;=0),AND(OR(C3532="Shipment",C3532="Consumption"),E3532&gt;=0),E3532=0),"CHECK SIGN","OK")))</f>
      </c>
    </row>
    <row r="3533">
      <c r="A3533" s="174"/>
      <c r="B3533" s="175"/>
      <c r="C3533" s="175"/>
      <c r="D3533" s="175"/>
      <c r="E3533" s="176"/>
      <c r="F3533" s="175"/>
      <c r="G3533" s="104" t="str">
        <f>IF(COUNTA(A3533:F3533)=0,"",IF(OR(A3533="",NOT(ISNUMBER(A3533)),B3533="",COUNTIF('SKU Master'!$A$4:$A$253,B3533)&lt;&gt;1,NOT(ISNUMBER(E3533)),AND(C3533&lt;&gt;"Receipt",C3533&lt;&gt;"Shipment",C3533&lt;&gt;"Consumption",C3533&lt;&gt;"Adjustment",C3533&lt;&gt;"Production")),"CHECK INPUTS",IF(OR(AND(C3533="Receipt",E3533&lt;=0),AND(OR(C3533="Shipment",C3533="Consumption"),E3533&gt;=0),E3533=0),"CHECK SIGN","OK")))</f>
      </c>
    </row>
    <row r="3534">
      <c r="A3534" s="174"/>
      <c r="B3534" s="175"/>
      <c r="C3534" s="175"/>
      <c r="D3534" s="175"/>
      <c r="E3534" s="176"/>
      <c r="F3534" s="175"/>
      <c r="G3534" s="104" t="str">
        <f>IF(COUNTA(A3534:F3534)=0,"",IF(OR(A3534="",NOT(ISNUMBER(A3534)),B3534="",COUNTIF('SKU Master'!$A$4:$A$253,B3534)&lt;&gt;1,NOT(ISNUMBER(E3534)),AND(C3534&lt;&gt;"Receipt",C3534&lt;&gt;"Shipment",C3534&lt;&gt;"Consumption",C3534&lt;&gt;"Adjustment",C3534&lt;&gt;"Production")),"CHECK INPUTS",IF(OR(AND(C3534="Receipt",E3534&lt;=0),AND(OR(C3534="Shipment",C3534="Consumption"),E3534&gt;=0),E3534=0),"CHECK SIGN","OK")))</f>
      </c>
    </row>
    <row r="3535">
      <c r="A3535" s="174"/>
      <c r="B3535" s="175"/>
      <c r="C3535" s="175"/>
      <c r="D3535" s="175"/>
      <c r="E3535" s="176"/>
      <c r="F3535" s="175"/>
      <c r="G3535" s="104" t="str">
        <f>IF(COUNTA(A3535:F3535)=0,"",IF(OR(A3535="",NOT(ISNUMBER(A3535)),B3535="",COUNTIF('SKU Master'!$A$4:$A$253,B3535)&lt;&gt;1,NOT(ISNUMBER(E3535)),AND(C3535&lt;&gt;"Receipt",C3535&lt;&gt;"Shipment",C3535&lt;&gt;"Consumption",C3535&lt;&gt;"Adjustment",C3535&lt;&gt;"Production")),"CHECK INPUTS",IF(OR(AND(C3535="Receipt",E3535&lt;=0),AND(OR(C3535="Shipment",C3535="Consumption"),E3535&gt;=0),E3535=0),"CHECK SIGN","OK")))</f>
      </c>
    </row>
    <row r="3536">
      <c r="A3536" s="174"/>
      <c r="B3536" s="175"/>
      <c r="C3536" s="175"/>
      <c r="D3536" s="175"/>
      <c r="E3536" s="176"/>
      <c r="F3536" s="175"/>
      <c r="G3536" s="104" t="str">
        <f>IF(COUNTA(A3536:F3536)=0,"",IF(OR(A3536="",NOT(ISNUMBER(A3536)),B3536="",COUNTIF('SKU Master'!$A$4:$A$253,B3536)&lt;&gt;1,NOT(ISNUMBER(E3536)),AND(C3536&lt;&gt;"Receipt",C3536&lt;&gt;"Shipment",C3536&lt;&gt;"Consumption",C3536&lt;&gt;"Adjustment",C3536&lt;&gt;"Production")),"CHECK INPUTS",IF(OR(AND(C3536="Receipt",E3536&lt;=0),AND(OR(C3536="Shipment",C3536="Consumption"),E3536&gt;=0),E3536=0),"CHECK SIGN","OK")))</f>
      </c>
    </row>
    <row r="3537">
      <c r="A3537" s="174"/>
      <c r="B3537" s="175"/>
      <c r="C3537" s="175"/>
      <c r="D3537" s="175"/>
      <c r="E3537" s="176"/>
      <c r="F3537" s="175"/>
      <c r="G3537" s="104" t="str">
        <f>IF(COUNTA(A3537:F3537)=0,"",IF(OR(A3537="",NOT(ISNUMBER(A3537)),B3537="",COUNTIF('SKU Master'!$A$4:$A$253,B3537)&lt;&gt;1,NOT(ISNUMBER(E3537)),AND(C3537&lt;&gt;"Receipt",C3537&lt;&gt;"Shipment",C3537&lt;&gt;"Consumption",C3537&lt;&gt;"Adjustment",C3537&lt;&gt;"Production")),"CHECK INPUTS",IF(OR(AND(C3537="Receipt",E3537&lt;=0),AND(OR(C3537="Shipment",C3537="Consumption"),E3537&gt;=0),E3537=0),"CHECK SIGN","OK")))</f>
      </c>
    </row>
    <row r="3538">
      <c r="A3538" s="174"/>
      <c r="B3538" s="175"/>
      <c r="C3538" s="175"/>
      <c r="D3538" s="175"/>
      <c r="E3538" s="176"/>
      <c r="F3538" s="175"/>
      <c r="G3538" s="104" t="str">
        <f>IF(COUNTA(A3538:F3538)=0,"",IF(OR(A3538="",NOT(ISNUMBER(A3538)),B3538="",COUNTIF('SKU Master'!$A$4:$A$253,B3538)&lt;&gt;1,NOT(ISNUMBER(E3538)),AND(C3538&lt;&gt;"Receipt",C3538&lt;&gt;"Shipment",C3538&lt;&gt;"Consumption",C3538&lt;&gt;"Adjustment",C3538&lt;&gt;"Production")),"CHECK INPUTS",IF(OR(AND(C3538="Receipt",E3538&lt;=0),AND(OR(C3538="Shipment",C3538="Consumption"),E3538&gt;=0),E3538=0),"CHECK SIGN","OK")))</f>
      </c>
    </row>
    <row r="3539">
      <c r="A3539" s="174"/>
      <c r="B3539" s="175"/>
      <c r="C3539" s="175"/>
      <c r="D3539" s="175"/>
      <c r="E3539" s="176"/>
      <c r="F3539" s="175"/>
      <c r="G3539" s="104" t="str">
        <f>IF(COUNTA(A3539:F3539)=0,"",IF(OR(A3539="",NOT(ISNUMBER(A3539)),B3539="",COUNTIF('SKU Master'!$A$4:$A$253,B3539)&lt;&gt;1,NOT(ISNUMBER(E3539)),AND(C3539&lt;&gt;"Receipt",C3539&lt;&gt;"Shipment",C3539&lt;&gt;"Consumption",C3539&lt;&gt;"Adjustment",C3539&lt;&gt;"Production")),"CHECK INPUTS",IF(OR(AND(C3539="Receipt",E3539&lt;=0),AND(OR(C3539="Shipment",C3539="Consumption"),E3539&gt;=0),E3539=0),"CHECK SIGN","OK")))</f>
      </c>
    </row>
    <row r="3540">
      <c r="A3540" s="174"/>
      <c r="B3540" s="175"/>
      <c r="C3540" s="175"/>
      <c r="D3540" s="175"/>
      <c r="E3540" s="176"/>
      <c r="F3540" s="175"/>
      <c r="G3540" s="104" t="str">
        <f>IF(COUNTA(A3540:F3540)=0,"",IF(OR(A3540="",NOT(ISNUMBER(A3540)),B3540="",COUNTIF('SKU Master'!$A$4:$A$253,B3540)&lt;&gt;1,NOT(ISNUMBER(E3540)),AND(C3540&lt;&gt;"Receipt",C3540&lt;&gt;"Shipment",C3540&lt;&gt;"Consumption",C3540&lt;&gt;"Adjustment",C3540&lt;&gt;"Production")),"CHECK INPUTS",IF(OR(AND(C3540="Receipt",E3540&lt;=0),AND(OR(C3540="Shipment",C3540="Consumption"),E3540&gt;=0),E3540=0),"CHECK SIGN","OK")))</f>
      </c>
    </row>
    <row r="3541">
      <c r="A3541" s="174"/>
      <c r="B3541" s="175"/>
      <c r="C3541" s="175"/>
      <c r="D3541" s="175"/>
      <c r="E3541" s="176"/>
      <c r="F3541" s="175"/>
      <c r="G3541" s="104" t="str">
        <f>IF(COUNTA(A3541:F3541)=0,"",IF(OR(A3541="",NOT(ISNUMBER(A3541)),B3541="",COUNTIF('SKU Master'!$A$4:$A$253,B3541)&lt;&gt;1,NOT(ISNUMBER(E3541)),AND(C3541&lt;&gt;"Receipt",C3541&lt;&gt;"Shipment",C3541&lt;&gt;"Consumption",C3541&lt;&gt;"Adjustment",C3541&lt;&gt;"Production")),"CHECK INPUTS",IF(OR(AND(C3541="Receipt",E3541&lt;=0),AND(OR(C3541="Shipment",C3541="Consumption"),E3541&gt;=0),E3541=0),"CHECK SIGN","OK")))</f>
      </c>
    </row>
    <row r="3542">
      <c r="A3542" s="174"/>
      <c r="B3542" s="175"/>
      <c r="C3542" s="175"/>
      <c r="D3542" s="175"/>
      <c r="E3542" s="176"/>
      <c r="F3542" s="175"/>
      <c r="G3542" s="104" t="str">
        <f>IF(COUNTA(A3542:F3542)=0,"",IF(OR(A3542="",NOT(ISNUMBER(A3542)),B3542="",COUNTIF('SKU Master'!$A$4:$A$253,B3542)&lt;&gt;1,NOT(ISNUMBER(E3542)),AND(C3542&lt;&gt;"Receipt",C3542&lt;&gt;"Shipment",C3542&lt;&gt;"Consumption",C3542&lt;&gt;"Adjustment",C3542&lt;&gt;"Production")),"CHECK INPUTS",IF(OR(AND(C3542="Receipt",E3542&lt;=0),AND(OR(C3542="Shipment",C3542="Consumption"),E3542&gt;=0),E3542=0),"CHECK SIGN","OK")))</f>
      </c>
    </row>
    <row r="3543">
      <c r="A3543" s="174"/>
      <c r="B3543" s="175"/>
      <c r="C3543" s="175"/>
      <c r="D3543" s="175"/>
      <c r="E3543" s="176"/>
      <c r="F3543" s="175"/>
      <c r="G3543" s="104" t="str">
        <f>IF(COUNTA(A3543:F3543)=0,"",IF(OR(A3543="",NOT(ISNUMBER(A3543)),B3543="",COUNTIF('SKU Master'!$A$4:$A$253,B3543)&lt;&gt;1,NOT(ISNUMBER(E3543)),AND(C3543&lt;&gt;"Receipt",C3543&lt;&gt;"Shipment",C3543&lt;&gt;"Consumption",C3543&lt;&gt;"Adjustment",C3543&lt;&gt;"Production")),"CHECK INPUTS",IF(OR(AND(C3543="Receipt",E3543&lt;=0),AND(OR(C3543="Shipment",C3543="Consumption"),E3543&gt;=0),E3543=0),"CHECK SIGN","OK")))</f>
      </c>
    </row>
    <row r="3544">
      <c r="A3544" s="174"/>
      <c r="B3544" s="175"/>
      <c r="C3544" s="175"/>
      <c r="D3544" s="175"/>
      <c r="E3544" s="176"/>
      <c r="F3544" s="175"/>
      <c r="G3544" s="104" t="str">
        <f>IF(COUNTA(A3544:F3544)=0,"",IF(OR(A3544="",NOT(ISNUMBER(A3544)),B3544="",COUNTIF('SKU Master'!$A$4:$A$253,B3544)&lt;&gt;1,NOT(ISNUMBER(E3544)),AND(C3544&lt;&gt;"Receipt",C3544&lt;&gt;"Shipment",C3544&lt;&gt;"Consumption",C3544&lt;&gt;"Adjustment",C3544&lt;&gt;"Production")),"CHECK INPUTS",IF(OR(AND(C3544="Receipt",E3544&lt;=0),AND(OR(C3544="Shipment",C3544="Consumption"),E3544&gt;=0),E3544=0),"CHECK SIGN","OK")))</f>
      </c>
    </row>
    <row r="3545">
      <c r="A3545" s="174"/>
      <c r="B3545" s="175"/>
      <c r="C3545" s="175"/>
      <c r="D3545" s="175"/>
      <c r="E3545" s="176"/>
      <c r="F3545" s="175"/>
      <c r="G3545" s="104" t="str">
        <f>IF(COUNTA(A3545:F3545)=0,"",IF(OR(A3545="",NOT(ISNUMBER(A3545)),B3545="",COUNTIF('SKU Master'!$A$4:$A$253,B3545)&lt;&gt;1,NOT(ISNUMBER(E3545)),AND(C3545&lt;&gt;"Receipt",C3545&lt;&gt;"Shipment",C3545&lt;&gt;"Consumption",C3545&lt;&gt;"Adjustment",C3545&lt;&gt;"Production")),"CHECK INPUTS",IF(OR(AND(C3545="Receipt",E3545&lt;=0),AND(OR(C3545="Shipment",C3545="Consumption"),E3545&gt;=0),E3545=0),"CHECK SIGN","OK")))</f>
      </c>
    </row>
    <row r="3546">
      <c r="A3546" s="174"/>
      <c r="B3546" s="175"/>
      <c r="C3546" s="175"/>
      <c r="D3546" s="175"/>
      <c r="E3546" s="176"/>
      <c r="F3546" s="175"/>
      <c r="G3546" s="104" t="str">
        <f>IF(COUNTA(A3546:F3546)=0,"",IF(OR(A3546="",NOT(ISNUMBER(A3546)),B3546="",COUNTIF('SKU Master'!$A$4:$A$253,B3546)&lt;&gt;1,NOT(ISNUMBER(E3546)),AND(C3546&lt;&gt;"Receipt",C3546&lt;&gt;"Shipment",C3546&lt;&gt;"Consumption",C3546&lt;&gt;"Adjustment",C3546&lt;&gt;"Production")),"CHECK INPUTS",IF(OR(AND(C3546="Receipt",E3546&lt;=0),AND(OR(C3546="Shipment",C3546="Consumption"),E3546&gt;=0),E3546=0),"CHECK SIGN","OK")))</f>
      </c>
    </row>
    <row r="3547">
      <c r="A3547" s="174"/>
      <c r="B3547" s="175"/>
      <c r="C3547" s="175"/>
      <c r="D3547" s="175"/>
      <c r="E3547" s="176"/>
      <c r="F3547" s="175"/>
      <c r="G3547" s="104" t="str">
        <f>IF(COUNTA(A3547:F3547)=0,"",IF(OR(A3547="",NOT(ISNUMBER(A3547)),B3547="",COUNTIF('SKU Master'!$A$4:$A$253,B3547)&lt;&gt;1,NOT(ISNUMBER(E3547)),AND(C3547&lt;&gt;"Receipt",C3547&lt;&gt;"Shipment",C3547&lt;&gt;"Consumption",C3547&lt;&gt;"Adjustment",C3547&lt;&gt;"Production")),"CHECK INPUTS",IF(OR(AND(C3547="Receipt",E3547&lt;=0),AND(OR(C3547="Shipment",C3547="Consumption"),E3547&gt;=0),E3547=0),"CHECK SIGN","OK")))</f>
      </c>
    </row>
    <row r="3548">
      <c r="A3548" s="174"/>
      <c r="B3548" s="175"/>
      <c r="C3548" s="175"/>
      <c r="D3548" s="175"/>
      <c r="E3548" s="176"/>
      <c r="F3548" s="175"/>
      <c r="G3548" s="104" t="str">
        <f>IF(COUNTA(A3548:F3548)=0,"",IF(OR(A3548="",NOT(ISNUMBER(A3548)),B3548="",COUNTIF('SKU Master'!$A$4:$A$253,B3548)&lt;&gt;1,NOT(ISNUMBER(E3548)),AND(C3548&lt;&gt;"Receipt",C3548&lt;&gt;"Shipment",C3548&lt;&gt;"Consumption",C3548&lt;&gt;"Adjustment",C3548&lt;&gt;"Production")),"CHECK INPUTS",IF(OR(AND(C3548="Receipt",E3548&lt;=0),AND(OR(C3548="Shipment",C3548="Consumption"),E3548&gt;=0),E3548=0),"CHECK SIGN","OK")))</f>
      </c>
    </row>
    <row r="3549">
      <c r="A3549" s="174"/>
      <c r="B3549" s="175"/>
      <c r="C3549" s="175"/>
      <c r="D3549" s="175"/>
      <c r="E3549" s="176"/>
      <c r="F3549" s="175"/>
      <c r="G3549" s="104" t="str">
        <f>IF(COUNTA(A3549:F3549)=0,"",IF(OR(A3549="",NOT(ISNUMBER(A3549)),B3549="",COUNTIF('SKU Master'!$A$4:$A$253,B3549)&lt;&gt;1,NOT(ISNUMBER(E3549)),AND(C3549&lt;&gt;"Receipt",C3549&lt;&gt;"Shipment",C3549&lt;&gt;"Consumption",C3549&lt;&gt;"Adjustment",C3549&lt;&gt;"Production")),"CHECK INPUTS",IF(OR(AND(C3549="Receipt",E3549&lt;=0),AND(OR(C3549="Shipment",C3549="Consumption"),E3549&gt;=0),E3549=0),"CHECK SIGN","OK")))</f>
      </c>
    </row>
    <row r="3550">
      <c r="A3550" s="174"/>
      <c r="B3550" s="175"/>
      <c r="C3550" s="175"/>
      <c r="D3550" s="175"/>
      <c r="E3550" s="176"/>
      <c r="F3550" s="175"/>
      <c r="G3550" s="104" t="str">
        <f>IF(COUNTA(A3550:F3550)=0,"",IF(OR(A3550="",NOT(ISNUMBER(A3550)),B3550="",COUNTIF('SKU Master'!$A$4:$A$253,B3550)&lt;&gt;1,NOT(ISNUMBER(E3550)),AND(C3550&lt;&gt;"Receipt",C3550&lt;&gt;"Shipment",C3550&lt;&gt;"Consumption",C3550&lt;&gt;"Adjustment",C3550&lt;&gt;"Production")),"CHECK INPUTS",IF(OR(AND(C3550="Receipt",E3550&lt;=0),AND(OR(C3550="Shipment",C3550="Consumption"),E3550&gt;=0),E3550=0),"CHECK SIGN","OK")))</f>
      </c>
    </row>
    <row r="3551">
      <c r="A3551" s="174"/>
      <c r="B3551" s="175"/>
      <c r="C3551" s="175"/>
      <c r="D3551" s="175"/>
      <c r="E3551" s="176"/>
      <c r="F3551" s="175"/>
      <c r="G3551" s="104" t="str">
        <f>IF(COUNTA(A3551:F3551)=0,"",IF(OR(A3551="",NOT(ISNUMBER(A3551)),B3551="",COUNTIF('SKU Master'!$A$4:$A$253,B3551)&lt;&gt;1,NOT(ISNUMBER(E3551)),AND(C3551&lt;&gt;"Receipt",C3551&lt;&gt;"Shipment",C3551&lt;&gt;"Consumption",C3551&lt;&gt;"Adjustment",C3551&lt;&gt;"Production")),"CHECK INPUTS",IF(OR(AND(C3551="Receipt",E3551&lt;=0),AND(OR(C3551="Shipment",C3551="Consumption"),E3551&gt;=0),E3551=0),"CHECK SIGN","OK")))</f>
      </c>
    </row>
    <row r="3552">
      <c r="A3552" s="174"/>
      <c r="B3552" s="175"/>
      <c r="C3552" s="175"/>
      <c r="D3552" s="175"/>
      <c r="E3552" s="176"/>
      <c r="F3552" s="175"/>
      <c r="G3552" s="104" t="str">
        <f>IF(COUNTA(A3552:F3552)=0,"",IF(OR(A3552="",NOT(ISNUMBER(A3552)),B3552="",COUNTIF('SKU Master'!$A$4:$A$253,B3552)&lt;&gt;1,NOT(ISNUMBER(E3552)),AND(C3552&lt;&gt;"Receipt",C3552&lt;&gt;"Shipment",C3552&lt;&gt;"Consumption",C3552&lt;&gt;"Adjustment",C3552&lt;&gt;"Production")),"CHECK INPUTS",IF(OR(AND(C3552="Receipt",E3552&lt;=0),AND(OR(C3552="Shipment",C3552="Consumption"),E3552&gt;=0),E3552=0),"CHECK SIGN","OK")))</f>
      </c>
    </row>
    <row r="3553">
      <c r="A3553" s="174"/>
      <c r="B3553" s="175"/>
      <c r="C3553" s="175"/>
      <c r="D3553" s="175"/>
      <c r="E3553" s="176"/>
      <c r="F3553" s="175"/>
      <c r="G3553" s="104" t="str">
        <f>IF(COUNTA(A3553:F3553)=0,"",IF(OR(A3553="",NOT(ISNUMBER(A3553)),B3553="",COUNTIF('SKU Master'!$A$4:$A$253,B3553)&lt;&gt;1,NOT(ISNUMBER(E3553)),AND(C3553&lt;&gt;"Receipt",C3553&lt;&gt;"Shipment",C3553&lt;&gt;"Consumption",C3553&lt;&gt;"Adjustment",C3553&lt;&gt;"Production")),"CHECK INPUTS",IF(OR(AND(C3553="Receipt",E3553&lt;=0),AND(OR(C3553="Shipment",C3553="Consumption"),E3553&gt;=0),E3553=0),"CHECK SIGN","OK")))</f>
      </c>
    </row>
    <row r="3554">
      <c r="A3554" s="174"/>
      <c r="B3554" s="175"/>
      <c r="C3554" s="175"/>
      <c r="D3554" s="175"/>
      <c r="E3554" s="176"/>
      <c r="F3554" s="175"/>
      <c r="G3554" s="104" t="str">
        <f>IF(COUNTA(A3554:F3554)=0,"",IF(OR(A3554="",NOT(ISNUMBER(A3554)),B3554="",COUNTIF('SKU Master'!$A$4:$A$253,B3554)&lt;&gt;1,NOT(ISNUMBER(E3554)),AND(C3554&lt;&gt;"Receipt",C3554&lt;&gt;"Shipment",C3554&lt;&gt;"Consumption",C3554&lt;&gt;"Adjustment",C3554&lt;&gt;"Production")),"CHECK INPUTS",IF(OR(AND(C3554="Receipt",E3554&lt;=0),AND(OR(C3554="Shipment",C3554="Consumption"),E3554&gt;=0),E3554=0),"CHECK SIGN","OK")))</f>
      </c>
    </row>
    <row r="3555">
      <c r="A3555" s="174"/>
      <c r="B3555" s="175"/>
      <c r="C3555" s="175"/>
      <c r="D3555" s="175"/>
      <c r="E3555" s="176"/>
      <c r="F3555" s="175"/>
      <c r="G3555" s="104" t="str">
        <f>IF(COUNTA(A3555:F3555)=0,"",IF(OR(A3555="",NOT(ISNUMBER(A3555)),B3555="",COUNTIF('SKU Master'!$A$4:$A$253,B3555)&lt;&gt;1,NOT(ISNUMBER(E3555)),AND(C3555&lt;&gt;"Receipt",C3555&lt;&gt;"Shipment",C3555&lt;&gt;"Consumption",C3555&lt;&gt;"Adjustment",C3555&lt;&gt;"Production")),"CHECK INPUTS",IF(OR(AND(C3555="Receipt",E3555&lt;=0),AND(OR(C3555="Shipment",C3555="Consumption"),E3555&gt;=0),E3555=0),"CHECK SIGN","OK")))</f>
      </c>
    </row>
    <row r="3556">
      <c r="A3556" s="174"/>
      <c r="B3556" s="175"/>
      <c r="C3556" s="175"/>
      <c r="D3556" s="175"/>
      <c r="E3556" s="176"/>
      <c r="F3556" s="175"/>
      <c r="G3556" s="104" t="str">
        <f>IF(COUNTA(A3556:F3556)=0,"",IF(OR(A3556="",NOT(ISNUMBER(A3556)),B3556="",COUNTIF('SKU Master'!$A$4:$A$253,B3556)&lt;&gt;1,NOT(ISNUMBER(E3556)),AND(C3556&lt;&gt;"Receipt",C3556&lt;&gt;"Shipment",C3556&lt;&gt;"Consumption",C3556&lt;&gt;"Adjustment",C3556&lt;&gt;"Production")),"CHECK INPUTS",IF(OR(AND(C3556="Receipt",E3556&lt;=0),AND(OR(C3556="Shipment",C3556="Consumption"),E3556&gt;=0),E3556=0),"CHECK SIGN","OK")))</f>
      </c>
    </row>
    <row r="3557">
      <c r="A3557" s="174"/>
      <c r="B3557" s="175"/>
      <c r="C3557" s="175"/>
      <c r="D3557" s="175"/>
      <c r="E3557" s="176"/>
      <c r="F3557" s="175"/>
      <c r="G3557" s="104" t="str">
        <f>IF(COUNTA(A3557:F3557)=0,"",IF(OR(A3557="",NOT(ISNUMBER(A3557)),B3557="",COUNTIF('SKU Master'!$A$4:$A$253,B3557)&lt;&gt;1,NOT(ISNUMBER(E3557)),AND(C3557&lt;&gt;"Receipt",C3557&lt;&gt;"Shipment",C3557&lt;&gt;"Consumption",C3557&lt;&gt;"Adjustment",C3557&lt;&gt;"Production")),"CHECK INPUTS",IF(OR(AND(C3557="Receipt",E3557&lt;=0),AND(OR(C3557="Shipment",C3557="Consumption"),E3557&gt;=0),E3557=0),"CHECK SIGN","OK")))</f>
      </c>
    </row>
    <row r="3558">
      <c r="A3558" s="174"/>
      <c r="B3558" s="175"/>
      <c r="C3558" s="175"/>
      <c r="D3558" s="175"/>
      <c r="E3558" s="176"/>
      <c r="F3558" s="175"/>
      <c r="G3558" s="104" t="str">
        <f>IF(COUNTA(A3558:F3558)=0,"",IF(OR(A3558="",NOT(ISNUMBER(A3558)),B3558="",COUNTIF('SKU Master'!$A$4:$A$253,B3558)&lt;&gt;1,NOT(ISNUMBER(E3558)),AND(C3558&lt;&gt;"Receipt",C3558&lt;&gt;"Shipment",C3558&lt;&gt;"Consumption",C3558&lt;&gt;"Adjustment",C3558&lt;&gt;"Production")),"CHECK INPUTS",IF(OR(AND(C3558="Receipt",E3558&lt;=0),AND(OR(C3558="Shipment",C3558="Consumption"),E3558&gt;=0),E3558=0),"CHECK SIGN","OK")))</f>
      </c>
    </row>
    <row r="3559">
      <c r="A3559" s="174"/>
      <c r="B3559" s="175"/>
      <c r="C3559" s="175"/>
      <c r="D3559" s="175"/>
      <c r="E3559" s="176"/>
      <c r="F3559" s="175"/>
      <c r="G3559" s="104" t="str">
        <f>IF(COUNTA(A3559:F3559)=0,"",IF(OR(A3559="",NOT(ISNUMBER(A3559)),B3559="",COUNTIF('SKU Master'!$A$4:$A$253,B3559)&lt;&gt;1,NOT(ISNUMBER(E3559)),AND(C3559&lt;&gt;"Receipt",C3559&lt;&gt;"Shipment",C3559&lt;&gt;"Consumption",C3559&lt;&gt;"Adjustment",C3559&lt;&gt;"Production")),"CHECK INPUTS",IF(OR(AND(C3559="Receipt",E3559&lt;=0),AND(OR(C3559="Shipment",C3559="Consumption"),E3559&gt;=0),E3559=0),"CHECK SIGN","OK")))</f>
      </c>
    </row>
    <row r="3560">
      <c r="A3560" s="174"/>
      <c r="B3560" s="175"/>
      <c r="C3560" s="175"/>
      <c r="D3560" s="175"/>
      <c r="E3560" s="176"/>
      <c r="F3560" s="175"/>
      <c r="G3560" s="104" t="str">
        <f>IF(COUNTA(A3560:F3560)=0,"",IF(OR(A3560="",NOT(ISNUMBER(A3560)),B3560="",COUNTIF('SKU Master'!$A$4:$A$253,B3560)&lt;&gt;1,NOT(ISNUMBER(E3560)),AND(C3560&lt;&gt;"Receipt",C3560&lt;&gt;"Shipment",C3560&lt;&gt;"Consumption",C3560&lt;&gt;"Adjustment",C3560&lt;&gt;"Production")),"CHECK INPUTS",IF(OR(AND(C3560="Receipt",E3560&lt;=0),AND(OR(C3560="Shipment",C3560="Consumption"),E3560&gt;=0),E3560=0),"CHECK SIGN","OK")))</f>
      </c>
    </row>
    <row r="3561">
      <c r="A3561" s="174"/>
      <c r="B3561" s="175"/>
      <c r="C3561" s="175"/>
      <c r="D3561" s="175"/>
      <c r="E3561" s="176"/>
      <c r="F3561" s="175"/>
      <c r="G3561" s="104" t="str">
        <f>IF(COUNTA(A3561:F3561)=0,"",IF(OR(A3561="",NOT(ISNUMBER(A3561)),B3561="",COUNTIF('SKU Master'!$A$4:$A$253,B3561)&lt;&gt;1,NOT(ISNUMBER(E3561)),AND(C3561&lt;&gt;"Receipt",C3561&lt;&gt;"Shipment",C3561&lt;&gt;"Consumption",C3561&lt;&gt;"Adjustment",C3561&lt;&gt;"Production")),"CHECK INPUTS",IF(OR(AND(C3561="Receipt",E3561&lt;=0),AND(OR(C3561="Shipment",C3561="Consumption"),E3561&gt;=0),E3561=0),"CHECK SIGN","OK")))</f>
      </c>
    </row>
    <row r="3562">
      <c r="A3562" s="174"/>
      <c r="B3562" s="175"/>
      <c r="C3562" s="175"/>
      <c r="D3562" s="175"/>
      <c r="E3562" s="176"/>
      <c r="F3562" s="175"/>
      <c r="G3562" s="104" t="str">
        <f>IF(COUNTA(A3562:F3562)=0,"",IF(OR(A3562="",NOT(ISNUMBER(A3562)),B3562="",COUNTIF('SKU Master'!$A$4:$A$253,B3562)&lt;&gt;1,NOT(ISNUMBER(E3562)),AND(C3562&lt;&gt;"Receipt",C3562&lt;&gt;"Shipment",C3562&lt;&gt;"Consumption",C3562&lt;&gt;"Adjustment",C3562&lt;&gt;"Production")),"CHECK INPUTS",IF(OR(AND(C3562="Receipt",E3562&lt;=0),AND(OR(C3562="Shipment",C3562="Consumption"),E3562&gt;=0),E3562=0),"CHECK SIGN","OK")))</f>
      </c>
    </row>
    <row r="3563">
      <c r="A3563" s="174"/>
      <c r="B3563" s="175"/>
      <c r="C3563" s="175"/>
      <c r="D3563" s="175"/>
      <c r="E3563" s="176"/>
      <c r="F3563" s="175"/>
      <c r="G3563" s="104" t="str">
        <f>IF(COUNTA(A3563:F3563)=0,"",IF(OR(A3563="",NOT(ISNUMBER(A3563)),B3563="",COUNTIF('SKU Master'!$A$4:$A$253,B3563)&lt;&gt;1,NOT(ISNUMBER(E3563)),AND(C3563&lt;&gt;"Receipt",C3563&lt;&gt;"Shipment",C3563&lt;&gt;"Consumption",C3563&lt;&gt;"Adjustment",C3563&lt;&gt;"Production")),"CHECK INPUTS",IF(OR(AND(C3563="Receipt",E3563&lt;=0),AND(OR(C3563="Shipment",C3563="Consumption"),E3563&gt;=0),E3563=0),"CHECK SIGN","OK")))</f>
      </c>
    </row>
    <row r="3564">
      <c r="A3564" s="174"/>
      <c r="B3564" s="175"/>
      <c r="C3564" s="175"/>
      <c r="D3564" s="175"/>
      <c r="E3564" s="176"/>
      <c r="F3564" s="175"/>
      <c r="G3564" s="104" t="str">
        <f>IF(COUNTA(A3564:F3564)=0,"",IF(OR(A3564="",NOT(ISNUMBER(A3564)),B3564="",COUNTIF('SKU Master'!$A$4:$A$253,B3564)&lt;&gt;1,NOT(ISNUMBER(E3564)),AND(C3564&lt;&gt;"Receipt",C3564&lt;&gt;"Shipment",C3564&lt;&gt;"Consumption",C3564&lt;&gt;"Adjustment",C3564&lt;&gt;"Production")),"CHECK INPUTS",IF(OR(AND(C3564="Receipt",E3564&lt;=0),AND(OR(C3564="Shipment",C3564="Consumption"),E3564&gt;=0),E3564=0),"CHECK SIGN","OK")))</f>
      </c>
    </row>
    <row r="3565">
      <c r="A3565" s="174"/>
      <c r="B3565" s="175"/>
      <c r="C3565" s="175"/>
      <c r="D3565" s="175"/>
      <c r="E3565" s="176"/>
      <c r="F3565" s="175"/>
      <c r="G3565" s="104" t="str">
        <f>IF(COUNTA(A3565:F3565)=0,"",IF(OR(A3565="",NOT(ISNUMBER(A3565)),B3565="",COUNTIF('SKU Master'!$A$4:$A$253,B3565)&lt;&gt;1,NOT(ISNUMBER(E3565)),AND(C3565&lt;&gt;"Receipt",C3565&lt;&gt;"Shipment",C3565&lt;&gt;"Consumption",C3565&lt;&gt;"Adjustment",C3565&lt;&gt;"Production")),"CHECK INPUTS",IF(OR(AND(C3565="Receipt",E3565&lt;=0),AND(OR(C3565="Shipment",C3565="Consumption"),E3565&gt;=0),E3565=0),"CHECK SIGN","OK")))</f>
      </c>
    </row>
    <row r="3566">
      <c r="A3566" s="174"/>
      <c r="B3566" s="175"/>
      <c r="C3566" s="175"/>
      <c r="D3566" s="175"/>
      <c r="E3566" s="176"/>
      <c r="F3566" s="175"/>
      <c r="G3566" s="104" t="str">
        <f>IF(COUNTA(A3566:F3566)=0,"",IF(OR(A3566="",NOT(ISNUMBER(A3566)),B3566="",COUNTIF('SKU Master'!$A$4:$A$253,B3566)&lt;&gt;1,NOT(ISNUMBER(E3566)),AND(C3566&lt;&gt;"Receipt",C3566&lt;&gt;"Shipment",C3566&lt;&gt;"Consumption",C3566&lt;&gt;"Adjustment",C3566&lt;&gt;"Production")),"CHECK INPUTS",IF(OR(AND(C3566="Receipt",E3566&lt;=0),AND(OR(C3566="Shipment",C3566="Consumption"),E3566&gt;=0),E3566=0),"CHECK SIGN","OK")))</f>
      </c>
    </row>
    <row r="3567">
      <c r="A3567" s="174"/>
      <c r="B3567" s="175"/>
      <c r="C3567" s="175"/>
      <c r="D3567" s="175"/>
      <c r="E3567" s="176"/>
      <c r="F3567" s="175"/>
      <c r="G3567" s="104" t="str">
        <f>IF(COUNTA(A3567:F3567)=0,"",IF(OR(A3567="",NOT(ISNUMBER(A3567)),B3567="",COUNTIF('SKU Master'!$A$4:$A$253,B3567)&lt;&gt;1,NOT(ISNUMBER(E3567)),AND(C3567&lt;&gt;"Receipt",C3567&lt;&gt;"Shipment",C3567&lt;&gt;"Consumption",C3567&lt;&gt;"Adjustment",C3567&lt;&gt;"Production")),"CHECK INPUTS",IF(OR(AND(C3567="Receipt",E3567&lt;=0),AND(OR(C3567="Shipment",C3567="Consumption"),E3567&gt;=0),E3567=0),"CHECK SIGN","OK")))</f>
      </c>
    </row>
    <row r="3568">
      <c r="A3568" s="174"/>
      <c r="B3568" s="175"/>
      <c r="C3568" s="175"/>
      <c r="D3568" s="175"/>
      <c r="E3568" s="176"/>
      <c r="F3568" s="175"/>
      <c r="G3568" s="104" t="str">
        <f>IF(COUNTA(A3568:F3568)=0,"",IF(OR(A3568="",NOT(ISNUMBER(A3568)),B3568="",COUNTIF('SKU Master'!$A$4:$A$253,B3568)&lt;&gt;1,NOT(ISNUMBER(E3568)),AND(C3568&lt;&gt;"Receipt",C3568&lt;&gt;"Shipment",C3568&lt;&gt;"Consumption",C3568&lt;&gt;"Adjustment",C3568&lt;&gt;"Production")),"CHECK INPUTS",IF(OR(AND(C3568="Receipt",E3568&lt;=0),AND(OR(C3568="Shipment",C3568="Consumption"),E3568&gt;=0),E3568=0),"CHECK SIGN","OK")))</f>
      </c>
    </row>
    <row r="3569">
      <c r="A3569" s="174"/>
      <c r="B3569" s="175"/>
      <c r="C3569" s="175"/>
      <c r="D3569" s="175"/>
      <c r="E3569" s="176"/>
      <c r="F3569" s="175"/>
      <c r="G3569" s="104" t="str">
        <f>IF(COUNTA(A3569:F3569)=0,"",IF(OR(A3569="",NOT(ISNUMBER(A3569)),B3569="",COUNTIF('SKU Master'!$A$4:$A$253,B3569)&lt;&gt;1,NOT(ISNUMBER(E3569)),AND(C3569&lt;&gt;"Receipt",C3569&lt;&gt;"Shipment",C3569&lt;&gt;"Consumption",C3569&lt;&gt;"Adjustment",C3569&lt;&gt;"Production")),"CHECK INPUTS",IF(OR(AND(C3569="Receipt",E3569&lt;=0),AND(OR(C3569="Shipment",C3569="Consumption"),E3569&gt;=0),E3569=0),"CHECK SIGN","OK")))</f>
      </c>
    </row>
    <row r="3570">
      <c r="A3570" s="174"/>
      <c r="B3570" s="175"/>
      <c r="C3570" s="175"/>
      <c r="D3570" s="175"/>
      <c r="E3570" s="176"/>
      <c r="F3570" s="175"/>
      <c r="G3570" s="104" t="str">
        <f>IF(COUNTA(A3570:F3570)=0,"",IF(OR(A3570="",NOT(ISNUMBER(A3570)),B3570="",COUNTIF('SKU Master'!$A$4:$A$253,B3570)&lt;&gt;1,NOT(ISNUMBER(E3570)),AND(C3570&lt;&gt;"Receipt",C3570&lt;&gt;"Shipment",C3570&lt;&gt;"Consumption",C3570&lt;&gt;"Adjustment",C3570&lt;&gt;"Production")),"CHECK INPUTS",IF(OR(AND(C3570="Receipt",E3570&lt;=0),AND(OR(C3570="Shipment",C3570="Consumption"),E3570&gt;=0),E3570=0),"CHECK SIGN","OK")))</f>
      </c>
    </row>
    <row r="3571">
      <c r="A3571" s="174"/>
      <c r="B3571" s="175"/>
      <c r="C3571" s="175"/>
      <c r="D3571" s="175"/>
      <c r="E3571" s="176"/>
      <c r="F3571" s="175"/>
      <c r="G3571" s="104" t="str">
        <f>IF(COUNTA(A3571:F3571)=0,"",IF(OR(A3571="",NOT(ISNUMBER(A3571)),B3571="",COUNTIF('SKU Master'!$A$4:$A$253,B3571)&lt;&gt;1,NOT(ISNUMBER(E3571)),AND(C3571&lt;&gt;"Receipt",C3571&lt;&gt;"Shipment",C3571&lt;&gt;"Consumption",C3571&lt;&gt;"Adjustment",C3571&lt;&gt;"Production")),"CHECK INPUTS",IF(OR(AND(C3571="Receipt",E3571&lt;=0),AND(OR(C3571="Shipment",C3571="Consumption"),E3571&gt;=0),E3571=0),"CHECK SIGN","OK")))</f>
      </c>
    </row>
    <row r="3572">
      <c r="A3572" s="174"/>
      <c r="B3572" s="175"/>
      <c r="C3572" s="175"/>
      <c r="D3572" s="175"/>
      <c r="E3572" s="176"/>
      <c r="F3572" s="175"/>
      <c r="G3572" s="104" t="str">
        <f>IF(COUNTA(A3572:F3572)=0,"",IF(OR(A3572="",NOT(ISNUMBER(A3572)),B3572="",COUNTIF('SKU Master'!$A$4:$A$253,B3572)&lt;&gt;1,NOT(ISNUMBER(E3572)),AND(C3572&lt;&gt;"Receipt",C3572&lt;&gt;"Shipment",C3572&lt;&gt;"Consumption",C3572&lt;&gt;"Adjustment",C3572&lt;&gt;"Production")),"CHECK INPUTS",IF(OR(AND(C3572="Receipt",E3572&lt;=0),AND(OR(C3572="Shipment",C3572="Consumption"),E3572&gt;=0),E3572=0),"CHECK SIGN","OK")))</f>
      </c>
    </row>
    <row r="3573">
      <c r="A3573" s="174"/>
      <c r="B3573" s="175"/>
      <c r="C3573" s="175"/>
      <c r="D3573" s="175"/>
      <c r="E3573" s="176"/>
      <c r="F3573" s="175"/>
      <c r="G3573" s="104" t="str">
        <f>IF(COUNTA(A3573:F3573)=0,"",IF(OR(A3573="",NOT(ISNUMBER(A3573)),B3573="",COUNTIF('SKU Master'!$A$4:$A$253,B3573)&lt;&gt;1,NOT(ISNUMBER(E3573)),AND(C3573&lt;&gt;"Receipt",C3573&lt;&gt;"Shipment",C3573&lt;&gt;"Consumption",C3573&lt;&gt;"Adjustment",C3573&lt;&gt;"Production")),"CHECK INPUTS",IF(OR(AND(C3573="Receipt",E3573&lt;=0),AND(OR(C3573="Shipment",C3573="Consumption"),E3573&gt;=0),E3573=0),"CHECK SIGN","OK")))</f>
      </c>
    </row>
    <row r="3574">
      <c r="A3574" s="174"/>
      <c r="B3574" s="175"/>
      <c r="C3574" s="175"/>
      <c r="D3574" s="175"/>
      <c r="E3574" s="176"/>
      <c r="F3574" s="175"/>
      <c r="G3574" s="104" t="str">
        <f>IF(COUNTA(A3574:F3574)=0,"",IF(OR(A3574="",NOT(ISNUMBER(A3574)),B3574="",COUNTIF('SKU Master'!$A$4:$A$253,B3574)&lt;&gt;1,NOT(ISNUMBER(E3574)),AND(C3574&lt;&gt;"Receipt",C3574&lt;&gt;"Shipment",C3574&lt;&gt;"Consumption",C3574&lt;&gt;"Adjustment",C3574&lt;&gt;"Production")),"CHECK INPUTS",IF(OR(AND(C3574="Receipt",E3574&lt;=0),AND(OR(C3574="Shipment",C3574="Consumption"),E3574&gt;=0),E3574=0),"CHECK SIGN","OK")))</f>
      </c>
    </row>
    <row r="3575">
      <c r="A3575" s="174"/>
      <c r="B3575" s="175"/>
      <c r="C3575" s="175"/>
      <c r="D3575" s="175"/>
      <c r="E3575" s="176"/>
      <c r="F3575" s="175"/>
      <c r="G3575" s="104" t="str">
        <f>IF(COUNTA(A3575:F3575)=0,"",IF(OR(A3575="",NOT(ISNUMBER(A3575)),B3575="",COUNTIF('SKU Master'!$A$4:$A$253,B3575)&lt;&gt;1,NOT(ISNUMBER(E3575)),AND(C3575&lt;&gt;"Receipt",C3575&lt;&gt;"Shipment",C3575&lt;&gt;"Consumption",C3575&lt;&gt;"Adjustment",C3575&lt;&gt;"Production")),"CHECK INPUTS",IF(OR(AND(C3575="Receipt",E3575&lt;=0),AND(OR(C3575="Shipment",C3575="Consumption"),E3575&gt;=0),E3575=0),"CHECK SIGN","OK")))</f>
      </c>
    </row>
    <row r="3576">
      <c r="A3576" s="174"/>
      <c r="B3576" s="175"/>
      <c r="C3576" s="175"/>
      <c r="D3576" s="175"/>
      <c r="E3576" s="176"/>
      <c r="F3576" s="175"/>
      <c r="G3576" s="104" t="str">
        <f>IF(COUNTA(A3576:F3576)=0,"",IF(OR(A3576="",NOT(ISNUMBER(A3576)),B3576="",COUNTIF('SKU Master'!$A$4:$A$253,B3576)&lt;&gt;1,NOT(ISNUMBER(E3576)),AND(C3576&lt;&gt;"Receipt",C3576&lt;&gt;"Shipment",C3576&lt;&gt;"Consumption",C3576&lt;&gt;"Adjustment",C3576&lt;&gt;"Production")),"CHECK INPUTS",IF(OR(AND(C3576="Receipt",E3576&lt;=0),AND(OR(C3576="Shipment",C3576="Consumption"),E3576&gt;=0),E3576=0),"CHECK SIGN","OK")))</f>
      </c>
    </row>
    <row r="3577">
      <c r="A3577" s="174"/>
      <c r="B3577" s="175"/>
      <c r="C3577" s="175"/>
      <c r="D3577" s="175"/>
      <c r="E3577" s="176"/>
      <c r="F3577" s="175"/>
      <c r="G3577" s="104" t="str">
        <f>IF(COUNTA(A3577:F3577)=0,"",IF(OR(A3577="",NOT(ISNUMBER(A3577)),B3577="",COUNTIF('SKU Master'!$A$4:$A$253,B3577)&lt;&gt;1,NOT(ISNUMBER(E3577)),AND(C3577&lt;&gt;"Receipt",C3577&lt;&gt;"Shipment",C3577&lt;&gt;"Consumption",C3577&lt;&gt;"Adjustment",C3577&lt;&gt;"Production")),"CHECK INPUTS",IF(OR(AND(C3577="Receipt",E3577&lt;=0),AND(OR(C3577="Shipment",C3577="Consumption"),E3577&gt;=0),E3577=0),"CHECK SIGN","OK")))</f>
      </c>
    </row>
    <row r="3578">
      <c r="A3578" s="174"/>
      <c r="B3578" s="175"/>
      <c r="C3578" s="175"/>
      <c r="D3578" s="175"/>
      <c r="E3578" s="176"/>
      <c r="F3578" s="175"/>
      <c r="G3578" s="104" t="str">
        <f>IF(COUNTA(A3578:F3578)=0,"",IF(OR(A3578="",NOT(ISNUMBER(A3578)),B3578="",COUNTIF('SKU Master'!$A$4:$A$253,B3578)&lt;&gt;1,NOT(ISNUMBER(E3578)),AND(C3578&lt;&gt;"Receipt",C3578&lt;&gt;"Shipment",C3578&lt;&gt;"Consumption",C3578&lt;&gt;"Adjustment",C3578&lt;&gt;"Production")),"CHECK INPUTS",IF(OR(AND(C3578="Receipt",E3578&lt;=0),AND(OR(C3578="Shipment",C3578="Consumption"),E3578&gt;=0),E3578=0),"CHECK SIGN","OK")))</f>
      </c>
    </row>
    <row r="3579">
      <c r="A3579" s="174"/>
      <c r="B3579" s="175"/>
      <c r="C3579" s="175"/>
      <c r="D3579" s="175"/>
      <c r="E3579" s="176"/>
      <c r="F3579" s="175"/>
      <c r="G3579" s="104" t="str">
        <f>IF(COUNTA(A3579:F3579)=0,"",IF(OR(A3579="",NOT(ISNUMBER(A3579)),B3579="",COUNTIF('SKU Master'!$A$4:$A$253,B3579)&lt;&gt;1,NOT(ISNUMBER(E3579)),AND(C3579&lt;&gt;"Receipt",C3579&lt;&gt;"Shipment",C3579&lt;&gt;"Consumption",C3579&lt;&gt;"Adjustment",C3579&lt;&gt;"Production")),"CHECK INPUTS",IF(OR(AND(C3579="Receipt",E3579&lt;=0),AND(OR(C3579="Shipment",C3579="Consumption"),E3579&gt;=0),E3579=0),"CHECK SIGN","OK")))</f>
      </c>
    </row>
    <row r="3580">
      <c r="A3580" s="174"/>
      <c r="B3580" s="175"/>
      <c r="C3580" s="175"/>
      <c r="D3580" s="175"/>
      <c r="E3580" s="176"/>
      <c r="F3580" s="175"/>
      <c r="G3580" s="104" t="str">
        <f>IF(COUNTA(A3580:F3580)=0,"",IF(OR(A3580="",NOT(ISNUMBER(A3580)),B3580="",COUNTIF('SKU Master'!$A$4:$A$253,B3580)&lt;&gt;1,NOT(ISNUMBER(E3580)),AND(C3580&lt;&gt;"Receipt",C3580&lt;&gt;"Shipment",C3580&lt;&gt;"Consumption",C3580&lt;&gt;"Adjustment",C3580&lt;&gt;"Production")),"CHECK INPUTS",IF(OR(AND(C3580="Receipt",E3580&lt;=0),AND(OR(C3580="Shipment",C3580="Consumption"),E3580&gt;=0),E3580=0),"CHECK SIGN","OK")))</f>
      </c>
    </row>
    <row r="3581">
      <c r="A3581" s="174"/>
      <c r="B3581" s="175"/>
      <c r="C3581" s="175"/>
      <c r="D3581" s="175"/>
      <c r="E3581" s="176"/>
      <c r="F3581" s="175"/>
      <c r="G3581" s="104" t="str">
        <f>IF(COUNTA(A3581:F3581)=0,"",IF(OR(A3581="",NOT(ISNUMBER(A3581)),B3581="",COUNTIF('SKU Master'!$A$4:$A$253,B3581)&lt;&gt;1,NOT(ISNUMBER(E3581)),AND(C3581&lt;&gt;"Receipt",C3581&lt;&gt;"Shipment",C3581&lt;&gt;"Consumption",C3581&lt;&gt;"Adjustment",C3581&lt;&gt;"Production")),"CHECK INPUTS",IF(OR(AND(C3581="Receipt",E3581&lt;=0),AND(OR(C3581="Shipment",C3581="Consumption"),E3581&gt;=0),E3581=0),"CHECK SIGN","OK")))</f>
      </c>
    </row>
    <row r="3582">
      <c r="A3582" s="174"/>
      <c r="B3582" s="175"/>
      <c r="C3582" s="175"/>
      <c r="D3582" s="175"/>
      <c r="E3582" s="176"/>
      <c r="F3582" s="175"/>
      <c r="G3582" s="104" t="str">
        <f>IF(COUNTA(A3582:F3582)=0,"",IF(OR(A3582="",NOT(ISNUMBER(A3582)),B3582="",COUNTIF('SKU Master'!$A$4:$A$253,B3582)&lt;&gt;1,NOT(ISNUMBER(E3582)),AND(C3582&lt;&gt;"Receipt",C3582&lt;&gt;"Shipment",C3582&lt;&gt;"Consumption",C3582&lt;&gt;"Adjustment",C3582&lt;&gt;"Production")),"CHECK INPUTS",IF(OR(AND(C3582="Receipt",E3582&lt;=0),AND(OR(C3582="Shipment",C3582="Consumption"),E3582&gt;=0),E3582=0),"CHECK SIGN","OK")))</f>
      </c>
    </row>
    <row r="3583">
      <c r="A3583" s="174"/>
      <c r="B3583" s="175"/>
      <c r="C3583" s="175"/>
      <c r="D3583" s="175"/>
      <c r="E3583" s="176"/>
      <c r="F3583" s="175"/>
      <c r="G3583" s="104" t="str">
        <f>IF(COUNTA(A3583:F3583)=0,"",IF(OR(A3583="",NOT(ISNUMBER(A3583)),B3583="",COUNTIF('SKU Master'!$A$4:$A$253,B3583)&lt;&gt;1,NOT(ISNUMBER(E3583)),AND(C3583&lt;&gt;"Receipt",C3583&lt;&gt;"Shipment",C3583&lt;&gt;"Consumption",C3583&lt;&gt;"Adjustment",C3583&lt;&gt;"Production")),"CHECK INPUTS",IF(OR(AND(C3583="Receipt",E3583&lt;=0),AND(OR(C3583="Shipment",C3583="Consumption"),E3583&gt;=0),E3583=0),"CHECK SIGN","OK")))</f>
      </c>
    </row>
    <row r="3584">
      <c r="A3584" s="174"/>
      <c r="B3584" s="175"/>
      <c r="C3584" s="175"/>
      <c r="D3584" s="175"/>
      <c r="E3584" s="176"/>
      <c r="F3584" s="175"/>
      <c r="G3584" s="104" t="str">
        <f>IF(COUNTA(A3584:F3584)=0,"",IF(OR(A3584="",NOT(ISNUMBER(A3584)),B3584="",COUNTIF('SKU Master'!$A$4:$A$253,B3584)&lt;&gt;1,NOT(ISNUMBER(E3584)),AND(C3584&lt;&gt;"Receipt",C3584&lt;&gt;"Shipment",C3584&lt;&gt;"Consumption",C3584&lt;&gt;"Adjustment",C3584&lt;&gt;"Production")),"CHECK INPUTS",IF(OR(AND(C3584="Receipt",E3584&lt;=0),AND(OR(C3584="Shipment",C3584="Consumption"),E3584&gt;=0),E3584=0),"CHECK SIGN","OK")))</f>
      </c>
    </row>
    <row r="3585">
      <c r="A3585" s="174"/>
      <c r="B3585" s="175"/>
      <c r="C3585" s="175"/>
      <c r="D3585" s="175"/>
      <c r="E3585" s="176"/>
      <c r="F3585" s="175"/>
      <c r="G3585" s="104" t="str">
        <f>IF(COUNTA(A3585:F3585)=0,"",IF(OR(A3585="",NOT(ISNUMBER(A3585)),B3585="",COUNTIF('SKU Master'!$A$4:$A$253,B3585)&lt;&gt;1,NOT(ISNUMBER(E3585)),AND(C3585&lt;&gt;"Receipt",C3585&lt;&gt;"Shipment",C3585&lt;&gt;"Consumption",C3585&lt;&gt;"Adjustment",C3585&lt;&gt;"Production")),"CHECK INPUTS",IF(OR(AND(C3585="Receipt",E3585&lt;=0),AND(OR(C3585="Shipment",C3585="Consumption"),E3585&gt;=0),E3585=0),"CHECK SIGN","OK")))</f>
      </c>
    </row>
    <row r="3586">
      <c r="A3586" s="174"/>
      <c r="B3586" s="175"/>
      <c r="C3586" s="175"/>
      <c r="D3586" s="175"/>
      <c r="E3586" s="176"/>
      <c r="F3586" s="175"/>
      <c r="G3586" s="104" t="str">
        <f>IF(COUNTA(A3586:F3586)=0,"",IF(OR(A3586="",NOT(ISNUMBER(A3586)),B3586="",COUNTIF('SKU Master'!$A$4:$A$253,B3586)&lt;&gt;1,NOT(ISNUMBER(E3586)),AND(C3586&lt;&gt;"Receipt",C3586&lt;&gt;"Shipment",C3586&lt;&gt;"Consumption",C3586&lt;&gt;"Adjustment",C3586&lt;&gt;"Production")),"CHECK INPUTS",IF(OR(AND(C3586="Receipt",E3586&lt;=0),AND(OR(C3586="Shipment",C3586="Consumption"),E3586&gt;=0),E3586=0),"CHECK SIGN","OK")))</f>
      </c>
    </row>
    <row r="3587">
      <c r="A3587" s="174"/>
      <c r="B3587" s="175"/>
      <c r="C3587" s="175"/>
      <c r="D3587" s="175"/>
      <c r="E3587" s="176"/>
      <c r="F3587" s="175"/>
      <c r="G3587" s="104" t="str">
        <f>IF(COUNTA(A3587:F3587)=0,"",IF(OR(A3587="",NOT(ISNUMBER(A3587)),B3587="",COUNTIF('SKU Master'!$A$4:$A$253,B3587)&lt;&gt;1,NOT(ISNUMBER(E3587)),AND(C3587&lt;&gt;"Receipt",C3587&lt;&gt;"Shipment",C3587&lt;&gt;"Consumption",C3587&lt;&gt;"Adjustment",C3587&lt;&gt;"Production")),"CHECK INPUTS",IF(OR(AND(C3587="Receipt",E3587&lt;=0),AND(OR(C3587="Shipment",C3587="Consumption"),E3587&gt;=0),E3587=0),"CHECK SIGN","OK")))</f>
      </c>
    </row>
    <row r="3588">
      <c r="A3588" s="174"/>
      <c r="B3588" s="175"/>
      <c r="C3588" s="175"/>
      <c r="D3588" s="175"/>
      <c r="E3588" s="176"/>
      <c r="F3588" s="175"/>
      <c r="G3588" s="104" t="str">
        <f>IF(COUNTA(A3588:F3588)=0,"",IF(OR(A3588="",NOT(ISNUMBER(A3588)),B3588="",COUNTIF('SKU Master'!$A$4:$A$253,B3588)&lt;&gt;1,NOT(ISNUMBER(E3588)),AND(C3588&lt;&gt;"Receipt",C3588&lt;&gt;"Shipment",C3588&lt;&gt;"Consumption",C3588&lt;&gt;"Adjustment",C3588&lt;&gt;"Production")),"CHECK INPUTS",IF(OR(AND(C3588="Receipt",E3588&lt;=0),AND(OR(C3588="Shipment",C3588="Consumption"),E3588&gt;=0),E3588=0),"CHECK SIGN","OK")))</f>
      </c>
    </row>
    <row r="3589">
      <c r="A3589" s="174"/>
      <c r="B3589" s="175"/>
      <c r="C3589" s="175"/>
      <c r="D3589" s="175"/>
      <c r="E3589" s="176"/>
      <c r="F3589" s="175"/>
      <c r="G3589" s="104" t="str">
        <f>IF(COUNTA(A3589:F3589)=0,"",IF(OR(A3589="",NOT(ISNUMBER(A3589)),B3589="",COUNTIF('SKU Master'!$A$4:$A$253,B3589)&lt;&gt;1,NOT(ISNUMBER(E3589)),AND(C3589&lt;&gt;"Receipt",C3589&lt;&gt;"Shipment",C3589&lt;&gt;"Consumption",C3589&lt;&gt;"Adjustment",C3589&lt;&gt;"Production")),"CHECK INPUTS",IF(OR(AND(C3589="Receipt",E3589&lt;=0),AND(OR(C3589="Shipment",C3589="Consumption"),E3589&gt;=0),E3589=0),"CHECK SIGN","OK")))</f>
      </c>
    </row>
    <row r="3590">
      <c r="A3590" s="174"/>
      <c r="B3590" s="175"/>
      <c r="C3590" s="175"/>
      <c r="D3590" s="175"/>
      <c r="E3590" s="176"/>
      <c r="F3590" s="175"/>
      <c r="G3590" s="104" t="str">
        <f>IF(COUNTA(A3590:F3590)=0,"",IF(OR(A3590="",NOT(ISNUMBER(A3590)),B3590="",COUNTIF('SKU Master'!$A$4:$A$253,B3590)&lt;&gt;1,NOT(ISNUMBER(E3590)),AND(C3590&lt;&gt;"Receipt",C3590&lt;&gt;"Shipment",C3590&lt;&gt;"Consumption",C3590&lt;&gt;"Adjustment",C3590&lt;&gt;"Production")),"CHECK INPUTS",IF(OR(AND(C3590="Receipt",E3590&lt;=0),AND(OR(C3590="Shipment",C3590="Consumption"),E3590&gt;=0),E3590=0),"CHECK SIGN","OK")))</f>
      </c>
    </row>
    <row r="3591">
      <c r="A3591" s="174"/>
      <c r="B3591" s="175"/>
      <c r="C3591" s="175"/>
      <c r="D3591" s="175"/>
      <c r="E3591" s="176"/>
      <c r="F3591" s="175"/>
      <c r="G3591" s="104" t="str">
        <f>IF(COUNTA(A3591:F3591)=0,"",IF(OR(A3591="",NOT(ISNUMBER(A3591)),B3591="",COUNTIF('SKU Master'!$A$4:$A$253,B3591)&lt;&gt;1,NOT(ISNUMBER(E3591)),AND(C3591&lt;&gt;"Receipt",C3591&lt;&gt;"Shipment",C3591&lt;&gt;"Consumption",C3591&lt;&gt;"Adjustment",C3591&lt;&gt;"Production")),"CHECK INPUTS",IF(OR(AND(C3591="Receipt",E3591&lt;=0),AND(OR(C3591="Shipment",C3591="Consumption"),E3591&gt;=0),E3591=0),"CHECK SIGN","OK")))</f>
      </c>
    </row>
    <row r="3592">
      <c r="A3592" s="174"/>
      <c r="B3592" s="175"/>
      <c r="C3592" s="175"/>
      <c r="D3592" s="175"/>
      <c r="E3592" s="176"/>
      <c r="F3592" s="175"/>
      <c r="G3592" s="104" t="str">
        <f>IF(COUNTA(A3592:F3592)=0,"",IF(OR(A3592="",NOT(ISNUMBER(A3592)),B3592="",COUNTIF('SKU Master'!$A$4:$A$253,B3592)&lt;&gt;1,NOT(ISNUMBER(E3592)),AND(C3592&lt;&gt;"Receipt",C3592&lt;&gt;"Shipment",C3592&lt;&gt;"Consumption",C3592&lt;&gt;"Adjustment",C3592&lt;&gt;"Production")),"CHECK INPUTS",IF(OR(AND(C3592="Receipt",E3592&lt;=0),AND(OR(C3592="Shipment",C3592="Consumption"),E3592&gt;=0),E3592=0),"CHECK SIGN","OK")))</f>
      </c>
    </row>
    <row r="3593">
      <c r="A3593" s="174"/>
      <c r="B3593" s="175"/>
      <c r="C3593" s="175"/>
      <c r="D3593" s="175"/>
      <c r="E3593" s="176"/>
      <c r="F3593" s="175"/>
      <c r="G3593" s="104" t="str">
        <f>IF(COUNTA(A3593:F3593)=0,"",IF(OR(A3593="",NOT(ISNUMBER(A3593)),B3593="",COUNTIF('SKU Master'!$A$4:$A$253,B3593)&lt;&gt;1,NOT(ISNUMBER(E3593)),AND(C3593&lt;&gt;"Receipt",C3593&lt;&gt;"Shipment",C3593&lt;&gt;"Consumption",C3593&lt;&gt;"Adjustment",C3593&lt;&gt;"Production")),"CHECK INPUTS",IF(OR(AND(C3593="Receipt",E3593&lt;=0),AND(OR(C3593="Shipment",C3593="Consumption"),E3593&gt;=0),E3593=0),"CHECK SIGN","OK")))</f>
      </c>
    </row>
    <row r="3594">
      <c r="A3594" s="174"/>
      <c r="B3594" s="175"/>
      <c r="C3594" s="175"/>
      <c r="D3594" s="175"/>
      <c r="E3594" s="176"/>
      <c r="F3594" s="175"/>
      <c r="G3594" s="104" t="str">
        <f>IF(COUNTA(A3594:F3594)=0,"",IF(OR(A3594="",NOT(ISNUMBER(A3594)),B3594="",COUNTIF('SKU Master'!$A$4:$A$253,B3594)&lt;&gt;1,NOT(ISNUMBER(E3594)),AND(C3594&lt;&gt;"Receipt",C3594&lt;&gt;"Shipment",C3594&lt;&gt;"Consumption",C3594&lt;&gt;"Adjustment",C3594&lt;&gt;"Production")),"CHECK INPUTS",IF(OR(AND(C3594="Receipt",E3594&lt;=0),AND(OR(C3594="Shipment",C3594="Consumption"),E3594&gt;=0),E3594=0),"CHECK SIGN","OK")))</f>
      </c>
    </row>
    <row r="3595">
      <c r="A3595" s="174"/>
      <c r="B3595" s="175"/>
      <c r="C3595" s="175"/>
      <c r="D3595" s="175"/>
      <c r="E3595" s="176"/>
      <c r="F3595" s="175"/>
      <c r="G3595" s="104" t="str">
        <f>IF(COUNTA(A3595:F3595)=0,"",IF(OR(A3595="",NOT(ISNUMBER(A3595)),B3595="",COUNTIF('SKU Master'!$A$4:$A$253,B3595)&lt;&gt;1,NOT(ISNUMBER(E3595)),AND(C3595&lt;&gt;"Receipt",C3595&lt;&gt;"Shipment",C3595&lt;&gt;"Consumption",C3595&lt;&gt;"Adjustment",C3595&lt;&gt;"Production")),"CHECK INPUTS",IF(OR(AND(C3595="Receipt",E3595&lt;=0),AND(OR(C3595="Shipment",C3595="Consumption"),E3595&gt;=0),E3595=0),"CHECK SIGN","OK")))</f>
      </c>
    </row>
    <row r="3596">
      <c r="A3596" s="174"/>
      <c r="B3596" s="175"/>
      <c r="C3596" s="175"/>
      <c r="D3596" s="175"/>
      <c r="E3596" s="176"/>
      <c r="F3596" s="175"/>
      <c r="G3596" s="104" t="str">
        <f>IF(COUNTA(A3596:F3596)=0,"",IF(OR(A3596="",NOT(ISNUMBER(A3596)),B3596="",COUNTIF('SKU Master'!$A$4:$A$253,B3596)&lt;&gt;1,NOT(ISNUMBER(E3596)),AND(C3596&lt;&gt;"Receipt",C3596&lt;&gt;"Shipment",C3596&lt;&gt;"Consumption",C3596&lt;&gt;"Adjustment",C3596&lt;&gt;"Production")),"CHECK INPUTS",IF(OR(AND(C3596="Receipt",E3596&lt;=0),AND(OR(C3596="Shipment",C3596="Consumption"),E3596&gt;=0),E3596=0),"CHECK SIGN","OK")))</f>
      </c>
    </row>
    <row r="3597">
      <c r="A3597" s="174"/>
      <c r="B3597" s="175"/>
      <c r="C3597" s="175"/>
      <c r="D3597" s="175"/>
      <c r="E3597" s="176"/>
      <c r="F3597" s="175"/>
      <c r="G3597" s="104" t="str">
        <f>IF(COUNTA(A3597:F3597)=0,"",IF(OR(A3597="",NOT(ISNUMBER(A3597)),B3597="",COUNTIF('SKU Master'!$A$4:$A$253,B3597)&lt;&gt;1,NOT(ISNUMBER(E3597)),AND(C3597&lt;&gt;"Receipt",C3597&lt;&gt;"Shipment",C3597&lt;&gt;"Consumption",C3597&lt;&gt;"Adjustment",C3597&lt;&gt;"Production")),"CHECK INPUTS",IF(OR(AND(C3597="Receipt",E3597&lt;=0),AND(OR(C3597="Shipment",C3597="Consumption"),E3597&gt;=0),E3597=0),"CHECK SIGN","OK")))</f>
      </c>
    </row>
    <row r="3598">
      <c r="A3598" s="174"/>
      <c r="B3598" s="175"/>
      <c r="C3598" s="175"/>
      <c r="D3598" s="175"/>
      <c r="E3598" s="176"/>
      <c r="F3598" s="175"/>
      <c r="G3598" s="104" t="str">
        <f>IF(COUNTA(A3598:F3598)=0,"",IF(OR(A3598="",NOT(ISNUMBER(A3598)),B3598="",COUNTIF('SKU Master'!$A$4:$A$253,B3598)&lt;&gt;1,NOT(ISNUMBER(E3598)),AND(C3598&lt;&gt;"Receipt",C3598&lt;&gt;"Shipment",C3598&lt;&gt;"Consumption",C3598&lt;&gt;"Adjustment",C3598&lt;&gt;"Production")),"CHECK INPUTS",IF(OR(AND(C3598="Receipt",E3598&lt;=0),AND(OR(C3598="Shipment",C3598="Consumption"),E3598&gt;=0),E3598=0),"CHECK SIGN","OK")))</f>
      </c>
    </row>
    <row r="3599">
      <c r="A3599" s="174"/>
      <c r="B3599" s="175"/>
      <c r="C3599" s="175"/>
      <c r="D3599" s="175"/>
      <c r="E3599" s="176"/>
      <c r="F3599" s="175"/>
      <c r="G3599" s="104" t="str">
        <f>IF(COUNTA(A3599:F3599)=0,"",IF(OR(A3599="",NOT(ISNUMBER(A3599)),B3599="",COUNTIF('SKU Master'!$A$4:$A$253,B3599)&lt;&gt;1,NOT(ISNUMBER(E3599)),AND(C3599&lt;&gt;"Receipt",C3599&lt;&gt;"Shipment",C3599&lt;&gt;"Consumption",C3599&lt;&gt;"Adjustment",C3599&lt;&gt;"Production")),"CHECK INPUTS",IF(OR(AND(C3599="Receipt",E3599&lt;=0),AND(OR(C3599="Shipment",C3599="Consumption"),E3599&gt;=0),E3599=0),"CHECK SIGN","OK")))</f>
      </c>
    </row>
    <row r="3600">
      <c r="A3600" s="174"/>
      <c r="B3600" s="175"/>
      <c r="C3600" s="175"/>
      <c r="D3600" s="175"/>
      <c r="E3600" s="176"/>
      <c r="F3600" s="175"/>
      <c r="G3600" s="104" t="str">
        <f>IF(COUNTA(A3600:F3600)=0,"",IF(OR(A3600="",NOT(ISNUMBER(A3600)),B3600="",COUNTIF('SKU Master'!$A$4:$A$253,B3600)&lt;&gt;1,NOT(ISNUMBER(E3600)),AND(C3600&lt;&gt;"Receipt",C3600&lt;&gt;"Shipment",C3600&lt;&gt;"Consumption",C3600&lt;&gt;"Adjustment",C3600&lt;&gt;"Production")),"CHECK INPUTS",IF(OR(AND(C3600="Receipt",E3600&lt;=0),AND(OR(C3600="Shipment",C3600="Consumption"),E3600&gt;=0),E3600=0),"CHECK SIGN","OK")))</f>
      </c>
    </row>
    <row r="3601">
      <c r="A3601" s="174"/>
      <c r="B3601" s="175"/>
      <c r="C3601" s="175"/>
      <c r="D3601" s="175"/>
      <c r="E3601" s="176"/>
      <c r="F3601" s="175"/>
      <c r="G3601" s="104" t="str">
        <f>IF(COUNTA(A3601:F3601)=0,"",IF(OR(A3601="",NOT(ISNUMBER(A3601)),B3601="",COUNTIF('SKU Master'!$A$4:$A$253,B3601)&lt;&gt;1,NOT(ISNUMBER(E3601)),AND(C3601&lt;&gt;"Receipt",C3601&lt;&gt;"Shipment",C3601&lt;&gt;"Consumption",C3601&lt;&gt;"Adjustment",C3601&lt;&gt;"Production")),"CHECK INPUTS",IF(OR(AND(C3601="Receipt",E3601&lt;=0),AND(OR(C3601="Shipment",C3601="Consumption"),E3601&gt;=0),E3601=0),"CHECK SIGN","OK")))</f>
      </c>
    </row>
    <row r="3602">
      <c r="A3602" s="174"/>
      <c r="B3602" s="175"/>
      <c r="C3602" s="175"/>
      <c r="D3602" s="175"/>
      <c r="E3602" s="176"/>
      <c r="F3602" s="175"/>
      <c r="G3602" s="104" t="str">
        <f>IF(COUNTA(A3602:F3602)=0,"",IF(OR(A3602="",NOT(ISNUMBER(A3602)),B3602="",COUNTIF('SKU Master'!$A$4:$A$253,B3602)&lt;&gt;1,NOT(ISNUMBER(E3602)),AND(C3602&lt;&gt;"Receipt",C3602&lt;&gt;"Shipment",C3602&lt;&gt;"Consumption",C3602&lt;&gt;"Adjustment",C3602&lt;&gt;"Production")),"CHECK INPUTS",IF(OR(AND(C3602="Receipt",E3602&lt;=0),AND(OR(C3602="Shipment",C3602="Consumption"),E3602&gt;=0),E3602=0),"CHECK SIGN","OK")))</f>
      </c>
    </row>
    <row r="3603">
      <c r="A3603" s="174"/>
      <c r="B3603" s="175"/>
      <c r="C3603" s="175"/>
      <c r="D3603" s="175"/>
      <c r="E3603" s="176"/>
      <c r="F3603" s="175"/>
      <c r="G3603" s="104" t="str">
        <f>IF(COUNTA(A3603:F3603)=0,"",IF(OR(A3603="",NOT(ISNUMBER(A3603)),B3603="",COUNTIF('SKU Master'!$A$4:$A$253,B3603)&lt;&gt;1,NOT(ISNUMBER(E3603)),AND(C3603&lt;&gt;"Receipt",C3603&lt;&gt;"Shipment",C3603&lt;&gt;"Consumption",C3603&lt;&gt;"Adjustment",C3603&lt;&gt;"Production")),"CHECK INPUTS",IF(OR(AND(C3603="Receipt",E3603&lt;=0),AND(OR(C3603="Shipment",C3603="Consumption"),E3603&gt;=0),E3603=0),"CHECK SIGN","OK")))</f>
      </c>
    </row>
    <row r="3604">
      <c r="A3604" s="174"/>
      <c r="B3604" s="175"/>
      <c r="C3604" s="175"/>
      <c r="D3604" s="175"/>
      <c r="E3604" s="176"/>
      <c r="F3604" s="175"/>
      <c r="G3604" s="104" t="str">
        <f>IF(COUNTA(A3604:F3604)=0,"",IF(OR(A3604="",NOT(ISNUMBER(A3604)),B3604="",COUNTIF('SKU Master'!$A$4:$A$253,B3604)&lt;&gt;1,NOT(ISNUMBER(E3604)),AND(C3604&lt;&gt;"Receipt",C3604&lt;&gt;"Shipment",C3604&lt;&gt;"Consumption",C3604&lt;&gt;"Adjustment",C3604&lt;&gt;"Production")),"CHECK INPUTS",IF(OR(AND(C3604="Receipt",E3604&lt;=0),AND(OR(C3604="Shipment",C3604="Consumption"),E3604&gt;=0),E3604=0),"CHECK SIGN","OK")))</f>
      </c>
    </row>
    <row r="3605">
      <c r="A3605" s="174"/>
      <c r="B3605" s="175"/>
      <c r="C3605" s="175"/>
      <c r="D3605" s="175"/>
      <c r="E3605" s="176"/>
      <c r="F3605" s="175"/>
      <c r="G3605" s="104" t="str">
        <f>IF(COUNTA(A3605:F3605)=0,"",IF(OR(A3605="",NOT(ISNUMBER(A3605)),B3605="",COUNTIF('SKU Master'!$A$4:$A$253,B3605)&lt;&gt;1,NOT(ISNUMBER(E3605)),AND(C3605&lt;&gt;"Receipt",C3605&lt;&gt;"Shipment",C3605&lt;&gt;"Consumption",C3605&lt;&gt;"Adjustment",C3605&lt;&gt;"Production")),"CHECK INPUTS",IF(OR(AND(C3605="Receipt",E3605&lt;=0),AND(OR(C3605="Shipment",C3605="Consumption"),E3605&gt;=0),E3605=0),"CHECK SIGN","OK")))</f>
      </c>
    </row>
    <row r="3606">
      <c r="A3606" s="174"/>
      <c r="B3606" s="175"/>
      <c r="C3606" s="175"/>
      <c r="D3606" s="175"/>
      <c r="E3606" s="176"/>
      <c r="F3606" s="175"/>
      <c r="G3606" s="104" t="str">
        <f>IF(COUNTA(A3606:F3606)=0,"",IF(OR(A3606="",NOT(ISNUMBER(A3606)),B3606="",COUNTIF('SKU Master'!$A$4:$A$253,B3606)&lt;&gt;1,NOT(ISNUMBER(E3606)),AND(C3606&lt;&gt;"Receipt",C3606&lt;&gt;"Shipment",C3606&lt;&gt;"Consumption",C3606&lt;&gt;"Adjustment",C3606&lt;&gt;"Production")),"CHECK INPUTS",IF(OR(AND(C3606="Receipt",E3606&lt;=0),AND(OR(C3606="Shipment",C3606="Consumption"),E3606&gt;=0),E3606=0),"CHECK SIGN","OK")))</f>
      </c>
    </row>
    <row r="3607">
      <c r="A3607" s="174"/>
      <c r="B3607" s="175"/>
      <c r="C3607" s="175"/>
      <c r="D3607" s="175"/>
      <c r="E3607" s="176"/>
      <c r="F3607" s="175"/>
      <c r="G3607" s="104" t="str">
        <f>IF(COUNTA(A3607:F3607)=0,"",IF(OR(A3607="",NOT(ISNUMBER(A3607)),B3607="",COUNTIF('SKU Master'!$A$4:$A$253,B3607)&lt;&gt;1,NOT(ISNUMBER(E3607)),AND(C3607&lt;&gt;"Receipt",C3607&lt;&gt;"Shipment",C3607&lt;&gt;"Consumption",C3607&lt;&gt;"Adjustment",C3607&lt;&gt;"Production")),"CHECK INPUTS",IF(OR(AND(C3607="Receipt",E3607&lt;=0),AND(OR(C3607="Shipment",C3607="Consumption"),E3607&gt;=0),E3607=0),"CHECK SIGN","OK")))</f>
      </c>
    </row>
    <row r="3608">
      <c r="A3608" s="174"/>
      <c r="B3608" s="175"/>
      <c r="C3608" s="175"/>
      <c r="D3608" s="175"/>
      <c r="E3608" s="176"/>
      <c r="F3608" s="175"/>
      <c r="G3608" s="104" t="str">
        <f>IF(COUNTA(A3608:F3608)=0,"",IF(OR(A3608="",NOT(ISNUMBER(A3608)),B3608="",COUNTIF('SKU Master'!$A$4:$A$253,B3608)&lt;&gt;1,NOT(ISNUMBER(E3608)),AND(C3608&lt;&gt;"Receipt",C3608&lt;&gt;"Shipment",C3608&lt;&gt;"Consumption",C3608&lt;&gt;"Adjustment",C3608&lt;&gt;"Production")),"CHECK INPUTS",IF(OR(AND(C3608="Receipt",E3608&lt;=0),AND(OR(C3608="Shipment",C3608="Consumption"),E3608&gt;=0),E3608=0),"CHECK SIGN","OK")))</f>
      </c>
    </row>
    <row r="3609">
      <c r="A3609" s="174"/>
      <c r="B3609" s="175"/>
      <c r="C3609" s="175"/>
      <c r="D3609" s="175"/>
      <c r="E3609" s="176"/>
      <c r="F3609" s="175"/>
      <c r="G3609" s="104" t="str">
        <f>IF(COUNTA(A3609:F3609)=0,"",IF(OR(A3609="",NOT(ISNUMBER(A3609)),B3609="",COUNTIF('SKU Master'!$A$4:$A$253,B3609)&lt;&gt;1,NOT(ISNUMBER(E3609)),AND(C3609&lt;&gt;"Receipt",C3609&lt;&gt;"Shipment",C3609&lt;&gt;"Consumption",C3609&lt;&gt;"Adjustment",C3609&lt;&gt;"Production")),"CHECK INPUTS",IF(OR(AND(C3609="Receipt",E3609&lt;=0),AND(OR(C3609="Shipment",C3609="Consumption"),E3609&gt;=0),E3609=0),"CHECK SIGN","OK")))</f>
      </c>
    </row>
    <row r="3610">
      <c r="A3610" s="174"/>
      <c r="B3610" s="175"/>
      <c r="C3610" s="175"/>
      <c r="D3610" s="175"/>
      <c r="E3610" s="176"/>
      <c r="F3610" s="175"/>
      <c r="G3610" s="104" t="str">
        <f>IF(COUNTA(A3610:F3610)=0,"",IF(OR(A3610="",NOT(ISNUMBER(A3610)),B3610="",COUNTIF('SKU Master'!$A$4:$A$253,B3610)&lt;&gt;1,NOT(ISNUMBER(E3610)),AND(C3610&lt;&gt;"Receipt",C3610&lt;&gt;"Shipment",C3610&lt;&gt;"Consumption",C3610&lt;&gt;"Adjustment",C3610&lt;&gt;"Production")),"CHECK INPUTS",IF(OR(AND(C3610="Receipt",E3610&lt;=0),AND(OR(C3610="Shipment",C3610="Consumption"),E3610&gt;=0),E3610=0),"CHECK SIGN","OK")))</f>
      </c>
    </row>
    <row r="3611">
      <c r="A3611" s="174"/>
      <c r="B3611" s="175"/>
      <c r="C3611" s="175"/>
      <c r="D3611" s="175"/>
      <c r="E3611" s="176"/>
      <c r="F3611" s="175"/>
      <c r="G3611" s="104" t="str">
        <f>IF(COUNTA(A3611:F3611)=0,"",IF(OR(A3611="",NOT(ISNUMBER(A3611)),B3611="",COUNTIF('SKU Master'!$A$4:$A$253,B3611)&lt;&gt;1,NOT(ISNUMBER(E3611)),AND(C3611&lt;&gt;"Receipt",C3611&lt;&gt;"Shipment",C3611&lt;&gt;"Consumption",C3611&lt;&gt;"Adjustment",C3611&lt;&gt;"Production")),"CHECK INPUTS",IF(OR(AND(C3611="Receipt",E3611&lt;=0),AND(OR(C3611="Shipment",C3611="Consumption"),E3611&gt;=0),E3611=0),"CHECK SIGN","OK")))</f>
      </c>
    </row>
    <row r="3612">
      <c r="A3612" s="174"/>
      <c r="B3612" s="175"/>
      <c r="C3612" s="175"/>
      <c r="D3612" s="175"/>
      <c r="E3612" s="176"/>
      <c r="F3612" s="175"/>
      <c r="G3612" s="104" t="str">
        <f>IF(COUNTA(A3612:F3612)=0,"",IF(OR(A3612="",NOT(ISNUMBER(A3612)),B3612="",COUNTIF('SKU Master'!$A$4:$A$253,B3612)&lt;&gt;1,NOT(ISNUMBER(E3612)),AND(C3612&lt;&gt;"Receipt",C3612&lt;&gt;"Shipment",C3612&lt;&gt;"Consumption",C3612&lt;&gt;"Adjustment",C3612&lt;&gt;"Production")),"CHECK INPUTS",IF(OR(AND(C3612="Receipt",E3612&lt;=0),AND(OR(C3612="Shipment",C3612="Consumption"),E3612&gt;=0),E3612=0),"CHECK SIGN","OK")))</f>
      </c>
    </row>
    <row r="3613">
      <c r="A3613" s="174"/>
      <c r="B3613" s="175"/>
      <c r="C3613" s="175"/>
      <c r="D3613" s="175"/>
      <c r="E3613" s="176"/>
      <c r="F3613" s="175"/>
      <c r="G3613" s="104" t="str">
        <f>IF(COUNTA(A3613:F3613)=0,"",IF(OR(A3613="",NOT(ISNUMBER(A3613)),B3613="",COUNTIF('SKU Master'!$A$4:$A$253,B3613)&lt;&gt;1,NOT(ISNUMBER(E3613)),AND(C3613&lt;&gt;"Receipt",C3613&lt;&gt;"Shipment",C3613&lt;&gt;"Consumption",C3613&lt;&gt;"Adjustment",C3613&lt;&gt;"Production")),"CHECK INPUTS",IF(OR(AND(C3613="Receipt",E3613&lt;=0),AND(OR(C3613="Shipment",C3613="Consumption"),E3613&gt;=0),E3613=0),"CHECK SIGN","OK")))</f>
      </c>
    </row>
    <row r="3614">
      <c r="A3614" s="174"/>
      <c r="B3614" s="175"/>
      <c r="C3614" s="175"/>
      <c r="D3614" s="175"/>
      <c r="E3614" s="176"/>
      <c r="F3614" s="175"/>
      <c r="G3614" s="104" t="str">
        <f>IF(COUNTA(A3614:F3614)=0,"",IF(OR(A3614="",NOT(ISNUMBER(A3614)),B3614="",COUNTIF('SKU Master'!$A$4:$A$253,B3614)&lt;&gt;1,NOT(ISNUMBER(E3614)),AND(C3614&lt;&gt;"Receipt",C3614&lt;&gt;"Shipment",C3614&lt;&gt;"Consumption",C3614&lt;&gt;"Adjustment",C3614&lt;&gt;"Production")),"CHECK INPUTS",IF(OR(AND(C3614="Receipt",E3614&lt;=0),AND(OR(C3614="Shipment",C3614="Consumption"),E3614&gt;=0),E3614=0),"CHECK SIGN","OK")))</f>
      </c>
    </row>
    <row r="3615">
      <c r="A3615" s="174"/>
      <c r="B3615" s="175"/>
      <c r="C3615" s="175"/>
      <c r="D3615" s="175"/>
      <c r="E3615" s="176"/>
      <c r="F3615" s="175"/>
      <c r="G3615" s="104" t="str">
        <f>IF(COUNTA(A3615:F3615)=0,"",IF(OR(A3615="",NOT(ISNUMBER(A3615)),B3615="",COUNTIF('SKU Master'!$A$4:$A$253,B3615)&lt;&gt;1,NOT(ISNUMBER(E3615)),AND(C3615&lt;&gt;"Receipt",C3615&lt;&gt;"Shipment",C3615&lt;&gt;"Consumption",C3615&lt;&gt;"Adjustment",C3615&lt;&gt;"Production")),"CHECK INPUTS",IF(OR(AND(C3615="Receipt",E3615&lt;=0),AND(OR(C3615="Shipment",C3615="Consumption"),E3615&gt;=0),E3615=0),"CHECK SIGN","OK")))</f>
      </c>
    </row>
    <row r="3616">
      <c r="A3616" s="174"/>
      <c r="B3616" s="175"/>
      <c r="C3616" s="175"/>
      <c r="D3616" s="175"/>
      <c r="E3616" s="176"/>
      <c r="F3616" s="175"/>
      <c r="G3616" s="104" t="str">
        <f>IF(COUNTA(A3616:F3616)=0,"",IF(OR(A3616="",NOT(ISNUMBER(A3616)),B3616="",COUNTIF('SKU Master'!$A$4:$A$253,B3616)&lt;&gt;1,NOT(ISNUMBER(E3616)),AND(C3616&lt;&gt;"Receipt",C3616&lt;&gt;"Shipment",C3616&lt;&gt;"Consumption",C3616&lt;&gt;"Adjustment",C3616&lt;&gt;"Production")),"CHECK INPUTS",IF(OR(AND(C3616="Receipt",E3616&lt;=0),AND(OR(C3616="Shipment",C3616="Consumption"),E3616&gt;=0),E3616=0),"CHECK SIGN","OK")))</f>
      </c>
    </row>
    <row r="3617">
      <c r="A3617" s="174"/>
      <c r="B3617" s="175"/>
      <c r="C3617" s="175"/>
      <c r="D3617" s="175"/>
      <c r="E3617" s="176"/>
      <c r="F3617" s="175"/>
      <c r="G3617" s="104" t="str">
        <f>IF(COUNTA(A3617:F3617)=0,"",IF(OR(A3617="",NOT(ISNUMBER(A3617)),B3617="",COUNTIF('SKU Master'!$A$4:$A$253,B3617)&lt;&gt;1,NOT(ISNUMBER(E3617)),AND(C3617&lt;&gt;"Receipt",C3617&lt;&gt;"Shipment",C3617&lt;&gt;"Consumption",C3617&lt;&gt;"Adjustment",C3617&lt;&gt;"Production")),"CHECK INPUTS",IF(OR(AND(C3617="Receipt",E3617&lt;=0),AND(OR(C3617="Shipment",C3617="Consumption"),E3617&gt;=0),E3617=0),"CHECK SIGN","OK")))</f>
      </c>
    </row>
    <row r="3618">
      <c r="A3618" s="174"/>
      <c r="B3618" s="175"/>
      <c r="C3618" s="175"/>
      <c r="D3618" s="175"/>
      <c r="E3618" s="176"/>
      <c r="F3618" s="175"/>
      <c r="G3618" s="104" t="str">
        <f>IF(COUNTA(A3618:F3618)=0,"",IF(OR(A3618="",NOT(ISNUMBER(A3618)),B3618="",COUNTIF('SKU Master'!$A$4:$A$253,B3618)&lt;&gt;1,NOT(ISNUMBER(E3618)),AND(C3618&lt;&gt;"Receipt",C3618&lt;&gt;"Shipment",C3618&lt;&gt;"Consumption",C3618&lt;&gt;"Adjustment",C3618&lt;&gt;"Production")),"CHECK INPUTS",IF(OR(AND(C3618="Receipt",E3618&lt;=0),AND(OR(C3618="Shipment",C3618="Consumption"),E3618&gt;=0),E3618=0),"CHECK SIGN","OK")))</f>
      </c>
    </row>
    <row r="3619">
      <c r="A3619" s="174"/>
      <c r="B3619" s="175"/>
      <c r="C3619" s="175"/>
      <c r="D3619" s="175"/>
      <c r="E3619" s="176"/>
      <c r="F3619" s="175"/>
      <c r="G3619" s="104" t="str">
        <f>IF(COUNTA(A3619:F3619)=0,"",IF(OR(A3619="",NOT(ISNUMBER(A3619)),B3619="",COUNTIF('SKU Master'!$A$4:$A$253,B3619)&lt;&gt;1,NOT(ISNUMBER(E3619)),AND(C3619&lt;&gt;"Receipt",C3619&lt;&gt;"Shipment",C3619&lt;&gt;"Consumption",C3619&lt;&gt;"Adjustment",C3619&lt;&gt;"Production")),"CHECK INPUTS",IF(OR(AND(C3619="Receipt",E3619&lt;=0),AND(OR(C3619="Shipment",C3619="Consumption"),E3619&gt;=0),E3619=0),"CHECK SIGN","OK")))</f>
      </c>
    </row>
    <row r="3620">
      <c r="A3620" s="174"/>
      <c r="B3620" s="175"/>
      <c r="C3620" s="175"/>
      <c r="D3620" s="175"/>
      <c r="E3620" s="176"/>
      <c r="F3620" s="175"/>
      <c r="G3620" s="104" t="str">
        <f>IF(COUNTA(A3620:F3620)=0,"",IF(OR(A3620="",NOT(ISNUMBER(A3620)),B3620="",COUNTIF('SKU Master'!$A$4:$A$253,B3620)&lt;&gt;1,NOT(ISNUMBER(E3620)),AND(C3620&lt;&gt;"Receipt",C3620&lt;&gt;"Shipment",C3620&lt;&gt;"Consumption",C3620&lt;&gt;"Adjustment",C3620&lt;&gt;"Production")),"CHECK INPUTS",IF(OR(AND(C3620="Receipt",E3620&lt;=0),AND(OR(C3620="Shipment",C3620="Consumption"),E3620&gt;=0),E3620=0),"CHECK SIGN","OK")))</f>
      </c>
    </row>
    <row r="3621">
      <c r="A3621" s="174"/>
      <c r="B3621" s="175"/>
      <c r="C3621" s="175"/>
      <c r="D3621" s="175"/>
      <c r="E3621" s="176"/>
      <c r="F3621" s="175"/>
      <c r="G3621" s="104" t="str">
        <f>IF(COUNTA(A3621:F3621)=0,"",IF(OR(A3621="",NOT(ISNUMBER(A3621)),B3621="",COUNTIF('SKU Master'!$A$4:$A$253,B3621)&lt;&gt;1,NOT(ISNUMBER(E3621)),AND(C3621&lt;&gt;"Receipt",C3621&lt;&gt;"Shipment",C3621&lt;&gt;"Consumption",C3621&lt;&gt;"Adjustment",C3621&lt;&gt;"Production")),"CHECK INPUTS",IF(OR(AND(C3621="Receipt",E3621&lt;=0),AND(OR(C3621="Shipment",C3621="Consumption"),E3621&gt;=0),E3621=0),"CHECK SIGN","OK")))</f>
      </c>
    </row>
    <row r="3622">
      <c r="A3622" s="174"/>
      <c r="B3622" s="175"/>
      <c r="C3622" s="175"/>
      <c r="D3622" s="175"/>
      <c r="E3622" s="176"/>
      <c r="F3622" s="175"/>
      <c r="G3622" s="104" t="str">
        <f>IF(COUNTA(A3622:F3622)=0,"",IF(OR(A3622="",NOT(ISNUMBER(A3622)),B3622="",COUNTIF('SKU Master'!$A$4:$A$253,B3622)&lt;&gt;1,NOT(ISNUMBER(E3622)),AND(C3622&lt;&gt;"Receipt",C3622&lt;&gt;"Shipment",C3622&lt;&gt;"Consumption",C3622&lt;&gt;"Adjustment",C3622&lt;&gt;"Production")),"CHECK INPUTS",IF(OR(AND(C3622="Receipt",E3622&lt;=0),AND(OR(C3622="Shipment",C3622="Consumption"),E3622&gt;=0),E3622=0),"CHECK SIGN","OK")))</f>
      </c>
    </row>
    <row r="3623">
      <c r="A3623" s="174"/>
      <c r="B3623" s="175"/>
      <c r="C3623" s="175"/>
      <c r="D3623" s="175"/>
      <c r="E3623" s="176"/>
      <c r="F3623" s="175"/>
      <c r="G3623" s="104" t="str">
        <f>IF(COUNTA(A3623:F3623)=0,"",IF(OR(A3623="",NOT(ISNUMBER(A3623)),B3623="",COUNTIF('SKU Master'!$A$4:$A$253,B3623)&lt;&gt;1,NOT(ISNUMBER(E3623)),AND(C3623&lt;&gt;"Receipt",C3623&lt;&gt;"Shipment",C3623&lt;&gt;"Consumption",C3623&lt;&gt;"Adjustment",C3623&lt;&gt;"Production")),"CHECK INPUTS",IF(OR(AND(C3623="Receipt",E3623&lt;=0),AND(OR(C3623="Shipment",C3623="Consumption"),E3623&gt;=0),E3623=0),"CHECK SIGN","OK")))</f>
      </c>
    </row>
    <row r="3624">
      <c r="A3624" s="174"/>
      <c r="B3624" s="175"/>
      <c r="C3624" s="175"/>
      <c r="D3624" s="175"/>
      <c r="E3624" s="176"/>
      <c r="F3624" s="175"/>
      <c r="G3624" s="104" t="str">
        <f>IF(COUNTA(A3624:F3624)=0,"",IF(OR(A3624="",NOT(ISNUMBER(A3624)),B3624="",COUNTIF('SKU Master'!$A$4:$A$253,B3624)&lt;&gt;1,NOT(ISNUMBER(E3624)),AND(C3624&lt;&gt;"Receipt",C3624&lt;&gt;"Shipment",C3624&lt;&gt;"Consumption",C3624&lt;&gt;"Adjustment",C3624&lt;&gt;"Production")),"CHECK INPUTS",IF(OR(AND(C3624="Receipt",E3624&lt;=0),AND(OR(C3624="Shipment",C3624="Consumption"),E3624&gt;=0),E3624=0),"CHECK SIGN","OK")))</f>
      </c>
    </row>
    <row r="3625">
      <c r="A3625" s="174"/>
      <c r="B3625" s="175"/>
      <c r="C3625" s="175"/>
      <c r="D3625" s="175"/>
      <c r="E3625" s="176"/>
      <c r="F3625" s="175"/>
      <c r="G3625" s="104" t="str">
        <f>IF(COUNTA(A3625:F3625)=0,"",IF(OR(A3625="",NOT(ISNUMBER(A3625)),B3625="",COUNTIF('SKU Master'!$A$4:$A$253,B3625)&lt;&gt;1,NOT(ISNUMBER(E3625)),AND(C3625&lt;&gt;"Receipt",C3625&lt;&gt;"Shipment",C3625&lt;&gt;"Consumption",C3625&lt;&gt;"Adjustment",C3625&lt;&gt;"Production")),"CHECK INPUTS",IF(OR(AND(C3625="Receipt",E3625&lt;=0),AND(OR(C3625="Shipment",C3625="Consumption"),E3625&gt;=0),E3625=0),"CHECK SIGN","OK")))</f>
      </c>
    </row>
    <row r="3626">
      <c r="A3626" s="174"/>
      <c r="B3626" s="175"/>
      <c r="C3626" s="175"/>
      <c r="D3626" s="175"/>
      <c r="E3626" s="176"/>
      <c r="F3626" s="175"/>
      <c r="G3626" s="104" t="str">
        <f>IF(COUNTA(A3626:F3626)=0,"",IF(OR(A3626="",NOT(ISNUMBER(A3626)),B3626="",COUNTIF('SKU Master'!$A$4:$A$253,B3626)&lt;&gt;1,NOT(ISNUMBER(E3626)),AND(C3626&lt;&gt;"Receipt",C3626&lt;&gt;"Shipment",C3626&lt;&gt;"Consumption",C3626&lt;&gt;"Adjustment",C3626&lt;&gt;"Production")),"CHECK INPUTS",IF(OR(AND(C3626="Receipt",E3626&lt;=0),AND(OR(C3626="Shipment",C3626="Consumption"),E3626&gt;=0),E3626=0),"CHECK SIGN","OK")))</f>
      </c>
    </row>
    <row r="3627">
      <c r="A3627" s="174"/>
      <c r="B3627" s="175"/>
      <c r="C3627" s="175"/>
      <c r="D3627" s="175"/>
      <c r="E3627" s="176"/>
      <c r="F3627" s="175"/>
      <c r="G3627" s="104" t="str">
        <f>IF(COUNTA(A3627:F3627)=0,"",IF(OR(A3627="",NOT(ISNUMBER(A3627)),B3627="",COUNTIF('SKU Master'!$A$4:$A$253,B3627)&lt;&gt;1,NOT(ISNUMBER(E3627)),AND(C3627&lt;&gt;"Receipt",C3627&lt;&gt;"Shipment",C3627&lt;&gt;"Consumption",C3627&lt;&gt;"Adjustment",C3627&lt;&gt;"Production")),"CHECK INPUTS",IF(OR(AND(C3627="Receipt",E3627&lt;=0),AND(OR(C3627="Shipment",C3627="Consumption"),E3627&gt;=0),E3627=0),"CHECK SIGN","OK")))</f>
      </c>
    </row>
    <row r="3628">
      <c r="A3628" s="174"/>
      <c r="B3628" s="175"/>
      <c r="C3628" s="175"/>
      <c r="D3628" s="175"/>
      <c r="E3628" s="176"/>
      <c r="F3628" s="175"/>
      <c r="G3628" s="104" t="str">
        <f>IF(COUNTA(A3628:F3628)=0,"",IF(OR(A3628="",NOT(ISNUMBER(A3628)),B3628="",COUNTIF('SKU Master'!$A$4:$A$253,B3628)&lt;&gt;1,NOT(ISNUMBER(E3628)),AND(C3628&lt;&gt;"Receipt",C3628&lt;&gt;"Shipment",C3628&lt;&gt;"Consumption",C3628&lt;&gt;"Adjustment",C3628&lt;&gt;"Production")),"CHECK INPUTS",IF(OR(AND(C3628="Receipt",E3628&lt;=0),AND(OR(C3628="Shipment",C3628="Consumption"),E3628&gt;=0),E3628=0),"CHECK SIGN","OK")))</f>
      </c>
    </row>
    <row r="3629">
      <c r="A3629" s="174"/>
      <c r="B3629" s="175"/>
      <c r="C3629" s="175"/>
      <c r="D3629" s="175"/>
      <c r="E3629" s="176"/>
      <c r="F3629" s="175"/>
      <c r="G3629" s="104" t="str">
        <f>IF(COUNTA(A3629:F3629)=0,"",IF(OR(A3629="",NOT(ISNUMBER(A3629)),B3629="",COUNTIF('SKU Master'!$A$4:$A$253,B3629)&lt;&gt;1,NOT(ISNUMBER(E3629)),AND(C3629&lt;&gt;"Receipt",C3629&lt;&gt;"Shipment",C3629&lt;&gt;"Consumption",C3629&lt;&gt;"Adjustment",C3629&lt;&gt;"Production")),"CHECK INPUTS",IF(OR(AND(C3629="Receipt",E3629&lt;=0),AND(OR(C3629="Shipment",C3629="Consumption"),E3629&gt;=0),E3629=0),"CHECK SIGN","OK")))</f>
      </c>
    </row>
    <row r="3630">
      <c r="A3630" s="174"/>
      <c r="B3630" s="175"/>
      <c r="C3630" s="175"/>
      <c r="D3630" s="175"/>
      <c r="E3630" s="176"/>
      <c r="F3630" s="175"/>
      <c r="G3630" s="104" t="str">
        <f>IF(COUNTA(A3630:F3630)=0,"",IF(OR(A3630="",NOT(ISNUMBER(A3630)),B3630="",COUNTIF('SKU Master'!$A$4:$A$253,B3630)&lt;&gt;1,NOT(ISNUMBER(E3630)),AND(C3630&lt;&gt;"Receipt",C3630&lt;&gt;"Shipment",C3630&lt;&gt;"Consumption",C3630&lt;&gt;"Adjustment",C3630&lt;&gt;"Production")),"CHECK INPUTS",IF(OR(AND(C3630="Receipt",E3630&lt;=0),AND(OR(C3630="Shipment",C3630="Consumption"),E3630&gt;=0),E3630=0),"CHECK SIGN","OK")))</f>
      </c>
    </row>
    <row r="3631">
      <c r="A3631" s="174"/>
      <c r="B3631" s="175"/>
      <c r="C3631" s="175"/>
      <c r="D3631" s="175"/>
      <c r="E3631" s="176"/>
      <c r="F3631" s="175"/>
      <c r="G3631" s="104" t="str">
        <f>IF(COUNTA(A3631:F3631)=0,"",IF(OR(A3631="",NOT(ISNUMBER(A3631)),B3631="",COUNTIF('SKU Master'!$A$4:$A$253,B3631)&lt;&gt;1,NOT(ISNUMBER(E3631)),AND(C3631&lt;&gt;"Receipt",C3631&lt;&gt;"Shipment",C3631&lt;&gt;"Consumption",C3631&lt;&gt;"Adjustment",C3631&lt;&gt;"Production")),"CHECK INPUTS",IF(OR(AND(C3631="Receipt",E3631&lt;=0),AND(OR(C3631="Shipment",C3631="Consumption"),E3631&gt;=0),E3631=0),"CHECK SIGN","OK")))</f>
      </c>
    </row>
    <row r="3632">
      <c r="A3632" s="174"/>
      <c r="B3632" s="175"/>
      <c r="C3632" s="175"/>
      <c r="D3632" s="175"/>
      <c r="E3632" s="176"/>
      <c r="F3632" s="175"/>
      <c r="G3632" s="104" t="str">
        <f>IF(COUNTA(A3632:F3632)=0,"",IF(OR(A3632="",NOT(ISNUMBER(A3632)),B3632="",COUNTIF('SKU Master'!$A$4:$A$253,B3632)&lt;&gt;1,NOT(ISNUMBER(E3632)),AND(C3632&lt;&gt;"Receipt",C3632&lt;&gt;"Shipment",C3632&lt;&gt;"Consumption",C3632&lt;&gt;"Adjustment",C3632&lt;&gt;"Production")),"CHECK INPUTS",IF(OR(AND(C3632="Receipt",E3632&lt;=0),AND(OR(C3632="Shipment",C3632="Consumption"),E3632&gt;=0),E3632=0),"CHECK SIGN","OK")))</f>
      </c>
    </row>
    <row r="3633">
      <c r="A3633" s="174"/>
      <c r="B3633" s="175"/>
      <c r="C3633" s="175"/>
      <c r="D3633" s="175"/>
      <c r="E3633" s="176"/>
      <c r="F3633" s="175"/>
      <c r="G3633" s="104" t="str">
        <f>IF(COUNTA(A3633:F3633)=0,"",IF(OR(A3633="",NOT(ISNUMBER(A3633)),B3633="",COUNTIF('SKU Master'!$A$4:$A$253,B3633)&lt;&gt;1,NOT(ISNUMBER(E3633)),AND(C3633&lt;&gt;"Receipt",C3633&lt;&gt;"Shipment",C3633&lt;&gt;"Consumption",C3633&lt;&gt;"Adjustment",C3633&lt;&gt;"Production")),"CHECK INPUTS",IF(OR(AND(C3633="Receipt",E3633&lt;=0),AND(OR(C3633="Shipment",C3633="Consumption"),E3633&gt;=0),E3633=0),"CHECK SIGN","OK")))</f>
      </c>
    </row>
    <row r="3634">
      <c r="A3634" s="174"/>
      <c r="B3634" s="175"/>
      <c r="C3634" s="175"/>
      <c r="D3634" s="175"/>
      <c r="E3634" s="176"/>
      <c r="F3634" s="175"/>
      <c r="G3634" s="104" t="str">
        <f>IF(COUNTA(A3634:F3634)=0,"",IF(OR(A3634="",NOT(ISNUMBER(A3634)),B3634="",COUNTIF('SKU Master'!$A$4:$A$253,B3634)&lt;&gt;1,NOT(ISNUMBER(E3634)),AND(C3634&lt;&gt;"Receipt",C3634&lt;&gt;"Shipment",C3634&lt;&gt;"Consumption",C3634&lt;&gt;"Adjustment",C3634&lt;&gt;"Production")),"CHECK INPUTS",IF(OR(AND(C3634="Receipt",E3634&lt;=0),AND(OR(C3634="Shipment",C3634="Consumption"),E3634&gt;=0),E3634=0),"CHECK SIGN","OK")))</f>
      </c>
    </row>
    <row r="3635">
      <c r="A3635" s="174"/>
      <c r="B3635" s="175"/>
      <c r="C3635" s="175"/>
      <c r="D3635" s="175"/>
      <c r="E3635" s="176"/>
      <c r="F3635" s="175"/>
      <c r="G3635" s="104" t="str">
        <f>IF(COUNTA(A3635:F3635)=0,"",IF(OR(A3635="",NOT(ISNUMBER(A3635)),B3635="",COUNTIF('SKU Master'!$A$4:$A$253,B3635)&lt;&gt;1,NOT(ISNUMBER(E3635)),AND(C3635&lt;&gt;"Receipt",C3635&lt;&gt;"Shipment",C3635&lt;&gt;"Consumption",C3635&lt;&gt;"Adjustment",C3635&lt;&gt;"Production")),"CHECK INPUTS",IF(OR(AND(C3635="Receipt",E3635&lt;=0),AND(OR(C3635="Shipment",C3635="Consumption"),E3635&gt;=0),E3635=0),"CHECK SIGN","OK")))</f>
      </c>
    </row>
    <row r="3636">
      <c r="A3636" s="174"/>
      <c r="B3636" s="175"/>
      <c r="C3636" s="175"/>
      <c r="D3636" s="175"/>
      <c r="E3636" s="176"/>
      <c r="F3636" s="175"/>
      <c r="G3636" s="104" t="str">
        <f>IF(COUNTA(A3636:F3636)=0,"",IF(OR(A3636="",NOT(ISNUMBER(A3636)),B3636="",COUNTIF('SKU Master'!$A$4:$A$253,B3636)&lt;&gt;1,NOT(ISNUMBER(E3636)),AND(C3636&lt;&gt;"Receipt",C3636&lt;&gt;"Shipment",C3636&lt;&gt;"Consumption",C3636&lt;&gt;"Adjustment",C3636&lt;&gt;"Production")),"CHECK INPUTS",IF(OR(AND(C3636="Receipt",E3636&lt;=0),AND(OR(C3636="Shipment",C3636="Consumption"),E3636&gt;=0),E3636=0),"CHECK SIGN","OK")))</f>
      </c>
    </row>
    <row r="3637">
      <c r="A3637" s="174"/>
      <c r="B3637" s="175"/>
      <c r="C3637" s="175"/>
      <c r="D3637" s="175"/>
      <c r="E3637" s="176"/>
      <c r="F3637" s="175"/>
      <c r="G3637" s="104" t="str">
        <f>IF(COUNTA(A3637:F3637)=0,"",IF(OR(A3637="",NOT(ISNUMBER(A3637)),B3637="",COUNTIF('SKU Master'!$A$4:$A$253,B3637)&lt;&gt;1,NOT(ISNUMBER(E3637)),AND(C3637&lt;&gt;"Receipt",C3637&lt;&gt;"Shipment",C3637&lt;&gt;"Consumption",C3637&lt;&gt;"Adjustment",C3637&lt;&gt;"Production")),"CHECK INPUTS",IF(OR(AND(C3637="Receipt",E3637&lt;=0),AND(OR(C3637="Shipment",C3637="Consumption"),E3637&gt;=0),E3637=0),"CHECK SIGN","OK")))</f>
      </c>
    </row>
    <row r="3638">
      <c r="A3638" s="174"/>
      <c r="B3638" s="175"/>
      <c r="C3638" s="175"/>
      <c r="D3638" s="175"/>
      <c r="E3638" s="176"/>
      <c r="F3638" s="175"/>
      <c r="G3638" s="104" t="str">
        <f>IF(COUNTA(A3638:F3638)=0,"",IF(OR(A3638="",NOT(ISNUMBER(A3638)),B3638="",COUNTIF('SKU Master'!$A$4:$A$253,B3638)&lt;&gt;1,NOT(ISNUMBER(E3638)),AND(C3638&lt;&gt;"Receipt",C3638&lt;&gt;"Shipment",C3638&lt;&gt;"Consumption",C3638&lt;&gt;"Adjustment",C3638&lt;&gt;"Production")),"CHECK INPUTS",IF(OR(AND(C3638="Receipt",E3638&lt;=0),AND(OR(C3638="Shipment",C3638="Consumption"),E3638&gt;=0),E3638=0),"CHECK SIGN","OK")))</f>
      </c>
    </row>
    <row r="3639">
      <c r="A3639" s="174"/>
      <c r="B3639" s="175"/>
      <c r="C3639" s="175"/>
      <c r="D3639" s="175"/>
      <c r="E3639" s="176"/>
      <c r="F3639" s="175"/>
      <c r="G3639" s="104" t="str">
        <f>IF(COUNTA(A3639:F3639)=0,"",IF(OR(A3639="",NOT(ISNUMBER(A3639)),B3639="",COUNTIF('SKU Master'!$A$4:$A$253,B3639)&lt;&gt;1,NOT(ISNUMBER(E3639)),AND(C3639&lt;&gt;"Receipt",C3639&lt;&gt;"Shipment",C3639&lt;&gt;"Consumption",C3639&lt;&gt;"Adjustment",C3639&lt;&gt;"Production")),"CHECK INPUTS",IF(OR(AND(C3639="Receipt",E3639&lt;=0),AND(OR(C3639="Shipment",C3639="Consumption"),E3639&gt;=0),E3639=0),"CHECK SIGN","OK")))</f>
      </c>
    </row>
    <row r="3640">
      <c r="A3640" s="174"/>
      <c r="B3640" s="175"/>
      <c r="C3640" s="175"/>
      <c r="D3640" s="175"/>
      <c r="E3640" s="176"/>
      <c r="F3640" s="175"/>
      <c r="G3640" s="104" t="str">
        <f>IF(COUNTA(A3640:F3640)=0,"",IF(OR(A3640="",NOT(ISNUMBER(A3640)),B3640="",COUNTIF('SKU Master'!$A$4:$A$253,B3640)&lt;&gt;1,NOT(ISNUMBER(E3640)),AND(C3640&lt;&gt;"Receipt",C3640&lt;&gt;"Shipment",C3640&lt;&gt;"Consumption",C3640&lt;&gt;"Adjustment",C3640&lt;&gt;"Production")),"CHECK INPUTS",IF(OR(AND(C3640="Receipt",E3640&lt;=0),AND(OR(C3640="Shipment",C3640="Consumption"),E3640&gt;=0),E3640=0),"CHECK SIGN","OK")))</f>
      </c>
    </row>
    <row r="3641">
      <c r="A3641" s="174"/>
      <c r="B3641" s="175"/>
      <c r="C3641" s="175"/>
      <c r="D3641" s="175"/>
      <c r="E3641" s="176"/>
      <c r="F3641" s="175"/>
      <c r="G3641" s="104" t="str">
        <f>IF(COUNTA(A3641:F3641)=0,"",IF(OR(A3641="",NOT(ISNUMBER(A3641)),B3641="",COUNTIF('SKU Master'!$A$4:$A$253,B3641)&lt;&gt;1,NOT(ISNUMBER(E3641)),AND(C3641&lt;&gt;"Receipt",C3641&lt;&gt;"Shipment",C3641&lt;&gt;"Consumption",C3641&lt;&gt;"Adjustment",C3641&lt;&gt;"Production")),"CHECK INPUTS",IF(OR(AND(C3641="Receipt",E3641&lt;=0),AND(OR(C3641="Shipment",C3641="Consumption"),E3641&gt;=0),E3641=0),"CHECK SIGN","OK")))</f>
      </c>
    </row>
    <row r="3642">
      <c r="A3642" s="174"/>
      <c r="B3642" s="175"/>
      <c r="C3642" s="175"/>
      <c r="D3642" s="175"/>
      <c r="E3642" s="176"/>
      <c r="F3642" s="175"/>
      <c r="G3642" s="104" t="str">
        <f>IF(COUNTA(A3642:F3642)=0,"",IF(OR(A3642="",NOT(ISNUMBER(A3642)),B3642="",COUNTIF('SKU Master'!$A$4:$A$253,B3642)&lt;&gt;1,NOT(ISNUMBER(E3642)),AND(C3642&lt;&gt;"Receipt",C3642&lt;&gt;"Shipment",C3642&lt;&gt;"Consumption",C3642&lt;&gt;"Adjustment",C3642&lt;&gt;"Production")),"CHECK INPUTS",IF(OR(AND(C3642="Receipt",E3642&lt;=0),AND(OR(C3642="Shipment",C3642="Consumption"),E3642&gt;=0),E3642=0),"CHECK SIGN","OK")))</f>
      </c>
    </row>
    <row r="3643">
      <c r="A3643" s="174"/>
      <c r="B3643" s="175"/>
      <c r="C3643" s="175"/>
      <c r="D3643" s="175"/>
      <c r="E3643" s="176"/>
      <c r="F3643" s="175"/>
      <c r="G3643" s="104" t="str">
        <f>IF(COUNTA(A3643:F3643)=0,"",IF(OR(A3643="",NOT(ISNUMBER(A3643)),B3643="",COUNTIF('SKU Master'!$A$4:$A$253,B3643)&lt;&gt;1,NOT(ISNUMBER(E3643)),AND(C3643&lt;&gt;"Receipt",C3643&lt;&gt;"Shipment",C3643&lt;&gt;"Consumption",C3643&lt;&gt;"Adjustment",C3643&lt;&gt;"Production")),"CHECK INPUTS",IF(OR(AND(C3643="Receipt",E3643&lt;=0),AND(OR(C3643="Shipment",C3643="Consumption"),E3643&gt;=0),E3643=0),"CHECK SIGN","OK")))</f>
      </c>
    </row>
    <row r="3644">
      <c r="A3644" s="174"/>
      <c r="B3644" s="175"/>
      <c r="C3644" s="175"/>
      <c r="D3644" s="175"/>
      <c r="E3644" s="176"/>
      <c r="F3644" s="175"/>
      <c r="G3644" s="104" t="str">
        <f>IF(COUNTA(A3644:F3644)=0,"",IF(OR(A3644="",NOT(ISNUMBER(A3644)),B3644="",COUNTIF('SKU Master'!$A$4:$A$253,B3644)&lt;&gt;1,NOT(ISNUMBER(E3644)),AND(C3644&lt;&gt;"Receipt",C3644&lt;&gt;"Shipment",C3644&lt;&gt;"Consumption",C3644&lt;&gt;"Adjustment",C3644&lt;&gt;"Production")),"CHECK INPUTS",IF(OR(AND(C3644="Receipt",E3644&lt;=0),AND(OR(C3644="Shipment",C3644="Consumption"),E3644&gt;=0),E3644=0),"CHECK SIGN","OK")))</f>
      </c>
    </row>
    <row r="3645">
      <c r="A3645" s="174"/>
      <c r="B3645" s="175"/>
      <c r="C3645" s="175"/>
      <c r="D3645" s="175"/>
      <c r="E3645" s="176"/>
      <c r="F3645" s="175"/>
      <c r="G3645" s="104" t="str">
        <f>IF(COUNTA(A3645:F3645)=0,"",IF(OR(A3645="",NOT(ISNUMBER(A3645)),B3645="",COUNTIF('SKU Master'!$A$4:$A$253,B3645)&lt;&gt;1,NOT(ISNUMBER(E3645)),AND(C3645&lt;&gt;"Receipt",C3645&lt;&gt;"Shipment",C3645&lt;&gt;"Consumption",C3645&lt;&gt;"Adjustment",C3645&lt;&gt;"Production")),"CHECK INPUTS",IF(OR(AND(C3645="Receipt",E3645&lt;=0),AND(OR(C3645="Shipment",C3645="Consumption"),E3645&gt;=0),E3645=0),"CHECK SIGN","OK")))</f>
      </c>
    </row>
    <row r="3646">
      <c r="A3646" s="174"/>
      <c r="B3646" s="175"/>
      <c r="C3646" s="175"/>
      <c r="D3646" s="175"/>
      <c r="E3646" s="176"/>
      <c r="F3646" s="175"/>
      <c r="G3646" s="104" t="str">
        <f>IF(COUNTA(A3646:F3646)=0,"",IF(OR(A3646="",NOT(ISNUMBER(A3646)),B3646="",COUNTIF('SKU Master'!$A$4:$A$253,B3646)&lt;&gt;1,NOT(ISNUMBER(E3646)),AND(C3646&lt;&gt;"Receipt",C3646&lt;&gt;"Shipment",C3646&lt;&gt;"Consumption",C3646&lt;&gt;"Adjustment",C3646&lt;&gt;"Production")),"CHECK INPUTS",IF(OR(AND(C3646="Receipt",E3646&lt;=0),AND(OR(C3646="Shipment",C3646="Consumption"),E3646&gt;=0),E3646=0),"CHECK SIGN","OK")))</f>
      </c>
    </row>
    <row r="3647">
      <c r="A3647" s="174"/>
      <c r="B3647" s="175"/>
      <c r="C3647" s="175"/>
      <c r="D3647" s="175"/>
      <c r="E3647" s="176"/>
      <c r="F3647" s="175"/>
      <c r="G3647" s="104" t="str">
        <f>IF(COUNTA(A3647:F3647)=0,"",IF(OR(A3647="",NOT(ISNUMBER(A3647)),B3647="",COUNTIF('SKU Master'!$A$4:$A$253,B3647)&lt;&gt;1,NOT(ISNUMBER(E3647)),AND(C3647&lt;&gt;"Receipt",C3647&lt;&gt;"Shipment",C3647&lt;&gt;"Consumption",C3647&lt;&gt;"Adjustment",C3647&lt;&gt;"Production")),"CHECK INPUTS",IF(OR(AND(C3647="Receipt",E3647&lt;=0),AND(OR(C3647="Shipment",C3647="Consumption"),E3647&gt;=0),E3647=0),"CHECK SIGN","OK")))</f>
      </c>
    </row>
    <row r="3648">
      <c r="A3648" s="174"/>
      <c r="B3648" s="175"/>
      <c r="C3648" s="175"/>
      <c r="D3648" s="175"/>
      <c r="E3648" s="176"/>
      <c r="F3648" s="175"/>
      <c r="G3648" s="104" t="str">
        <f>IF(COUNTA(A3648:F3648)=0,"",IF(OR(A3648="",NOT(ISNUMBER(A3648)),B3648="",COUNTIF('SKU Master'!$A$4:$A$253,B3648)&lt;&gt;1,NOT(ISNUMBER(E3648)),AND(C3648&lt;&gt;"Receipt",C3648&lt;&gt;"Shipment",C3648&lt;&gt;"Consumption",C3648&lt;&gt;"Adjustment",C3648&lt;&gt;"Production")),"CHECK INPUTS",IF(OR(AND(C3648="Receipt",E3648&lt;=0),AND(OR(C3648="Shipment",C3648="Consumption"),E3648&gt;=0),E3648=0),"CHECK SIGN","OK")))</f>
      </c>
    </row>
    <row r="3649">
      <c r="A3649" s="174"/>
      <c r="B3649" s="175"/>
      <c r="C3649" s="175"/>
      <c r="D3649" s="175"/>
      <c r="E3649" s="176"/>
      <c r="F3649" s="175"/>
      <c r="G3649" s="104" t="str">
        <f>IF(COUNTA(A3649:F3649)=0,"",IF(OR(A3649="",NOT(ISNUMBER(A3649)),B3649="",COUNTIF('SKU Master'!$A$4:$A$253,B3649)&lt;&gt;1,NOT(ISNUMBER(E3649)),AND(C3649&lt;&gt;"Receipt",C3649&lt;&gt;"Shipment",C3649&lt;&gt;"Consumption",C3649&lt;&gt;"Adjustment",C3649&lt;&gt;"Production")),"CHECK INPUTS",IF(OR(AND(C3649="Receipt",E3649&lt;=0),AND(OR(C3649="Shipment",C3649="Consumption"),E3649&gt;=0),E3649=0),"CHECK SIGN","OK")))</f>
      </c>
    </row>
    <row r="3650">
      <c r="A3650" s="174"/>
      <c r="B3650" s="175"/>
      <c r="C3650" s="175"/>
      <c r="D3650" s="175"/>
      <c r="E3650" s="176"/>
      <c r="F3650" s="175"/>
      <c r="G3650" s="104" t="str">
        <f>IF(COUNTA(A3650:F3650)=0,"",IF(OR(A3650="",NOT(ISNUMBER(A3650)),B3650="",COUNTIF('SKU Master'!$A$4:$A$253,B3650)&lt;&gt;1,NOT(ISNUMBER(E3650)),AND(C3650&lt;&gt;"Receipt",C3650&lt;&gt;"Shipment",C3650&lt;&gt;"Consumption",C3650&lt;&gt;"Adjustment",C3650&lt;&gt;"Production")),"CHECK INPUTS",IF(OR(AND(C3650="Receipt",E3650&lt;=0),AND(OR(C3650="Shipment",C3650="Consumption"),E3650&gt;=0),E3650=0),"CHECK SIGN","OK")))</f>
      </c>
    </row>
    <row r="3651">
      <c r="A3651" s="174"/>
      <c r="B3651" s="175"/>
      <c r="C3651" s="175"/>
      <c r="D3651" s="175"/>
      <c r="E3651" s="176"/>
      <c r="F3651" s="175"/>
      <c r="G3651" s="104" t="str">
        <f>IF(COUNTA(A3651:F3651)=0,"",IF(OR(A3651="",NOT(ISNUMBER(A3651)),B3651="",COUNTIF('SKU Master'!$A$4:$A$253,B3651)&lt;&gt;1,NOT(ISNUMBER(E3651)),AND(C3651&lt;&gt;"Receipt",C3651&lt;&gt;"Shipment",C3651&lt;&gt;"Consumption",C3651&lt;&gt;"Adjustment",C3651&lt;&gt;"Production")),"CHECK INPUTS",IF(OR(AND(C3651="Receipt",E3651&lt;=0),AND(OR(C3651="Shipment",C3651="Consumption"),E3651&gt;=0),E3651=0),"CHECK SIGN","OK")))</f>
      </c>
    </row>
    <row r="3652">
      <c r="A3652" s="174"/>
      <c r="B3652" s="175"/>
      <c r="C3652" s="175"/>
      <c r="D3652" s="175"/>
      <c r="E3652" s="176"/>
      <c r="F3652" s="175"/>
      <c r="G3652" s="104" t="str">
        <f>IF(COUNTA(A3652:F3652)=0,"",IF(OR(A3652="",NOT(ISNUMBER(A3652)),B3652="",COUNTIF('SKU Master'!$A$4:$A$253,B3652)&lt;&gt;1,NOT(ISNUMBER(E3652)),AND(C3652&lt;&gt;"Receipt",C3652&lt;&gt;"Shipment",C3652&lt;&gt;"Consumption",C3652&lt;&gt;"Adjustment",C3652&lt;&gt;"Production")),"CHECK INPUTS",IF(OR(AND(C3652="Receipt",E3652&lt;=0),AND(OR(C3652="Shipment",C3652="Consumption"),E3652&gt;=0),E3652=0),"CHECK SIGN","OK")))</f>
      </c>
    </row>
    <row r="3653">
      <c r="A3653" s="174"/>
      <c r="B3653" s="175"/>
      <c r="C3653" s="175"/>
      <c r="D3653" s="175"/>
      <c r="E3653" s="176"/>
      <c r="F3653" s="175"/>
      <c r="G3653" s="104" t="str">
        <f>IF(COUNTA(A3653:F3653)=0,"",IF(OR(A3653="",NOT(ISNUMBER(A3653)),B3653="",COUNTIF('SKU Master'!$A$4:$A$253,B3653)&lt;&gt;1,NOT(ISNUMBER(E3653)),AND(C3653&lt;&gt;"Receipt",C3653&lt;&gt;"Shipment",C3653&lt;&gt;"Consumption",C3653&lt;&gt;"Adjustment",C3653&lt;&gt;"Production")),"CHECK INPUTS",IF(OR(AND(C3653="Receipt",E3653&lt;=0),AND(OR(C3653="Shipment",C3653="Consumption"),E3653&gt;=0),E3653=0),"CHECK SIGN","OK")))</f>
      </c>
    </row>
    <row r="3654">
      <c r="A3654" s="174"/>
      <c r="B3654" s="175"/>
      <c r="C3654" s="175"/>
      <c r="D3654" s="175"/>
      <c r="E3654" s="176"/>
      <c r="F3654" s="175"/>
      <c r="G3654" s="104" t="str">
        <f>IF(COUNTA(A3654:F3654)=0,"",IF(OR(A3654="",NOT(ISNUMBER(A3654)),B3654="",COUNTIF('SKU Master'!$A$4:$A$253,B3654)&lt;&gt;1,NOT(ISNUMBER(E3654)),AND(C3654&lt;&gt;"Receipt",C3654&lt;&gt;"Shipment",C3654&lt;&gt;"Consumption",C3654&lt;&gt;"Adjustment",C3654&lt;&gt;"Production")),"CHECK INPUTS",IF(OR(AND(C3654="Receipt",E3654&lt;=0),AND(OR(C3654="Shipment",C3654="Consumption"),E3654&gt;=0),E3654=0),"CHECK SIGN","OK")))</f>
      </c>
    </row>
    <row r="3655">
      <c r="A3655" s="174"/>
      <c r="B3655" s="175"/>
      <c r="C3655" s="175"/>
      <c r="D3655" s="175"/>
      <c r="E3655" s="176"/>
      <c r="F3655" s="175"/>
      <c r="G3655" s="104" t="str">
        <f>IF(COUNTA(A3655:F3655)=0,"",IF(OR(A3655="",NOT(ISNUMBER(A3655)),B3655="",COUNTIF('SKU Master'!$A$4:$A$253,B3655)&lt;&gt;1,NOT(ISNUMBER(E3655)),AND(C3655&lt;&gt;"Receipt",C3655&lt;&gt;"Shipment",C3655&lt;&gt;"Consumption",C3655&lt;&gt;"Adjustment",C3655&lt;&gt;"Production")),"CHECK INPUTS",IF(OR(AND(C3655="Receipt",E3655&lt;=0),AND(OR(C3655="Shipment",C3655="Consumption"),E3655&gt;=0),E3655=0),"CHECK SIGN","OK")))</f>
      </c>
    </row>
    <row r="3656">
      <c r="A3656" s="174"/>
      <c r="B3656" s="175"/>
      <c r="C3656" s="175"/>
      <c r="D3656" s="175"/>
      <c r="E3656" s="176"/>
      <c r="F3656" s="175"/>
      <c r="G3656" s="104" t="str">
        <f>IF(COUNTA(A3656:F3656)=0,"",IF(OR(A3656="",NOT(ISNUMBER(A3656)),B3656="",COUNTIF('SKU Master'!$A$4:$A$253,B3656)&lt;&gt;1,NOT(ISNUMBER(E3656)),AND(C3656&lt;&gt;"Receipt",C3656&lt;&gt;"Shipment",C3656&lt;&gt;"Consumption",C3656&lt;&gt;"Adjustment",C3656&lt;&gt;"Production")),"CHECK INPUTS",IF(OR(AND(C3656="Receipt",E3656&lt;=0),AND(OR(C3656="Shipment",C3656="Consumption"),E3656&gt;=0),E3656=0),"CHECK SIGN","OK")))</f>
      </c>
    </row>
    <row r="3657">
      <c r="A3657" s="174"/>
      <c r="B3657" s="175"/>
      <c r="C3657" s="175"/>
      <c r="D3657" s="175"/>
      <c r="E3657" s="176"/>
      <c r="F3657" s="175"/>
      <c r="G3657" s="104" t="str">
        <f>IF(COUNTA(A3657:F3657)=0,"",IF(OR(A3657="",NOT(ISNUMBER(A3657)),B3657="",COUNTIF('SKU Master'!$A$4:$A$253,B3657)&lt;&gt;1,NOT(ISNUMBER(E3657)),AND(C3657&lt;&gt;"Receipt",C3657&lt;&gt;"Shipment",C3657&lt;&gt;"Consumption",C3657&lt;&gt;"Adjustment",C3657&lt;&gt;"Production")),"CHECK INPUTS",IF(OR(AND(C3657="Receipt",E3657&lt;=0),AND(OR(C3657="Shipment",C3657="Consumption"),E3657&gt;=0),E3657=0),"CHECK SIGN","OK")))</f>
      </c>
    </row>
    <row r="3658">
      <c r="A3658" s="174"/>
      <c r="B3658" s="175"/>
      <c r="C3658" s="175"/>
      <c r="D3658" s="175"/>
      <c r="E3658" s="176"/>
      <c r="F3658" s="175"/>
      <c r="G3658" s="104" t="str">
        <f>IF(COUNTA(A3658:F3658)=0,"",IF(OR(A3658="",NOT(ISNUMBER(A3658)),B3658="",COUNTIF('SKU Master'!$A$4:$A$253,B3658)&lt;&gt;1,NOT(ISNUMBER(E3658)),AND(C3658&lt;&gt;"Receipt",C3658&lt;&gt;"Shipment",C3658&lt;&gt;"Consumption",C3658&lt;&gt;"Adjustment",C3658&lt;&gt;"Production")),"CHECK INPUTS",IF(OR(AND(C3658="Receipt",E3658&lt;=0),AND(OR(C3658="Shipment",C3658="Consumption"),E3658&gt;=0),E3658=0),"CHECK SIGN","OK")))</f>
      </c>
    </row>
    <row r="3659">
      <c r="A3659" s="174"/>
      <c r="B3659" s="175"/>
      <c r="C3659" s="175"/>
      <c r="D3659" s="175"/>
      <c r="E3659" s="176"/>
      <c r="F3659" s="175"/>
      <c r="G3659" s="104" t="str">
        <f>IF(COUNTA(A3659:F3659)=0,"",IF(OR(A3659="",NOT(ISNUMBER(A3659)),B3659="",COUNTIF('SKU Master'!$A$4:$A$253,B3659)&lt;&gt;1,NOT(ISNUMBER(E3659)),AND(C3659&lt;&gt;"Receipt",C3659&lt;&gt;"Shipment",C3659&lt;&gt;"Consumption",C3659&lt;&gt;"Adjustment",C3659&lt;&gt;"Production")),"CHECK INPUTS",IF(OR(AND(C3659="Receipt",E3659&lt;=0),AND(OR(C3659="Shipment",C3659="Consumption"),E3659&gt;=0),E3659=0),"CHECK SIGN","OK")))</f>
      </c>
    </row>
    <row r="3660">
      <c r="A3660" s="174"/>
      <c r="B3660" s="175"/>
      <c r="C3660" s="175"/>
      <c r="D3660" s="175"/>
      <c r="E3660" s="176"/>
      <c r="F3660" s="175"/>
      <c r="G3660" s="104" t="str">
        <f>IF(COUNTA(A3660:F3660)=0,"",IF(OR(A3660="",NOT(ISNUMBER(A3660)),B3660="",COUNTIF('SKU Master'!$A$4:$A$253,B3660)&lt;&gt;1,NOT(ISNUMBER(E3660)),AND(C3660&lt;&gt;"Receipt",C3660&lt;&gt;"Shipment",C3660&lt;&gt;"Consumption",C3660&lt;&gt;"Adjustment",C3660&lt;&gt;"Production")),"CHECK INPUTS",IF(OR(AND(C3660="Receipt",E3660&lt;=0),AND(OR(C3660="Shipment",C3660="Consumption"),E3660&gt;=0),E3660=0),"CHECK SIGN","OK")))</f>
      </c>
    </row>
    <row r="3661">
      <c r="A3661" s="174"/>
      <c r="B3661" s="175"/>
      <c r="C3661" s="175"/>
      <c r="D3661" s="175"/>
      <c r="E3661" s="176"/>
      <c r="F3661" s="175"/>
      <c r="G3661" s="104" t="str">
        <f>IF(COUNTA(A3661:F3661)=0,"",IF(OR(A3661="",NOT(ISNUMBER(A3661)),B3661="",COUNTIF('SKU Master'!$A$4:$A$253,B3661)&lt;&gt;1,NOT(ISNUMBER(E3661)),AND(C3661&lt;&gt;"Receipt",C3661&lt;&gt;"Shipment",C3661&lt;&gt;"Consumption",C3661&lt;&gt;"Adjustment",C3661&lt;&gt;"Production")),"CHECK INPUTS",IF(OR(AND(C3661="Receipt",E3661&lt;=0),AND(OR(C3661="Shipment",C3661="Consumption"),E3661&gt;=0),E3661=0),"CHECK SIGN","OK")))</f>
      </c>
    </row>
    <row r="3662">
      <c r="A3662" s="174"/>
      <c r="B3662" s="175"/>
      <c r="C3662" s="175"/>
      <c r="D3662" s="175"/>
      <c r="E3662" s="176"/>
      <c r="F3662" s="175"/>
      <c r="G3662" s="104" t="str">
        <f>IF(COUNTA(A3662:F3662)=0,"",IF(OR(A3662="",NOT(ISNUMBER(A3662)),B3662="",COUNTIF('SKU Master'!$A$4:$A$253,B3662)&lt;&gt;1,NOT(ISNUMBER(E3662)),AND(C3662&lt;&gt;"Receipt",C3662&lt;&gt;"Shipment",C3662&lt;&gt;"Consumption",C3662&lt;&gt;"Adjustment",C3662&lt;&gt;"Production")),"CHECK INPUTS",IF(OR(AND(C3662="Receipt",E3662&lt;=0),AND(OR(C3662="Shipment",C3662="Consumption"),E3662&gt;=0),E3662=0),"CHECK SIGN","OK")))</f>
      </c>
    </row>
    <row r="3663">
      <c r="A3663" s="174"/>
      <c r="B3663" s="175"/>
      <c r="C3663" s="175"/>
      <c r="D3663" s="175"/>
      <c r="E3663" s="176"/>
      <c r="F3663" s="175"/>
      <c r="G3663" s="104" t="str">
        <f>IF(COUNTA(A3663:F3663)=0,"",IF(OR(A3663="",NOT(ISNUMBER(A3663)),B3663="",COUNTIF('SKU Master'!$A$4:$A$253,B3663)&lt;&gt;1,NOT(ISNUMBER(E3663)),AND(C3663&lt;&gt;"Receipt",C3663&lt;&gt;"Shipment",C3663&lt;&gt;"Consumption",C3663&lt;&gt;"Adjustment",C3663&lt;&gt;"Production")),"CHECK INPUTS",IF(OR(AND(C3663="Receipt",E3663&lt;=0),AND(OR(C3663="Shipment",C3663="Consumption"),E3663&gt;=0),E3663=0),"CHECK SIGN","OK")))</f>
      </c>
    </row>
    <row r="3664">
      <c r="A3664" s="174"/>
      <c r="B3664" s="175"/>
      <c r="C3664" s="175"/>
      <c r="D3664" s="175"/>
      <c r="E3664" s="176"/>
      <c r="F3664" s="175"/>
      <c r="G3664" s="104" t="str">
        <f>IF(COUNTA(A3664:F3664)=0,"",IF(OR(A3664="",NOT(ISNUMBER(A3664)),B3664="",COUNTIF('SKU Master'!$A$4:$A$253,B3664)&lt;&gt;1,NOT(ISNUMBER(E3664)),AND(C3664&lt;&gt;"Receipt",C3664&lt;&gt;"Shipment",C3664&lt;&gt;"Consumption",C3664&lt;&gt;"Adjustment",C3664&lt;&gt;"Production")),"CHECK INPUTS",IF(OR(AND(C3664="Receipt",E3664&lt;=0),AND(OR(C3664="Shipment",C3664="Consumption"),E3664&gt;=0),E3664=0),"CHECK SIGN","OK")))</f>
      </c>
    </row>
    <row r="3665">
      <c r="A3665" s="174"/>
      <c r="B3665" s="175"/>
      <c r="C3665" s="175"/>
      <c r="D3665" s="175"/>
      <c r="E3665" s="176"/>
      <c r="F3665" s="175"/>
      <c r="G3665" s="104" t="str">
        <f>IF(COUNTA(A3665:F3665)=0,"",IF(OR(A3665="",NOT(ISNUMBER(A3665)),B3665="",COUNTIF('SKU Master'!$A$4:$A$253,B3665)&lt;&gt;1,NOT(ISNUMBER(E3665)),AND(C3665&lt;&gt;"Receipt",C3665&lt;&gt;"Shipment",C3665&lt;&gt;"Consumption",C3665&lt;&gt;"Adjustment",C3665&lt;&gt;"Production")),"CHECK INPUTS",IF(OR(AND(C3665="Receipt",E3665&lt;=0),AND(OR(C3665="Shipment",C3665="Consumption"),E3665&gt;=0),E3665=0),"CHECK SIGN","OK")))</f>
      </c>
    </row>
    <row r="3666">
      <c r="A3666" s="174"/>
      <c r="B3666" s="175"/>
      <c r="C3666" s="175"/>
      <c r="D3666" s="175"/>
      <c r="E3666" s="176"/>
      <c r="F3666" s="175"/>
      <c r="G3666" s="104" t="str">
        <f>IF(COUNTA(A3666:F3666)=0,"",IF(OR(A3666="",NOT(ISNUMBER(A3666)),B3666="",COUNTIF('SKU Master'!$A$4:$A$253,B3666)&lt;&gt;1,NOT(ISNUMBER(E3666)),AND(C3666&lt;&gt;"Receipt",C3666&lt;&gt;"Shipment",C3666&lt;&gt;"Consumption",C3666&lt;&gt;"Adjustment",C3666&lt;&gt;"Production")),"CHECK INPUTS",IF(OR(AND(C3666="Receipt",E3666&lt;=0),AND(OR(C3666="Shipment",C3666="Consumption"),E3666&gt;=0),E3666=0),"CHECK SIGN","OK")))</f>
      </c>
    </row>
    <row r="3667">
      <c r="A3667" s="174"/>
      <c r="B3667" s="175"/>
      <c r="C3667" s="175"/>
      <c r="D3667" s="175"/>
      <c r="E3667" s="176"/>
      <c r="F3667" s="175"/>
      <c r="G3667" s="104" t="str">
        <f>IF(COUNTA(A3667:F3667)=0,"",IF(OR(A3667="",NOT(ISNUMBER(A3667)),B3667="",COUNTIF('SKU Master'!$A$4:$A$253,B3667)&lt;&gt;1,NOT(ISNUMBER(E3667)),AND(C3667&lt;&gt;"Receipt",C3667&lt;&gt;"Shipment",C3667&lt;&gt;"Consumption",C3667&lt;&gt;"Adjustment",C3667&lt;&gt;"Production")),"CHECK INPUTS",IF(OR(AND(C3667="Receipt",E3667&lt;=0),AND(OR(C3667="Shipment",C3667="Consumption"),E3667&gt;=0),E3667=0),"CHECK SIGN","OK")))</f>
      </c>
    </row>
    <row r="3668">
      <c r="A3668" s="174"/>
      <c r="B3668" s="175"/>
      <c r="C3668" s="175"/>
      <c r="D3668" s="175"/>
      <c r="E3668" s="176"/>
      <c r="F3668" s="175"/>
      <c r="G3668" s="104" t="str">
        <f>IF(COUNTA(A3668:F3668)=0,"",IF(OR(A3668="",NOT(ISNUMBER(A3668)),B3668="",COUNTIF('SKU Master'!$A$4:$A$253,B3668)&lt;&gt;1,NOT(ISNUMBER(E3668)),AND(C3668&lt;&gt;"Receipt",C3668&lt;&gt;"Shipment",C3668&lt;&gt;"Consumption",C3668&lt;&gt;"Adjustment",C3668&lt;&gt;"Production")),"CHECK INPUTS",IF(OR(AND(C3668="Receipt",E3668&lt;=0),AND(OR(C3668="Shipment",C3668="Consumption"),E3668&gt;=0),E3668=0),"CHECK SIGN","OK")))</f>
      </c>
    </row>
    <row r="3669">
      <c r="A3669" s="174"/>
      <c r="B3669" s="175"/>
      <c r="C3669" s="175"/>
      <c r="D3669" s="175"/>
      <c r="E3669" s="176"/>
      <c r="F3669" s="175"/>
      <c r="G3669" s="104" t="str">
        <f>IF(COUNTA(A3669:F3669)=0,"",IF(OR(A3669="",NOT(ISNUMBER(A3669)),B3669="",COUNTIF('SKU Master'!$A$4:$A$253,B3669)&lt;&gt;1,NOT(ISNUMBER(E3669)),AND(C3669&lt;&gt;"Receipt",C3669&lt;&gt;"Shipment",C3669&lt;&gt;"Consumption",C3669&lt;&gt;"Adjustment",C3669&lt;&gt;"Production")),"CHECK INPUTS",IF(OR(AND(C3669="Receipt",E3669&lt;=0),AND(OR(C3669="Shipment",C3669="Consumption"),E3669&gt;=0),E3669=0),"CHECK SIGN","OK")))</f>
      </c>
    </row>
    <row r="3670">
      <c r="A3670" s="174"/>
      <c r="B3670" s="175"/>
      <c r="C3670" s="175"/>
      <c r="D3670" s="175"/>
      <c r="E3670" s="176"/>
      <c r="F3670" s="175"/>
      <c r="G3670" s="104" t="str">
        <f>IF(COUNTA(A3670:F3670)=0,"",IF(OR(A3670="",NOT(ISNUMBER(A3670)),B3670="",COUNTIF('SKU Master'!$A$4:$A$253,B3670)&lt;&gt;1,NOT(ISNUMBER(E3670)),AND(C3670&lt;&gt;"Receipt",C3670&lt;&gt;"Shipment",C3670&lt;&gt;"Consumption",C3670&lt;&gt;"Adjustment",C3670&lt;&gt;"Production")),"CHECK INPUTS",IF(OR(AND(C3670="Receipt",E3670&lt;=0),AND(OR(C3670="Shipment",C3670="Consumption"),E3670&gt;=0),E3670=0),"CHECK SIGN","OK")))</f>
      </c>
    </row>
    <row r="3671">
      <c r="A3671" s="174"/>
      <c r="B3671" s="175"/>
      <c r="C3671" s="175"/>
      <c r="D3671" s="175"/>
      <c r="E3671" s="176"/>
      <c r="F3671" s="175"/>
      <c r="G3671" s="104" t="str">
        <f>IF(COUNTA(A3671:F3671)=0,"",IF(OR(A3671="",NOT(ISNUMBER(A3671)),B3671="",COUNTIF('SKU Master'!$A$4:$A$253,B3671)&lt;&gt;1,NOT(ISNUMBER(E3671)),AND(C3671&lt;&gt;"Receipt",C3671&lt;&gt;"Shipment",C3671&lt;&gt;"Consumption",C3671&lt;&gt;"Adjustment",C3671&lt;&gt;"Production")),"CHECK INPUTS",IF(OR(AND(C3671="Receipt",E3671&lt;=0),AND(OR(C3671="Shipment",C3671="Consumption"),E3671&gt;=0),E3671=0),"CHECK SIGN","OK")))</f>
      </c>
    </row>
    <row r="3672">
      <c r="A3672" s="174"/>
      <c r="B3672" s="175"/>
      <c r="C3672" s="175"/>
      <c r="D3672" s="175"/>
      <c r="E3672" s="176"/>
      <c r="F3672" s="175"/>
      <c r="G3672" s="104" t="str">
        <f>IF(COUNTA(A3672:F3672)=0,"",IF(OR(A3672="",NOT(ISNUMBER(A3672)),B3672="",COUNTIF('SKU Master'!$A$4:$A$253,B3672)&lt;&gt;1,NOT(ISNUMBER(E3672)),AND(C3672&lt;&gt;"Receipt",C3672&lt;&gt;"Shipment",C3672&lt;&gt;"Consumption",C3672&lt;&gt;"Adjustment",C3672&lt;&gt;"Production")),"CHECK INPUTS",IF(OR(AND(C3672="Receipt",E3672&lt;=0),AND(OR(C3672="Shipment",C3672="Consumption"),E3672&gt;=0),E3672=0),"CHECK SIGN","OK")))</f>
      </c>
    </row>
    <row r="3673">
      <c r="A3673" s="174"/>
      <c r="B3673" s="175"/>
      <c r="C3673" s="175"/>
      <c r="D3673" s="175"/>
      <c r="E3673" s="176"/>
      <c r="F3673" s="175"/>
      <c r="G3673" s="104" t="str">
        <f>IF(COUNTA(A3673:F3673)=0,"",IF(OR(A3673="",NOT(ISNUMBER(A3673)),B3673="",COUNTIF('SKU Master'!$A$4:$A$253,B3673)&lt;&gt;1,NOT(ISNUMBER(E3673)),AND(C3673&lt;&gt;"Receipt",C3673&lt;&gt;"Shipment",C3673&lt;&gt;"Consumption",C3673&lt;&gt;"Adjustment",C3673&lt;&gt;"Production")),"CHECK INPUTS",IF(OR(AND(C3673="Receipt",E3673&lt;=0),AND(OR(C3673="Shipment",C3673="Consumption"),E3673&gt;=0),E3673=0),"CHECK SIGN","OK")))</f>
      </c>
    </row>
    <row r="3674">
      <c r="A3674" s="174"/>
      <c r="B3674" s="175"/>
      <c r="C3674" s="175"/>
      <c r="D3674" s="175"/>
      <c r="E3674" s="176"/>
      <c r="F3674" s="175"/>
      <c r="G3674" s="104" t="str">
        <f>IF(COUNTA(A3674:F3674)=0,"",IF(OR(A3674="",NOT(ISNUMBER(A3674)),B3674="",COUNTIF('SKU Master'!$A$4:$A$253,B3674)&lt;&gt;1,NOT(ISNUMBER(E3674)),AND(C3674&lt;&gt;"Receipt",C3674&lt;&gt;"Shipment",C3674&lt;&gt;"Consumption",C3674&lt;&gt;"Adjustment",C3674&lt;&gt;"Production")),"CHECK INPUTS",IF(OR(AND(C3674="Receipt",E3674&lt;=0),AND(OR(C3674="Shipment",C3674="Consumption"),E3674&gt;=0),E3674=0),"CHECK SIGN","OK")))</f>
      </c>
    </row>
    <row r="3675">
      <c r="A3675" s="174"/>
      <c r="B3675" s="175"/>
      <c r="C3675" s="175"/>
      <c r="D3675" s="175"/>
      <c r="E3675" s="176"/>
      <c r="F3675" s="175"/>
      <c r="G3675" s="104" t="str">
        <f>IF(COUNTA(A3675:F3675)=0,"",IF(OR(A3675="",NOT(ISNUMBER(A3675)),B3675="",COUNTIF('SKU Master'!$A$4:$A$253,B3675)&lt;&gt;1,NOT(ISNUMBER(E3675)),AND(C3675&lt;&gt;"Receipt",C3675&lt;&gt;"Shipment",C3675&lt;&gt;"Consumption",C3675&lt;&gt;"Adjustment",C3675&lt;&gt;"Production")),"CHECK INPUTS",IF(OR(AND(C3675="Receipt",E3675&lt;=0),AND(OR(C3675="Shipment",C3675="Consumption"),E3675&gt;=0),E3675=0),"CHECK SIGN","OK")))</f>
      </c>
    </row>
    <row r="3676">
      <c r="A3676" s="174"/>
      <c r="B3676" s="175"/>
      <c r="C3676" s="175"/>
      <c r="D3676" s="175"/>
      <c r="E3676" s="176"/>
      <c r="F3676" s="175"/>
      <c r="G3676" s="104" t="str">
        <f>IF(COUNTA(A3676:F3676)=0,"",IF(OR(A3676="",NOT(ISNUMBER(A3676)),B3676="",COUNTIF('SKU Master'!$A$4:$A$253,B3676)&lt;&gt;1,NOT(ISNUMBER(E3676)),AND(C3676&lt;&gt;"Receipt",C3676&lt;&gt;"Shipment",C3676&lt;&gt;"Consumption",C3676&lt;&gt;"Adjustment",C3676&lt;&gt;"Production")),"CHECK INPUTS",IF(OR(AND(C3676="Receipt",E3676&lt;=0),AND(OR(C3676="Shipment",C3676="Consumption"),E3676&gt;=0),E3676=0),"CHECK SIGN","OK")))</f>
      </c>
    </row>
    <row r="3677">
      <c r="A3677" s="174"/>
      <c r="B3677" s="175"/>
      <c r="C3677" s="175"/>
      <c r="D3677" s="175"/>
      <c r="E3677" s="176"/>
      <c r="F3677" s="175"/>
      <c r="G3677" s="104" t="str">
        <f>IF(COUNTA(A3677:F3677)=0,"",IF(OR(A3677="",NOT(ISNUMBER(A3677)),B3677="",COUNTIF('SKU Master'!$A$4:$A$253,B3677)&lt;&gt;1,NOT(ISNUMBER(E3677)),AND(C3677&lt;&gt;"Receipt",C3677&lt;&gt;"Shipment",C3677&lt;&gt;"Consumption",C3677&lt;&gt;"Adjustment",C3677&lt;&gt;"Production")),"CHECK INPUTS",IF(OR(AND(C3677="Receipt",E3677&lt;=0),AND(OR(C3677="Shipment",C3677="Consumption"),E3677&gt;=0),E3677=0),"CHECK SIGN","OK")))</f>
      </c>
    </row>
    <row r="3678">
      <c r="A3678" s="174"/>
      <c r="B3678" s="175"/>
      <c r="C3678" s="175"/>
      <c r="D3678" s="175"/>
      <c r="E3678" s="176"/>
      <c r="F3678" s="175"/>
      <c r="G3678" s="104" t="str">
        <f>IF(COUNTA(A3678:F3678)=0,"",IF(OR(A3678="",NOT(ISNUMBER(A3678)),B3678="",COUNTIF('SKU Master'!$A$4:$A$253,B3678)&lt;&gt;1,NOT(ISNUMBER(E3678)),AND(C3678&lt;&gt;"Receipt",C3678&lt;&gt;"Shipment",C3678&lt;&gt;"Consumption",C3678&lt;&gt;"Adjustment",C3678&lt;&gt;"Production")),"CHECK INPUTS",IF(OR(AND(C3678="Receipt",E3678&lt;=0),AND(OR(C3678="Shipment",C3678="Consumption"),E3678&gt;=0),E3678=0),"CHECK SIGN","OK")))</f>
      </c>
    </row>
    <row r="3679">
      <c r="A3679" s="174"/>
      <c r="B3679" s="175"/>
      <c r="C3679" s="175"/>
      <c r="D3679" s="175"/>
      <c r="E3679" s="176"/>
      <c r="F3679" s="175"/>
      <c r="G3679" s="104" t="str">
        <f>IF(COUNTA(A3679:F3679)=0,"",IF(OR(A3679="",NOT(ISNUMBER(A3679)),B3679="",COUNTIF('SKU Master'!$A$4:$A$253,B3679)&lt;&gt;1,NOT(ISNUMBER(E3679)),AND(C3679&lt;&gt;"Receipt",C3679&lt;&gt;"Shipment",C3679&lt;&gt;"Consumption",C3679&lt;&gt;"Adjustment",C3679&lt;&gt;"Production")),"CHECK INPUTS",IF(OR(AND(C3679="Receipt",E3679&lt;=0),AND(OR(C3679="Shipment",C3679="Consumption"),E3679&gt;=0),E3679=0),"CHECK SIGN","OK")))</f>
      </c>
    </row>
    <row r="3680">
      <c r="A3680" s="174"/>
      <c r="B3680" s="175"/>
      <c r="C3680" s="175"/>
      <c r="D3680" s="175"/>
      <c r="E3680" s="176"/>
      <c r="F3680" s="175"/>
      <c r="G3680" s="104" t="str">
        <f>IF(COUNTA(A3680:F3680)=0,"",IF(OR(A3680="",NOT(ISNUMBER(A3680)),B3680="",COUNTIF('SKU Master'!$A$4:$A$253,B3680)&lt;&gt;1,NOT(ISNUMBER(E3680)),AND(C3680&lt;&gt;"Receipt",C3680&lt;&gt;"Shipment",C3680&lt;&gt;"Consumption",C3680&lt;&gt;"Adjustment",C3680&lt;&gt;"Production")),"CHECK INPUTS",IF(OR(AND(C3680="Receipt",E3680&lt;=0),AND(OR(C3680="Shipment",C3680="Consumption"),E3680&gt;=0),E3680=0),"CHECK SIGN","OK")))</f>
      </c>
    </row>
    <row r="3681">
      <c r="A3681" s="174"/>
      <c r="B3681" s="175"/>
      <c r="C3681" s="175"/>
      <c r="D3681" s="175"/>
      <c r="E3681" s="176"/>
      <c r="F3681" s="175"/>
      <c r="G3681" s="104" t="str">
        <f>IF(COUNTA(A3681:F3681)=0,"",IF(OR(A3681="",NOT(ISNUMBER(A3681)),B3681="",COUNTIF('SKU Master'!$A$4:$A$253,B3681)&lt;&gt;1,NOT(ISNUMBER(E3681)),AND(C3681&lt;&gt;"Receipt",C3681&lt;&gt;"Shipment",C3681&lt;&gt;"Consumption",C3681&lt;&gt;"Adjustment",C3681&lt;&gt;"Production")),"CHECK INPUTS",IF(OR(AND(C3681="Receipt",E3681&lt;=0),AND(OR(C3681="Shipment",C3681="Consumption"),E3681&gt;=0),E3681=0),"CHECK SIGN","OK")))</f>
      </c>
    </row>
    <row r="3682">
      <c r="A3682" s="174"/>
      <c r="B3682" s="175"/>
      <c r="C3682" s="175"/>
      <c r="D3682" s="175"/>
      <c r="E3682" s="176"/>
      <c r="F3682" s="175"/>
      <c r="G3682" s="104" t="str">
        <f>IF(COUNTA(A3682:F3682)=0,"",IF(OR(A3682="",NOT(ISNUMBER(A3682)),B3682="",COUNTIF('SKU Master'!$A$4:$A$253,B3682)&lt;&gt;1,NOT(ISNUMBER(E3682)),AND(C3682&lt;&gt;"Receipt",C3682&lt;&gt;"Shipment",C3682&lt;&gt;"Consumption",C3682&lt;&gt;"Adjustment",C3682&lt;&gt;"Production")),"CHECK INPUTS",IF(OR(AND(C3682="Receipt",E3682&lt;=0),AND(OR(C3682="Shipment",C3682="Consumption"),E3682&gt;=0),E3682=0),"CHECK SIGN","OK")))</f>
      </c>
    </row>
    <row r="3683">
      <c r="A3683" s="174"/>
      <c r="B3683" s="175"/>
      <c r="C3683" s="175"/>
      <c r="D3683" s="175"/>
      <c r="E3683" s="176"/>
      <c r="F3683" s="175"/>
      <c r="G3683" s="104" t="str">
        <f>IF(COUNTA(A3683:F3683)=0,"",IF(OR(A3683="",NOT(ISNUMBER(A3683)),B3683="",COUNTIF('SKU Master'!$A$4:$A$253,B3683)&lt;&gt;1,NOT(ISNUMBER(E3683)),AND(C3683&lt;&gt;"Receipt",C3683&lt;&gt;"Shipment",C3683&lt;&gt;"Consumption",C3683&lt;&gt;"Adjustment",C3683&lt;&gt;"Production")),"CHECK INPUTS",IF(OR(AND(C3683="Receipt",E3683&lt;=0),AND(OR(C3683="Shipment",C3683="Consumption"),E3683&gt;=0),E3683=0),"CHECK SIGN","OK")))</f>
      </c>
    </row>
    <row r="3684">
      <c r="A3684" s="174"/>
      <c r="B3684" s="175"/>
      <c r="C3684" s="175"/>
      <c r="D3684" s="175"/>
      <c r="E3684" s="176"/>
      <c r="F3684" s="175"/>
      <c r="G3684" s="104" t="str">
        <f>IF(COUNTA(A3684:F3684)=0,"",IF(OR(A3684="",NOT(ISNUMBER(A3684)),B3684="",COUNTIF('SKU Master'!$A$4:$A$253,B3684)&lt;&gt;1,NOT(ISNUMBER(E3684)),AND(C3684&lt;&gt;"Receipt",C3684&lt;&gt;"Shipment",C3684&lt;&gt;"Consumption",C3684&lt;&gt;"Adjustment",C3684&lt;&gt;"Production")),"CHECK INPUTS",IF(OR(AND(C3684="Receipt",E3684&lt;=0),AND(OR(C3684="Shipment",C3684="Consumption"),E3684&gt;=0),E3684=0),"CHECK SIGN","OK")))</f>
      </c>
    </row>
    <row r="3685">
      <c r="A3685" s="174"/>
      <c r="B3685" s="175"/>
      <c r="C3685" s="175"/>
      <c r="D3685" s="175"/>
      <c r="E3685" s="176"/>
      <c r="F3685" s="175"/>
      <c r="G3685" s="104" t="str">
        <f>IF(COUNTA(A3685:F3685)=0,"",IF(OR(A3685="",NOT(ISNUMBER(A3685)),B3685="",COUNTIF('SKU Master'!$A$4:$A$253,B3685)&lt;&gt;1,NOT(ISNUMBER(E3685)),AND(C3685&lt;&gt;"Receipt",C3685&lt;&gt;"Shipment",C3685&lt;&gt;"Consumption",C3685&lt;&gt;"Adjustment",C3685&lt;&gt;"Production")),"CHECK INPUTS",IF(OR(AND(C3685="Receipt",E3685&lt;=0),AND(OR(C3685="Shipment",C3685="Consumption"),E3685&gt;=0),E3685=0),"CHECK SIGN","OK")))</f>
      </c>
    </row>
    <row r="3686">
      <c r="A3686" s="174"/>
      <c r="B3686" s="175"/>
      <c r="C3686" s="175"/>
      <c r="D3686" s="175"/>
      <c r="E3686" s="176"/>
      <c r="F3686" s="175"/>
      <c r="G3686" s="104" t="str">
        <f>IF(COUNTA(A3686:F3686)=0,"",IF(OR(A3686="",NOT(ISNUMBER(A3686)),B3686="",COUNTIF('SKU Master'!$A$4:$A$253,B3686)&lt;&gt;1,NOT(ISNUMBER(E3686)),AND(C3686&lt;&gt;"Receipt",C3686&lt;&gt;"Shipment",C3686&lt;&gt;"Consumption",C3686&lt;&gt;"Adjustment",C3686&lt;&gt;"Production")),"CHECK INPUTS",IF(OR(AND(C3686="Receipt",E3686&lt;=0),AND(OR(C3686="Shipment",C3686="Consumption"),E3686&gt;=0),E3686=0),"CHECK SIGN","OK")))</f>
      </c>
    </row>
    <row r="3687">
      <c r="A3687" s="174"/>
      <c r="B3687" s="175"/>
      <c r="C3687" s="175"/>
      <c r="D3687" s="175"/>
      <c r="E3687" s="176"/>
      <c r="F3687" s="175"/>
      <c r="G3687" s="104" t="str">
        <f>IF(COUNTA(A3687:F3687)=0,"",IF(OR(A3687="",NOT(ISNUMBER(A3687)),B3687="",COUNTIF('SKU Master'!$A$4:$A$253,B3687)&lt;&gt;1,NOT(ISNUMBER(E3687)),AND(C3687&lt;&gt;"Receipt",C3687&lt;&gt;"Shipment",C3687&lt;&gt;"Consumption",C3687&lt;&gt;"Adjustment",C3687&lt;&gt;"Production")),"CHECK INPUTS",IF(OR(AND(C3687="Receipt",E3687&lt;=0),AND(OR(C3687="Shipment",C3687="Consumption"),E3687&gt;=0),E3687=0),"CHECK SIGN","OK")))</f>
      </c>
    </row>
    <row r="3688">
      <c r="A3688" s="174"/>
      <c r="B3688" s="175"/>
      <c r="C3688" s="175"/>
      <c r="D3688" s="175"/>
      <c r="E3688" s="176"/>
      <c r="F3688" s="175"/>
      <c r="G3688" s="104" t="str">
        <f>IF(COUNTA(A3688:F3688)=0,"",IF(OR(A3688="",NOT(ISNUMBER(A3688)),B3688="",COUNTIF('SKU Master'!$A$4:$A$253,B3688)&lt;&gt;1,NOT(ISNUMBER(E3688)),AND(C3688&lt;&gt;"Receipt",C3688&lt;&gt;"Shipment",C3688&lt;&gt;"Consumption",C3688&lt;&gt;"Adjustment",C3688&lt;&gt;"Production")),"CHECK INPUTS",IF(OR(AND(C3688="Receipt",E3688&lt;=0),AND(OR(C3688="Shipment",C3688="Consumption"),E3688&gt;=0),E3688=0),"CHECK SIGN","OK")))</f>
      </c>
    </row>
    <row r="3689">
      <c r="A3689" s="174"/>
      <c r="B3689" s="175"/>
      <c r="C3689" s="175"/>
      <c r="D3689" s="175"/>
      <c r="E3689" s="176"/>
      <c r="F3689" s="175"/>
      <c r="G3689" s="104" t="str">
        <f>IF(COUNTA(A3689:F3689)=0,"",IF(OR(A3689="",NOT(ISNUMBER(A3689)),B3689="",COUNTIF('SKU Master'!$A$4:$A$253,B3689)&lt;&gt;1,NOT(ISNUMBER(E3689)),AND(C3689&lt;&gt;"Receipt",C3689&lt;&gt;"Shipment",C3689&lt;&gt;"Consumption",C3689&lt;&gt;"Adjustment",C3689&lt;&gt;"Production")),"CHECK INPUTS",IF(OR(AND(C3689="Receipt",E3689&lt;=0),AND(OR(C3689="Shipment",C3689="Consumption"),E3689&gt;=0),E3689=0),"CHECK SIGN","OK")))</f>
      </c>
    </row>
    <row r="3690">
      <c r="A3690" s="174"/>
      <c r="B3690" s="175"/>
      <c r="C3690" s="175"/>
      <c r="D3690" s="175"/>
      <c r="E3690" s="176"/>
      <c r="F3690" s="175"/>
      <c r="G3690" s="104" t="str">
        <f>IF(COUNTA(A3690:F3690)=0,"",IF(OR(A3690="",NOT(ISNUMBER(A3690)),B3690="",COUNTIF('SKU Master'!$A$4:$A$253,B3690)&lt;&gt;1,NOT(ISNUMBER(E3690)),AND(C3690&lt;&gt;"Receipt",C3690&lt;&gt;"Shipment",C3690&lt;&gt;"Consumption",C3690&lt;&gt;"Adjustment",C3690&lt;&gt;"Production")),"CHECK INPUTS",IF(OR(AND(C3690="Receipt",E3690&lt;=0),AND(OR(C3690="Shipment",C3690="Consumption"),E3690&gt;=0),E3690=0),"CHECK SIGN","OK")))</f>
      </c>
    </row>
    <row r="3691">
      <c r="A3691" s="174"/>
      <c r="B3691" s="175"/>
      <c r="C3691" s="175"/>
      <c r="D3691" s="175"/>
      <c r="E3691" s="176"/>
      <c r="F3691" s="175"/>
      <c r="G3691" s="104" t="str">
        <f>IF(COUNTA(A3691:F3691)=0,"",IF(OR(A3691="",NOT(ISNUMBER(A3691)),B3691="",COUNTIF('SKU Master'!$A$4:$A$253,B3691)&lt;&gt;1,NOT(ISNUMBER(E3691)),AND(C3691&lt;&gt;"Receipt",C3691&lt;&gt;"Shipment",C3691&lt;&gt;"Consumption",C3691&lt;&gt;"Adjustment",C3691&lt;&gt;"Production")),"CHECK INPUTS",IF(OR(AND(C3691="Receipt",E3691&lt;=0),AND(OR(C3691="Shipment",C3691="Consumption"),E3691&gt;=0),E3691=0),"CHECK SIGN","OK")))</f>
      </c>
    </row>
    <row r="3692">
      <c r="A3692" s="174"/>
      <c r="B3692" s="175"/>
      <c r="C3692" s="175"/>
      <c r="D3692" s="175"/>
      <c r="E3692" s="176"/>
      <c r="F3692" s="175"/>
      <c r="G3692" s="104" t="str">
        <f>IF(COUNTA(A3692:F3692)=0,"",IF(OR(A3692="",NOT(ISNUMBER(A3692)),B3692="",COUNTIF('SKU Master'!$A$4:$A$253,B3692)&lt;&gt;1,NOT(ISNUMBER(E3692)),AND(C3692&lt;&gt;"Receipt",C3692&lt;&gt;"Shipment",C3692&lt;&gt;"Consumption",C3692&lt;&gt;"Adjustment",C3692&lt;&gt;"Production")),"CHECK INPUTS",IF(OR(AND(C3692="Receipt",E3692&lt;=0),AND(OR(C3692="Shipment",C3692="Consumption"),E3692&gt;=0),E3692=0),"CHECK SIGN","OK")))</f>
      </c>
    </row>
    <row r="3693">
      <c r="A3693" s="174"/>
      <c r="B3693" s="175"/>
      <c r="C3693" s="175"/>
      <c r="D3693" s="175"/>
      <c r="E3693" s="176"/>
      <c r="F3693" s="175"/>
      <c r="G3693" s="104" t="str">
        <f>IF(COUNTA(A3693:F3693)=0,"",IF(OR(A3693="",NOT(ISNUMBER(A3693)),B3693="",COUNTIF('SKU Master'!$A$4:$A$253,B3693)&lt;&gt;1,NOT(ISNUMBER(E3693)),AND(C3693&lt;&gt;"Receipt",C3693&lt;&gt;"Shipment",C3693&lt;&gt;"Consumption",C3693&lt;&gt;"Adjustment",C3693&lt;&gt;"Production")),"CHECK INPUTS",IF(OR(AND(C3693="Receipt",E3693&lt;=0),AND(OR(C3693="Shipment",C3693="Consumption"),E3693&gt;=0),E3693=0),"CHECK SIGN","OK")))</f>
      </c>
    </row>
    <row r="3694">
      <c r="A3694" s="174"/>
      <c r="B3694" s="175"/>
      <c r="C3694" s="175"/>
      <c r="D3694" s="175"/>
      <c r="E3694" s="176"/>
      <c r="F3694" s="175"/>
      <c r="G3694" s="104" t="str">
        <f>IF(COUNTA(A3694:F3694)=0,"",IF(OR(A3694="",NOT(ISNUMBER(A3694)),B3694="",COUNTIF('SKU Master'!$A$4:$A$253,B3694)&lt;&gt;1,NOT(ISNUMBER(E3694)),AND(C3694&lt;&gt;"Receipt",C3694&lt;&gt;"Shipment",C3694&lt;&gt;"Consumption",C3694&lt;&gt;"Adjustment",C3694&lt;&gt;"Production")),"CHECK INPUTS",IF(OR(AND(C3694="Receipt",E3694&lt;=0),AND(OR(C3694="Shipment",C3694="Consumption"),E3694&gt;=0),E3694=0),"CHECK SIGN","OK")))</f>
      </c>
    </row>
    <row r="3695">
      <c r="A3695" s="174"/>
      <c r="B3695" s="175"/>
      <c r="C3695" s="175"/>
      <c r="D3695" s="175"/>
      <c r="E3695" s="176"/>
      <c r="F3695" s="175"/>
      <c r="G3695" s="104" t="str">
        <f>IF(COUNTA(A3695:F3695)=0,"",IF(OR(A3695="",NOT(ISNUMBER(A3695)),B3695="",COUNTIF('SKU Master'!$A$4:$A$253,B3695)&lt;&gt;1,NOT(ISNUMBER(E3695)),AND(C3695&lt;&gt;"Receipt",C3695&lt;&gt;"Shipment",C3695&lt;&gt;"Consumption",C3695&lt;&gt;"Adjustment",C3695&lt;&gt;"Production")),"CHECK INPUTS",IF(OR(AND(C3695="Receipt",E3695&lt;=0),AND(OR(C3695="Shipment",C3695="Consumption"),E3695&gt;=0),E3695=0),"CHECK SIGN","OK")))</f>
      </c>
    </row>
    <row r="3696">
      <c r="A3696" s="174"/>
      <c r="B3696" s="175"/>
      <c r="C3696" s="175"/>
      <c r="D3696" s="175"/>
      <c r="E3696" s="176"/>
      <c r="F3696" s="175"/>
      <c r="G3696" s="104" t="str">
        <f>IF(COUNTA(A3696:F3696)=0,"",IF(OR(A3696="",NOT(ISNUMBER(A3696)),B3696="",COUNTIF('SKU Master'!$A$4:$A$253,B3696)&lt;&gt;1,NOT(ISNUMBER(E3696)),AND(C3696&lt;&gt;"Receipt",C3696&lt;&gt;"Shipment",C3696&lt;&gt;"Consumption",C3696&lt;&gt;"Adjustment",C3696&lt;&gt;"Production")),"CHECK INPUTS",IF(OR(AND(C3696="Receipt",E3696&lt;=0),AND(OR(C3696="Shipment",C3696="Consumption"),E3696&gt;=0),E3696=0),"CHECK SIGN","OK")))</f>
      </c>
    </row>
    <row r="3697">
      <c r="A3697" s="174"/>
      <c r="B3697" s="175"/>
      <c r="C3697" s="175"/>
      <c r="D3697" s="175"/>
      <c r="E3697" s="176"/>
      <c r="F3697" s="175"/>
      <c r="G3697" s="104" t="str">
        <f>IF(COUNTA(A3697:F3697)=0,"",IF(OR(A3697="",NOT(ISNUMBER(A3697)),B3697="",COUNTIF('SKU Master'!$A$4:$A$253,B3697)&lt;&gt;1,NOT(ISNUMBER(E3697)),AND(C3697&lt;&gt;"Receipt",C3697&lt;&gt;"Shipment",C3697&lt;&gt;"Consumption",C3697&lt;&gt;"Adjustment",C3697&lt;&gt;"Production")),"CHECK INPUTS",IF(OR(AND(C3697="Receipt",E3697&lt;=0),AND(OR(C3697="Shipment",C3697="Consumption"),E3697&gt;=0),E3697=0),"CHECK SIGN","OK")))</f>
      </c>
    </row>
    <row r="3698">
      <c r="A3698" s="174"/>
      <c r="B3698" s="175"/>
      <c r="C3698" s="175"/>
      <c r="D3698" s="175"/>
      <c r="E3698" s="176"/>
      <c r="F3698" s="175"/>
      <c r="G3698" s="104" t="str">
        <f>IF(COUNTA(A3698:F3698)=0,"",IF(OR(A3698="",NOT(ISNUMBER(A3698)),B3698="",COUNTIF('SKU Master'!$A$4:$A$253,B3698)&lt;&gt;1,NOT(ISNUMBER(E3698)),AND(C3698&lt;&gt;"Receipt",C3698&lt;&gt;"Shipment",C3698&lt;&gt;"Consumption",C3698&lt;&gt;"Adjustment",C3698&lt;&gt;"Production")),"CHECK INPUTS",IF(OR(AND(C3698="Receipt",E3698&lt;=0),AND(OR(C3698="Shipment",C3698="Consumption"),E3698&gt;=0),E3698=0),"CHECK SIGN","OK")))</f>
      </c>
    </row>
    <row r="3699">
      <c r="A3699" s="174"/>
      <c r="B3699" s="175"/>
      <c r="C3699" s="175"/>
      <c r="D3699" s="175"/>
      <c r="E3699" s="176"/>
      <c r="F3699" s="175"/>
      <c r="G3699" s="104" t="str">
        <f>IF(COUNTA(A3699:F3699)=0,"",IF(OR(A3699="",NOT(ISNUMBER(A3699)),B3699="",COUNTIF('SKU Master'!$A$4:$A$253,B3699)&lt;&gt;1,NOT(ISNUMBER(E3699)),AND(C3699&lt;&gt;"Receipt",C3699&lt;&gt;"Shipment",C3699&lt;&gt;"Consumption",C3699&lt;&gt;"Adjustment",C3699&lt;&gt;"Production")),"CHECK INPUTS",IF(OR(AND(C3699="Receipt",E3699&lt;=0),AND(OR(C3699="Shipment",C3699="Consumption"),E3699&gt;=0),E3699=0),"CHECK SIGN","OK")))</f>
      </c>
    </row>
    <row r="3700">
      <c r="A3700" s="174"/>
      <c r="B3700" s="175"/>
      <c r="C3700" s="175"/>
      <c r="D3700" s="175"/>
      <c r="E3700" s="176"/>
      <c r="F3700" s="175"/>
      <c r="G3700" s="104" t="str">
        <f>IF(COUNTA(A3700:F3700)=0,"",IF(OR(A3700="",NOT(ISNUMBER(A3700)),B3700="",COUNTIF('SKU Master'!$A$4:$A$253,B3700)&lt;&gt;1,NOT(ISNUMBER(E3700)),AND(C3700&lt;&gt;"Receipt",C3700&lt;&gt;"Shipment",C3700&lt;&gt;"Consumption",C3700&lt;&gt;"Adjustment",C3700&lt;&gt;"Production")),"CHECK INPUTS",IF(OR(AND(C3700="Receipt",E3700&lt;=0),AND(OR(C3700="Shipment",C3700="Consumption"),E3700&gt;=0),E3700=0),"CHECK SIGN","OK")))</f>
      </c>
    </row>
    <row r="3701">
      <c r="A3701" s="174"/>
      <c r="B3701" s="175"/>
      <c r="C3701" s="175"/>
      <c r="D3701" s="175"/>
      <c r="E3701" s="176"/>
      <c r="F3701" s="175"/>
      <c r="G3701" s="104" t="str">
        <f>IF(COUNTA(A3701:F3701)=0,"",IF(OR(A3701="",NOT(ISNUMBER(A3701)),B3701="",COUNTIF('SKU Master'!$A$4:$A$253,B3701)&lt;&gt;1,NOT(ISNUMBER(E3701)),AND(C3701&lt;&gt;"Receipt",C3701&lt;&gt;"Shipment",C3701&lt;&gt;"Consumption",C3701&lt;&gt;"Adjustment",C3701&lt;&gt;"Production")),"CHECK INPUTS",IF(OR(AND(C3701="Receipt",E3701&lt;=0),AND(OR(C3701="Shipment",C3701="Consumption"),E3701&gt;=0),E3701=0),"CHECK SIGN","OK")))</f>
      </c>
    </row>
    <row r="3702">
      <c r="A3702" s="174"/>
      <c r="B3702" s="175"/>
      <c r="C3702" s="175"/>
      <c r="D3702" s="175"/>
      <c r="E3702" s="176"/>
      <c r="F3702" s="175"/>
      <c r="G3702" s="104" t="str">
        <f>IF(COUNTA(A3702:F3702)=0,"",IF(OR(A3702="",NOT(ISNUMBER(A3702)),B3702="",COUNTIF('SKU Master'!$A$4:$A$253,B3702)&lt;&gt;1,NOT(ISNUMBER(E3702)),AND(C3702&lt;&gt;"Receipt",C3702&lt;&gt;"Shipment",C3702&lt;&gt;"Consumption",C3702&lt;&gt;"Adjustment",C3702&lt;&gt;"Production")),"CHECK INPUTS",IF(OR(AND(C3702="Receipt",E3702&lt;=0),AND(OR(C3702="Shipment",C3702="Consumption"),E3702&gt;=0),E3702=0),"CHECK SIGN","OK")))</f>
      </c>
    </row>
    <row r="3703">
      <c r="A3703" s="174"/>
      <c r="B3703" s="175"/>
      <c r="C3703" s="175"/>
      <c r="D3703" s="175"/>
      <c r="E3703" s="176"/>
      <c r="F3703" s="175"/>
      <c r="G3703" s="104" t="str">
        <f>IF(COUNTA(A3703:F3703)=0,"",IF(OR(A3703="",NOT(ISNUMBER(A3703)),B3703="",COUNTIF('SKU Master'!$A$4:$A$253,B3703)&lt;&gt;1,NOT(ISNUMBER(E3703)),AND(C3703&lt;&gt;"Receipt",C3703&lt;&gt;"Shipment",C3703&lt;&gt;"Consumption",C3703&lt;&gt;"Adjustment",C3703&lt;&gt;"Production")),"CHECK INPUTS",IF(OR(AND(C3703="Receipt",E3703&lt;=0),AND(OR(C3703="Shipment",C3703="Consumption"),E3703&gt;=0),E3703=0),"CHECK SIGN","OK")))</f>
      </c>
    </row>
    <row r="3704">
      <c r="A3704" s="174"/>
      <c r="B3704" s="175"/>
      <c r="C3704" s="175"/>
      <c r="D3704" s="175"/>
      <c r="E3704" s="176"/>
      <c r="F3704" s="175"/>
      <c r="G3704" s="104" t="str">
        <f>IF(COUNTA(A3704:F3704)=0,"",IF(OR(A3704="",NOT(ISNUMBER(A3704)),B3704="",COUNTIF('SKU Master'!$A$4:$A$253,B3704)&lt;&gt;1,NOT(ISNUMBER(E3704)),AND(C3704&lt;&gt;"Receipt",C3704&lt;&gt;"Shipment",C3704&lt;&gt;"Consumption",C3704&lt;&gt;"Adjustment",C3704&lt;&gt;"Production")),"CHECK INPUTS",IF(OR(AND(C3704="Receipt",E3704&lt;=0),AND(OR(C3704="Shipment",C3704="Consumption"),E3704&gt;=0),E3704=0),"CHECK SIGN","OK")))</f>
      </c>
    </row>
    <row r="3705">
      <c r="A3705" s="174"/>
      <c r="B3705" s="175"/>
      <c r="C3705" s="175"/>
      <c r="D3705" s="175"/>
      <c r="E3705" s="176"/>
      <c r="F3705" s="175"/>
      <c r="G3705" s="104" t="str">
        <f>IF(COUNTA(A3705:F3705)=0,"",IF(OR(A3705="",NOT(ISNUMBER(A3705)),B3705="",COUNTIF('SKU Master'!$A$4:$A$253,B3705)&lt;&gt;1,NOT(ISNUMBER(E3705)),AND(C3705&lt;&gt;"Receipt",C3705&lt;&gt;"Shipment",C3705&lt;&gt;"Consumption",C3705&lt;&gt;"Adjustment",C3705&lt;&gt;"Production")),"CHECK INPUTS",IF(OR(AND(C3705="Receipt",E3705&lt;=0),AND(OR(C3705="Shipment",C3705="Consumption"),E3705&gt;=0),E3705=0),"CHECK SIGN","OK")))</f>
      </c>
    </row>
    <row r="3706">
      <c r="A3706" s="174"/>
      <c r="B3706" s="175"/>
      <c r="C3706" s="175"/>
      <c r="D3706" s="175"/>
      <c r="E3706" s="176"/>
      <c r="F3706" s="175"/>
      <c r="G3706" s="104" t="str">
        <f>IF(COUNTA(A3706:F3706)=0,"",IF(OR(A3706="",NOT(ISNUMBER(A3706)),B3706="",COUNTIF('SKU Master'!$A$4:$A$253,B3706)&lt;&gt;1,NOT(ISNUMBER(E3706)),AND(C3706&lt;&gt;"Receipt",C3706&lt;&gt;"Shipment",C3706&lt;&gt;"Consumption",C3706&lt;&gt;"Adjustment",C3706&lt;&gt;"Production")),"CHECK INPUTS",IF(OR(AND(C3706="Receipt",E3706&lt;=0),AND(OR(C3706="Shipment",C3706="Consumption"),E3706&gt;=0),E3706=0),"CHECK SIGN","OK")))</f>
      </c>
    </row>
    <row r="3707">
      <c r="A3707" s="174"/>
      <c r="B3707" s="175"/>
      <c r="C3707" s="175"/>
      <c r="D3707" s="175"/>
      <c r="E3707" s="176"/>
      <c r="F3707" s="175"/>
      <c r="G3707" s="104" t="str">
        <f>IF(COUNTA(A3707:F3707)=0,"",IF(OR(A3707="",NOT(ISNUMBER(A3707)),B3707="",COUNTIF('SKU Master'!$A$4:$A$253,B3707)&lt;&gt;1,NOT(ISNUMBER(E3707)),AND(C3707&lt;&gt;"Receipt",C3707&lt;&gt;"Shipment",C3707&lt;&gt;"Consumption",C3707&lt;&gt;"Adjustment",C3707&lt;&gt;"Production")),"CHECK INPUTS",IF(OR(AND(C3707="Receipt",E3707&lt;=0),AND(OR(C3707="Shipment",C3707="Consumption"),E3707&gt;=0),E3707=0),"CHECK SIGN","OK")))</f>
      </c>
    </row>
    <row r="3708">
      <c r="A3708" s="174"/>
      <c r="B3708" s="175"/>
      <c r="C3708" s="175"/>
      <c r="D3708" s="175"/>
      <c r="E3708" s="176"/>
      <c r="F3708" s="175"/>
      <c r="G3708" s="104" t="str">
        <f>IF(COUNTA(A3708:F3708)=0,"",IF(OR(A3708="",NOT(ISNUMBER(A3708)),B3708="",COUNTIF('SKU Master'!$A$4:$A$253,B3708)&lt;&gt;1,NOT(ISNUMBER(E3708)),AND(C3708&lt;&gt;"Receipt",C3708&lt;&gt;"Shipment",C3708&lt;&gt;"Consumption",C3708&lt;&gt;"Adjustment",C3708&lt;&gt;"Production")),"CHECK INPUTS",IF(OR(AND(C3708="Receipt",E3708&lt;=0),AND(OR(C3708="Shipment",C3708="Consumption"),E3708&gt;=0),E3708=0),"CHECK SIGN","OK")))</f>
      </c>
    </row>
    <row r="3709">
      <c r="A3709" s="174"/>
      <c r="B3709" s="175"/>
      <c r="C3709" s="175"/>
      <c r="D3709" s="175"/>
      <c r="E3709" s="176"/>
      <c r="F3709" s="175"/>
      <c r="G3709" s="104" t="str">
        <f>IF(COUNTA(A3709:F3709)=0,"",IF(OR(A3709="",NOT(ISNUMBER(A3709)),B3709="",COUNTIF('SKU Master'!$A$4:$A$253,B3709)&lt;&gt;1,NOT(ISNUMBER(E3709)),AND(C3709&lt;&gt;"Receipt",C3709&lt;&gt;"Shipment",C3709&lt;&gt;"Consumption",C3709&lt;&gt;"Adjustment",C3709&lt;&gt;"Production")),"CHECK INPUTS",IF(OR(AND(C3709="Receipt",E3709&lt;=0),AND(OR(C3709="Shipment",C3709="Consumption"),E3709&gt;=0),E3709=0),"CHECK SIGN","OK")))</f>
      </c>
    </row>
    <row r="3710">
      <c r="A3710" s="174"/>
      <c r="B3710" s="175"/>
      <c r="C3710" s="175"/>
      <c r="D3710" s="175"/>
      <c r="E3710" s="176"/>
      <c r="F3710" s="175"/>
      <c r="G3710" s="104" t="str">
        <f>IF(COUNTA(A3710:F3710)=0,"",IF(OR(A3710="",NOT(ISNUMBER(A3710)),B3710="",COUNTIF('SKU Master'!$A$4:$A$253,B3710)&lt;&gt;1,NOT(ISNUMBER(E3710)),AND(C3710&lt;&gt;"Receipt",C3710&lt;&gt;"Shipment",C3710&lt;&gt;"Consumption",C3710&lt;&gt;"Adjustment",C3710&lt;&gt;"Production")),"CHECK INPUTS",IF(OR(AND(C3710="Receipt",E3710&lt;=0),AND(OR(C3710="Shipment",C3710="Consumption"),E3710&gt;=0),E3710=0),"CHECK SIGN","OK")))</f>
      </c>
    </row>
    <row r="3711">
      <c r="A3711" s="174"/>
      <c r="B3711" s="175"/>
      <c r="C3711" s="175"/>
      <c r="D3711" s="175"/>
      <c r="E3711" s="176"/>
      <c r="F3711" s="175"/>
      <c r="G3711" s="104" t="str">
        <f>IF(COUNTA(A3711:F3711)=0,"",IF(OR(A3711="",NOT(ISNUMBER(A3711)),B3711="",COUNTIF('SKU Master'!$A$4:$A$253,B3711)&lt;&gt;1,NOT(ISNUMBER(E3711)),AND(C3711&lt;&gt;"Receipt",C3711&lt;&gt;"Shipment",C3711&lt;&gt;"Consumption",C3711&lt;&gt;"Adjustment",C3711&lt;&gt;"Production")),"CHECK INPUTS",IF(OR(AND(C3711="Receipt",E3711&lt;=0),AND(OR(C3711="Shipment",C3711="Consumption"),E3711&gt;=0),E3711=0),"CHECK SIGN","OK")))</f>
      </c>
    </row>
    <row r="3712">
      <c r="A3712" s="174"/>
      <c r="B3712" s="175"/>
      <c r="C3712" s="175"/>
      <c r="D3712" s="175"/>
      <c r="E3712" s="176"/>
      <c r="F3712" s="175"/>
      <c r="G3712" s="104" t="str">
        <f>IF(COUNTA(A3712:F3712)=0,"",IF(OR(A3712="",NOT(ISNUMBER(A3712)),B3712="",COUNTIF('SKU Master'!$A$4:$A$253,B3712)&lt;&gt;1,NOT(ISNUMBER(E3712)),AND(C3712&lt;&gt;"Receipt",C3712&lt;&gt;"Shipment",C3712&lt;&gt;"Consumption",C3712&lt;&gt;"Adjustment",C3712&lt;&gt;"Production")),"CHECK INPUTS",IF(OR(AND(C3712="Receipt",E3712&lt;=0),AND(OR(C3712="Shipment",C3712="Consumption"),E3712&gt;=0),E3712=0),"CHECK SIGN","OK")))</f>
      </c>
    </row>
    <row r="3713">
      <c r="A3713" s="174"/>
      <c r="B3713" s="175"/>
      <c r="C3713" s="175"/>
      <c r="D3713" s="175"/>
      <c r="E3713" s="176"/>
      <c r="F3713" s="175"/>
      <c r="G3713" s="104" t="str">
        <f>IF(COUNTA(A3713:F3713)=0,"",IF(OR(A3713="",NOT(ISNUMBER(A3713)),B3713="",COUNTIF('SKU Master'!$A$4:$A$253,B3713)&lt;&gt;1,NOT(ISNUMBER(E3713)),AND(C3713&lt;&gt;"Receipt",C3713&lt;&gt;"Shipment",C3713&lt;&gt;"Consumption",C3713&lt;&gt;"Adjustment",C3713&lt;&gt;"Production")),"CHECK INPUTS",IF(OR(AND(C3713="Receipt",E3713&lt;=0),AND(OR(C3713="Shipment",C3713="Consumption"),E3713&gt;=0),E3713=0),"CHECK SIGN","OK")))</f>
      </c>
    </row>
    <row r="3714">
      <c r="A3714" s="174"/>
      <c r="B3714" s="175"/>
      <c r="C3714" s="175"/>
      <c r="D3714" s="175"/>
      <c r="E3714" s="176"/>
      <c r="F3714" s="175"/>
      <c r="G3714" s="104" t="str">
        <f>IF(COUNTA(A3714:F3714)=0,"",IF(OR(A3714="",NOT(ISNUMBER(A3714)),B3714="",COUNTIF('SKU Master'!$A$4:$A$253,B3714)&lt;&gt;1,NOT(ISNUMBER(E3714)),AND(C3714&lt;&gt;"Receipt",C3714&lt;&gt;"Shipment",C3714&lt;&gt;"Consumption",C3714&lt;&gt;"Adjustment",C3714&lt;&gt;"Production")),"CHECK INPUTS",IF(OR(AND(C3714="Receipt",E3714&lt;=0),AND(OR(C3714="Shipment",C3714="Consumption"),E3714&gt;=0),E3714=0),"CHECK SIGN","OK")))</f>
      </c>
    </row>
    <row r="3715">
      <c r="A3715" s="174"/>
      <c r="B3715" s="175"/>
      <c r="C3715" s="175"/>
      <c r="D3715" s="175"/>
      <c r="E3715" s="176"/>
      <c r="F3715" s="175"/>
      <c r="G3715" s="104" t="str">
        <f>IF(COUNTA(A3715:F3715)=0,"",IF(OR(A3715="",NOT(ISNUMBER(A3715)),B3715="",COUNTIF('SKU Master'!$A$4:$A$253,B3715)&lt;&gt;1,NOT(ISNUMBER(E3715)),AND(C3715&lt;&gt;"Receipt",C3715&lt;&gt;"Shipment",C3715&lt;&gt;"Consumption",C3715&lt;&gt;"Adjustment",C3715&lt;&gt;"Production")),"CHECK INPUTS",IF(OR(AND(C3715="Receipt",E3715&lt;=0),AND(OR(C3715="Shipment",C3715="Consumption"),E3715&gt;=0),E3715=0),"CHECK SIGN","OK")))</f>
      </c>
    </row>
    <row r="3716">
      <c r="A3716" s="174"/>
      <c r="B3716" s="175"/>
      <c r="C3716" s="175"/>
      <c r="D3716" s="175"/>
      <c r="E3716" s="176"/>
      <c r="F3716" s="175"/>
      <c r="G3716" s="104" t="str">
        <f>IF(COUNTA(A3716:F3716)=0,"",IF(OR(A3716="",NOT(ISNUMBER(A3716)),B3716="",COUNTIF('SKU Master'!$A$4:$A$253,B3716)&lt;&gt;1,NOT(ISNUMBER(E3716)),AND(C3716&lt;&gt;"Receipt",C3716&lt;&gt;"Shipment",C3716&lt;&gt;"Consumption",C3716&lt;&gt;"Adjustment",C3716&lt;&gt;"Production")),"CHECK INPUTS",IF(OR(AND(C3716="Receipt",E3716&lt;=0),AND(OR(C3716="Shipment",C3716="Consumption"),E3716&gt;=0),E3716=0),"CHECK SIGN","OK")))</f>
      </c>
    </row>
    <row r="3717">
      <c r="A3717" s="174"/>
      <c r="B3717" s="175"/>
      <c r="C3717" s="175"/>
      <c r="D3717" s="175"/>
      <c r="E3717" s="176"/>
      <c r="F3717" s="175"/>
      <c r="G3717" s="104" t="str">
        <f>IF(COUNTA(A3717:F3717)=0,"",IF(OR(A3717="",NOT(ISNUMBER(A3717)),B3717="",COUNTIF('SKU Master'!$A$4:$A$253,B3717)&lt;&gt;1,NOT(ISNUMBER(E3717)),AND(C3717&lt;&gt;"Receipt",C3717&lt;&gt;"Shipment",C3717&lt;&gt;"Consumption",C3717&lt;&gt;"Adjustment",C3717&lt;&gt;"Production")),"CHECK INPUTS",IF(OR(AND(C3717="Receipt",E3717&lt;=0),AND(OR(C3717="Shipment",C3717="Consumption"),E3717&gt;=0),E3717=0),"CHECK SIGN","OK")))</f>
      </c>
    </row>
    <row r="3718">
      <c r="A3718" s="174"/>
      <c r="B3718" s="175"/>
      <c r="C3718" s="175"/>
      <c r="D3718" s="175"/>
      <c r="E3718" s="176"/>
      <c r="F3718" s="175"/>
      <c r="G3718" s="104" t="str">
        <f>IF(COUNTA(A3718:F3718)=0,"",IF(OR(A3718="",NOT(ISNUMBER(A3718)),B3718="",COUNTIF('SKU Master'!$A$4:$A$253,B3718)&lt;&gt;1,NOT(ISNUMBER(E3718)),AND(C3718&lt;&gt;"Receipt",C3718&lt;&gt;"Shipment",C3718&lt;&gt;"Consumption",C3718&lt;&gt;"Adjustment",C3718&lt;&gt;"Production")),"CHECK INPUTS",IF(OR(AND(C3718="Receipt",E3718&lt;=0),AND(OR(C3718="Shipment",C3718="Consumption"),E3718&gt;=0),E3718=0),"CHECK SIGN","OK")))</f>
      </c>
    </row>
    <row r="3719">
      <c r="A3719" s="174"/>
      <c r="B3719" s="175"/>
      <c r="C3719" s="175"/>
      <c r="D3719" s="175"/>
      <c r="E3719" s="176"/>
      <c r="F3719" s="175"/>
      <c r="G3719" s="104" t="str">
        <f>IF(COUNTA(A3719:F3719)=0,"",IF(OR(A3719="",NOT(ISNUMBER(A3719)),B3719="",COUNTIF('SKU Master'!$A$4:$A$253,B3719)&lt;&gt;1,NOT(ISNUMBER(E3719)),AND(C3719&lt;&gt;"Receipt",C3719&lt;&gt;"Shipment",C3719&lt;&gt;"Consumption",C3719&lt;&gt;"Adjustment",C3719&lt;&gt;"Production")),"CHECK INPUTS",IF(OR(AND(C3719="Receipt",E3719&lt;=0),AND(OR(C3719="Shipment",C3719="Consumption"),E3719&gt;=0),E3719=0),"CHECK SIGN","OK")))</f>
      </c>
    </row>
    <row r="3720">
      <c r="A3720" s="174"/>
      <c r="B3720" s="175"/>
      <c r="C3720" s="175"/>
      <c r="D3720" s="175"/>
      <c r="E3720" s="176"/>
      <c r="F3720" s="175"/>
      <c r="G3720" s="104" t="str">
        <f>IF(COUNTA(A3720:F3720)=0,"",IF(OR(A3720="",NOT(ISNUMBER(A3720)),B3720="",COUNTIF('SKU Master'!$A$4:$A$253,B3720)&lt;&gt;1,NOT(ISNUMBER(E3720)),AND(C3720&lt;&gt;"Receipt",C3720&lt;&gt;"Shipment",C3720&lt;&gt;"Consumption",C3720&lt;&gt;"Adjustment",C3720&lt;&gt;"Production")),"CHECK INPUTS",IF(OR(AND(C3720="Receipt",E3720&lt;=0),AND(OR(C3720="Shipment",C3720="Consumption"),E3720&gt;=0),E3720=0),"CHECK SIGN","OK")))</f>
      </c>
    </row>
    <row r="3721">
      <c r="A3721" s="174"/>
      <c r="B3721" s="175"/>
      <c r="C3721" s="175"/>
      <c r="D3721" s="175"/>
      <c r="E3721" s="176"/>
      <c r="F3721" s="175"/>
      <c r="G3721" s="104" t="str">
        <f>IF(COUNTA(A3721:F3721)=0,"",IF(OR(A3721="",NOT(ISNUMBER(A3721)),B3721="",COUNTIF('SKU Master'!$A$4:$A$253,B3721)&lt;&gt;1,NOT(ISNUMBER(E3721)),AND(C3721&lt;&gt;"Receipt",C3721&lt;&gt;"Shipment",C3721&lt;&gt;"Consumption",C3721&lt;&gt;"Adjustment",C3721&lt;&gt;"Production")),"CHECK INPUTS",IF(OR(AND(C3721="Receipt",E3721&lt;=0),AND(OR(C3721="Shipment",C3721="Consumption"),E3721&gt;=0),E3721=0),"CHECK SIGN","OK")))</f>
      </c>
    </row>
    <row r="3722">
      <c r="A3722" s="174"/>
      <c r="B3722" s="175"/>
      <c r="C3722" s="175"/>
      <c r="D3722" s="175"/>
      <c r="E3722" s="176"/>
      <c r="F3722" s="175"/>
      <c r="G3722" s="104" t="str">
        <f>IF(COUNTA(A3722:F3722)=0,"",IF(OR(A3722="",NOT(ISNUMBER(A3722)),B3722="",COUNTIF('SKU Master'!$A$4:$A$253,B3722)&lt;&gt;1,NOT(ISNUMBER(E3722)),AND(C3722&lt;&gt;"Receipt",C3722&lt;&gt;"Shipment",C3722&lt;&gt;"Consumption",C3722&lt;&gt;"Adjustment",C3722&lt;&gt;"Production")),"CHECK INPUTS",IF(OR(AND(C3722="Receipt",E3722&lt;=0),AND(OR(C3722="Shipment",C3722="Consumption"),E3722&gt;=0),E3722=0),"CHECK SIGN","OK")))</f>
      </c>
    </row>
    <row r="3723">
      <c r="A3723" s="174"/>
      <c r="B3723" s="175"/>
      <c r="C3723" s="175"/>
      <c r="D3723" s="175"/>
      <c r="E3723" s="176"/>
      <c r="F3723" s="175"/>
      <c r="G3723" s="104" t="str">
        <f>IF(COUNTA(A3723:F3723)=0,"",IF(OR(A3723="",NOT(ISNUMBER(A3723)),B3723="",COUNTIF('SKU Master'!$A$4:$A$253,B3723)&lt;&gt;1,NOT(ISNUMBER(E3723)),AND(C3723&lt;&gt;"Receipt",C3723&lt;&gt;"Shipment",C3723&lt;&gt;"Consumption",C3723&lt;&gt;"Adjustment",C3723&lt;&gt;"Production")),"CHECK INPUTS",IF(OR(AND(C3723="Receipt",E3723&lt;=0),AND(OR(C3723="Shipment",C3723="Consumption"),E3723&gt;=0),E3723=0),"CHECK SIGN","OK")))</f>
      </c>
    </row>
    <row r="3724">
      <c r="A3724" s="174"/>
      <c r="B3724" s="175"/>
      <c r="C3724" s="175"/>
      <c r="D3724" s="175"/>
      <c r="E3724" s="176"/>
      <c r="F3724" s="175"/>
      <c r="G3724" s="104" t="str">
        <f>IF(COUNTA(A3724:F3724)=0,"",IF(OR(A3724="",NOT(ISNUMBER(A3724)),B3724="",COUNTIF('SKU Master'!$A$4:$A$253,B3724)&lt;&gt;1,NOT(ISNUMBER(E3724)),AND(C3724&lt;&gt;"Receipt",C3724&lt;&gt;"Shipment",C3724&lt;&gt;"Consumption",C3724&lt;&gt;"Adjustment",C3724&lt;&gt;"Production")),"CHECK INPUTS",IF(OR(AND(C3724="Receipt",E3724&lt;=0),AND(OR(C3724="Shipment",C3724="Consumption"),E3724&gt;=0),E3724=0),"CHECK SIGN","OK")))</f>
      </c>
    </row>
    <row r="3725">
      <c r="A3725" s="174"/>
      <c r="B3725" s="175"/>
      <c r="C3725" s="175"/>
      <c r="D3725" s="175"/>
      <c r="E3725" s="176"/>
      <c r="F3725" s="175"/>
      <c r="G3725" s="104" t="str">
        <f>IF(COUNTA(A3725:F3725)=0,"",IF(OR(A3725="",NOT(ISNUMBER(A3725)),B3725="",COUNTIF('SKU Master'!$A$4:$A$253,B3725)&lt;&gt;1,NOT(ISNUMBER(E3725)),AND(C3725&lt;&gt;"Receipt",C3725&lt;&gt;"Shipment",C3725&lt;&gt;"Consumption",C3725&lt;&gt;"Adjustment",C3725&lt;&gt;"Production")),"CHECK INPUTS",IF(OR(AND(C3725="Receipt",E3725&lt;=0),AND(OR(C3725="Shipment",C3725="Consumption"),E3725&gt;=0),E3725=0),"CHECK SIGN","OK")))</f>
      </c>
    </row>
    <row r="3726">
      <c r="A3726" s="174"/>
      <c r="B3726" s="175"/>
      <c r="C3726" s="175"/>
      <c r="D3726" s="175"/>
      <c r="E3726" s="176"/>
      <c r="F3726" s="175"/>
      <c r="G3726" s="104" t="str">
        <f>IF(COUNTA(A3726:F3726)=0,"",IF(OR(A3726="",NOT(ISNUMBER(A3726)),B3726="",COUNTIF('SKU Master'!$A$4:$A$253,B3726)&lt;&gt;1,NOT(ISNUMBER(E3726)),AND(C3726&lt;&gt;"Receipt",C3726&lt;&gt;"Shipment",C3726&lt;&gt;"Consumption",C3726&lt;&gt;"Adjustment",C3726&lt;&gt;"Production")),"CHECK INPUTS",IF(OR(AND(C3726="Receipt",E3726&lt;=0),AND(OR(C3726="Shipment",C3726="Consumption"),E3726&gt;=0),E3726=0),"CHECK SIGN","OK")))</f>
      </c>
    </row>
    <row r="3727">
      <c r="A3727" s="174"/>
      <c r="B3727" s="175"/>
      <c r="C3727" s="175"/>
      <c r="D3727" s="175"/>
      <c r="E3727" s="176"/>
      <c r="F3727" s="175"/>
      <c r="G3727" s="104" t="str">
        <f>IF(COUNTA(A3727:F3727)=0,"",IF(OR(A3727="",NOT(ISNUMBER(A3727)),B3727="",COUNTIF('SKU Master'!$A$4:$A$253,B3727)&lt;&gt;1,NOT(ISNUMBER(E3727)),AND(C3727&lt;&gt;"Receipt",C3727&lt;&gt;"Shipment",C3727&lt;&gt;"Consumption",C3727&lt;&gt;"Adjustment",C3727&lt;&gt;"Production")),"CHECK INPUTS",IF(OR(AND(C3727="Receipt",E3727&lt;=0),AND(OR(C3727="Shipment",C3727="Consumption"),E3727&gt;=0),E3727=0),"CHECK SIGN","OK")))</f>
      </c>
    </row>
    <row r="3728">
      <c r="A3728" s="174"/>
      <c r="B3728" s="175"/>
      <c r="C3728" s="175"/>
      <c r="D3728" s="175"/>
      <c r="E3728" s="176"/>
      <c r="F3728" s="175"/>
      <c r="G3728" s="104" t="str">
        <f>IF(COUNTA(A3728:F3728)=0,"",IF(OR(A3728="",NOT(ISNUMBER(A3728)),B3728="",COUNTIF('SKU Master'!$A$4:$A$253,B3728)&lt;&gt;1,NOT(ISNUMBER(E3728)),AND(C3728&lt;&gt;"Receipt",C3728&lt;&gt;"Shipment",C3728&lt;&gt;"Consumption",C3728&lt;&gt;"Adjustment",C3728&lt;&gt;"Production")),"CHECK INPUTS",IF(OR(AND(C3728="Receipt",E3728&lt;=0),AND(OR(C3728="Shipment",C3728="Consumption"),E3728&gt;=0),E3728=0),"CHECK SIGN","OK")))</f>
      </c>
    </row>
    <row r="3729">
      <c r="A3729" s="174"/>
      <c r="B3729" s="175"/>
      <c r="C3729" s="175"/>
      <c r="D3729" s="175"/>
      <c r="E3729" s="176"/>
      <c r="F3729" s="175"/>
      <c r="G3729" s="104" t="str">
        <f>IF(COUNTA(A3729:F3729)=0,"",IF(OR(A3729="",NOT(ISNUMBER(A3729)),B3729="",COUNTIF('SKU Master'!$A$4:$A$253,B3729)&lt;&gt;1,NOT(ISNUMBER(E3729)),AND(C3729&lt;&gt;"Receipt",C3729&lt;&gt;"Shipment",C3729&lt;&gt;"Consumption",C3729&lt;&gt;"Adjustment",C3729&lt;&gt;"Production")),"CHECK INPUTS",IF(OR(AND(C3729="Receipt",E3729&lt;=0),AND(OR(C3729="Shipment",C3729="Consumption"),E3729&gt;=0),E3729=0),"CHECK SIGN","OK")))</f>
      </c>
    </row>
    <row r="3730">
      <c r="A3730" s="174"/>
      <c r="B3730" s="175"/>
      <c r="C3730" s="175"/>
      <c r="D3730" s="175"/>
      <c r="E3730" s="176"/>
      <c r="F3730" s="175"/>
      <c r="G3730" s="104" t="str">
        <f>IF(COUNTA(A3730:F3730)=0,"",IF(OR(A3730="",NOT(ISNUMBER(A3730)),B3730="",COUNTIF('SKU Master'!$A$4:$A$253,B3730)&lt;&gt;1,NOT(ISNUMBER(E3730)),AND(C3730&lt;&gt;"Receipt",C3730&lt;&gt;"Shipment",C3730&lt;&gt;"Consumption",C3730&lt;&gt;"Adjustment",C3730&lt;&gt;"Production")),"CHECK INPUTS",IF(OR(AND(C3730="Receipt",E3730&lt;=0),AND(OR(C3730="Shipment",C3730="Consumption"),E3730&gt;=0),E3730=0),"CHECK SIGN","OK")))</f>
      </c>
    </row>
    <row r="3731">
      <c r="A3731" s="174"/>
      <c r="B3731" s="175"/>
      <c r="C3731" s="175"/>
      <c r="D3731" s="175"/>
      <c r="E3731" s="176"/>
      <c r="F3731" s="175"/>
      <c r="G3731" s="104" t="str">
        <f>IF(COUNTA(A3731:F3731)=0,"",IF(OR(A3731="",NOT(ISNUMBER(A3731)),B3731="",COUNTIF('SKU Master'!$A$4:$A$253,B3731)&lt;&gt;1,NOT(ISNUMBER(E3731)),AND(C3731&lt;&gt;"Receipt",C3731&lt;&gt;"Shipment",C3731&lt;&gt;"Consumption",C3731&lt;&gt;"Adjustment",C3731&lt;&gt;"Production")),"CHECK INPUTS",IF(OR(AND(C3731="Receipt",E3731&lt;=0),AND(OR(C3731="Shipment",C3731="Consumption"),E3731&gt;=0),E3731=0),"CHECK SIGN","OK")))</f>
      </c>
    </row>
    <row r="3732">
      <c r="A3732" s="174"/>
      <c r="B3732" s="175"/>
      <c r="C3732" s="175"/>
      <c r="D3732" s="175"/>
      <c r="E3732" s="176"/>
      <c r="F3732" s="175"/>
      <c r="G3732" s="104" t="str">
        <f>IF(COUNTA(A3732:F3732)=0,"",IF(OR(A3732="",NOT(ISNUMBER(A3732)),B3732="",COUNTIF('SKU Master'!$A$4:$A$253,B3732)&lt;&gt;1,NOT(ISNUMBER(E3732)),AND(C3732&lt;&gt;"Receipt",C3732&lt;&gt;"Shipment",C3732&lt;&gt;"Consumption",C3732&lt;&gt;"Adjustment",C3732&lt;&gt;"Production")),"CHECK INPUTS",IF(OR(AND(C3732="Receipt",E3732&lt;=0),AND(OR(C3732="Shipment",C3732="Consumption"),E3732&gt;=0),E3732=0),"CHECK SIGN","OK")))</f>
      </c>
    </row>
    <row r="3733">
      <c r="A3733" s="174"/>
      <c r="B3733" s="175"/>
      <c r="C3733" s="175"/>
      <c r="D3733" s="175"/>
      <c r="E3733" s="176"/>
      <c r="F3733" s="175"/>
      <c r="G3733" s="104" t="str">
        <f>IF(COUNTA(A3733:F3733)=0,"",IF(OR(A3733="",NOT(ISNUMBER(A3733)),B3733="",COUNTIF('SKU Master'!$A$4:$A$253,B3733)&lt;&gt;1,NOT(ISNUMBER(E3733)),AND(C3733&lt;&gt;"Receipt",C3733&lt;&gt;"Shipment",C3733&lt;&gt;"Consumption",C3733&lt;&gt;"Adjustment",C3733&lt;&gt;"Production")),"CHECK INPUTS",IF(OR(AND(C3733="Receipt",E3733&lt;=0),AND(OR(C3733="Shipment",C3733="Consumption"),E3733&gt;=0),E3733=0),"CHECK SIGN","OK")))</f>
      </c>
    </row>
    <row r="3734">
      <c r="A3734" s="174"/>
      <c r="B3734" s="175"/>
      <c r="C3734" s="175"/>
      <c r="D3734" s="175"/>
      <c r="E3734" s="176"/>
      <c r="F3734" s="175"/>
      <c r="G3734" s="104" t="str">
        <f>IF(COUNTA(A3734:F3734)=0,"",IF(OR(A3734="",NOT(ISNUMBER(A3734)),B3734="",COUNTIF('SKU Master'!$A$4:$A$253,B3734)&lt;&gt;1,NOT(ISNUMBER(E3734)),AND(C3734&lt;&gt;"Receipt",C3734&lt;&gt;"Shipment",C3734&lt;&gt;"Consumption",C3734&lt;&gt;"Adjustment",C3734&lt;&gt;"Production")),"CHECK INPUTS",IF(OR(AND(C3734="Receipt",E3734&lt;=0),AND(OR(C3734="Shipment",C3734="Consumption"),E3734&gt;=0),E3734=0),"CHECK SIGN","OK")))</f>
      </c>
    </row>
    <row r="3735">
      <c r="A3735" s="174"/>
      <c r="B3735" s="175"/>
      <c r="C3735" s="175"/>
      <c r="D3735" s="175"/>
      <c r="E3735" s="176"/>
      <c r="F3735" s="175"/>
      <c r="G3735" s="104" t="str">
        <f>IF(COUNTA(A3735:F3735)=0,"",IF(OR(A3735="",NOT(ISNUMBER(A3735)),B3735="",COUNTIF('SKU Master'!$A$4:$A$253,B3735)&lt;&gt;1,NOT(ISNUMBER(E3735)),AND(C3735&lt;&gt;"Receipt",C3735&lt;&gt;"Shipment",C3735&lt;&gt;"Consumption",C3735&lt;&gt;"Adjustment",C3735&lt;&gt;"Production")),"CHECK INPUTS",IF(OR(AND(C3735="Receipt",E3735&lt;=0),AND(OR(C3735="Shipment",C3735="Consumption"),E3735&gt;=0),E3735=0),"CHECK SIGN","OK")))</f>
      </c>
    </row>
    <row r="3736">
      <c r="A3736" s="174"/>
      <c r="B3736" s="175"/>
      <c r="C3736" s="175"/>
      <c r="D3736" s="175"/>
      <c r="E3736" s="176"/>
      <c r="F3736" s="175"/>
      <c r="G3736" s="104" t="str">
        <f>IF(COUNTA(A3736:F3736)=0,"",IF(OR(A3736="",NOT(ISNUMBER(A3736)),B3736="",COUNTIF('SKU Master'!$A$4:$A$253,B3736)&lt;&gt;1,NOT(ISNUMBER(E3736)),AND(C3736&lt;&gt;"Receipt",C3736&lt;&gt;"Shipment",C3736&lt;&gt;"Consumption",C3736&lt;&gt;"Adjustment",C3736&lt;&gt;"Production")),"CHECK INPUTS",IF(OR(AND(C3736="Receipt",E3736&lt;=0),AND(OR(C3736="Shipment",C3736="Consumption"),E3736&gt;=0),E3736=0),"CHECK SIGN","OK")))</f>
      </c>
    </row>
    <row r="3737">
      <c r="A3737" s="174"/>
      <c r="B3737" s="175"/>
      <c r="C3737" s="175"/>
      <c r="D3737" s="175"/>
      <c r="E3737" s="176"/>
      <c r="F3737" s="175"/>
      <c r="G3737" s="104" t="str">
        <f>IF(COUNTA(A3737:F3737)=0,"",IF(OR(A3737="",NOT(ISNUMBER(A3737)),B3737="",COUNTIF('SKU Master'!$A$4:$A$253,B3737)&lt;&gt;1,NOT(ISNUMBER(E3737)),AND(C3737&lt;&gt;"Receipt",C3737&lt;&gt;"Shipment",C3737&lt;&gt;"Consumption",C3737&lt;&gt;"Adjustment",C3737&lt;&gt;"Production")),"CHECK INPUTS",IF(OR(AND(C3737="Receipt",E3737&lt;=0),AND(OR(C3737="Shipment",C3737="Consumption"),E3737&gt;=0),E3737=0),"CHECK SIGN","OK")))</f>
      </c>
    </row>
    <row r="3738">
      <c r="A3738" s="174"/>
      <c r="B3738" s="175"/>
      <c r="C3738" s="175"/>
      <c r="D3738" s="175"/>
      <c r="E3738" s="176"/>
      <c r="F3738" s="175"/>
      <c r="G3738" s="104" t="str">
        <f>IF(COUNTA(A3738:F3738)=0,"",IF(OR(A3738="",NOT(ISNUMBER(A3738)),B3738="",COUNTIF('SKU Master'!$A$4:$A$253,B3738)&lt;&gt;1,NOT(ISNUMBER(E3738)),AND(C3738&lt;&gt;"Receipt",C3738&lt;&gt;"Shipment",C3738&lt;&gt;"Consumption",C3738&lt;&gt;"Adjustment",C3738&lt;&gt;"Production")),"CHECK INPUTS",IF(OR(AND(C3738="Receipt",E3738&lt;=0),AND(OR(C3738="Shipment",C3738="Consumption"),E3738&gt;=0),E3738=0),"CHECK SIGN","OK")))</f>
      </c>
    </row>
    <row r="3739">
      <c r="A3739" s="174"/>
      <c r="B3739" s="175"/>
      <c r="C3739" s="175"/>
      <c r="D3739" s="175"/>
      <c r="E3739" s="176"/>
      <c r="F3739" s="175"/>
      <c r="G3739" s="104" t="str">
        <f>IF(COUNTA(A3739:F3739)=0,"",IF(OR(A3739="",NOT(ISNUMBER(A3739)),B3739="",COUNTIF('SKU Master'!$A$4:$A$253,B3739)&lt;&gt;1,NOT(ISNUMBER(E3739)),AND(C3739&lt;&gt;"Receipt",C3739&lt;&gt;"Shipment",C3739&lt;&gt;"Consumption",C3739&lt;&gt;"Adjustment",C3739&lt;&gt;"Production")),"CHECK INPUTS",IF(OR(AND(C3739="Receipt",E3739&lt;=0),AND(OR(C3739="Shipment",C3739="Consumption"),E3739&gt;=0),E3739=0),"CHECK SIGN","OK")))</f>
      </c>
    </row>
    <row r="3740">
      <c r="A3740" s="174"/>
      <c r="B3740" s="175"/>
      <c r="C3740" s="175"/>
      <c r="D3740" s="175"/>
      <c r="E3740" s="176"/>
      <c r="F3740" s="175"/>
      <c r="G3740" s="104" t="str">
        <f>IF(COUNTA(A3740:F3740)=0,"",IF(OR(A3740="",NOT(ISNUMBER(A3740)),B3740="",COUNTIF('SKU Master'!$A$4:$A$253,B3740)&lt;&gt;1,NOT(ISNUMBER(E3740)),AND(C3740&lt;&gt;"Receipt",C3740&lt;&gt;"Shipment",C3740&lt;&gt;"Consumption",C3740&lt;&gt;"Adjustment",C3740&lt;&gt;"Production")),"CHECK INPUTS",IF(OR(AND(C3740="Receipt",E3740&lt;=0),AND(OR(C3740="Shipment",C3740="Consumption"),E3740&gt;=0),E3740=0),"CHECK SIGN","OK")))</f>
      </c>
    </row>
    <row r="3741">
      <c r="A3741" s="174"/>
      <c r="B3741" s="175"/>
      <c r="C3741" s="175"/>
      <c r="D3741" s="175"/>
      <c r="E3741" s="176"/>
      <c r="F3741" s="175"/>
      <c r="G3741" s="104" t="str">
        <f>IF(COUNTA(A3741:F3741)=0,"",IF(OR(A3741="",NOT(ISNUMBER(A3741)),B3741="",COUNTIF('SKU Master'!$A$4:$A$253,B3741)&lt;&gt;1,NOT(ISNUMBER(E3741)),AND(C3741&lt;&gt;"Receipt",C3741&lt;&gt;"Shipment",C3741&lt;&gt;"Consumption",C3741&lt;&gt;"Adjustment",C3741&lt;&gt;"Production")),"CHECK INPUTS",IF(OR(AND(C3741="Receipt",E3741&lt;=0),AND(OR(C3741="Shipment",C3741="Consumption"),E3741&gt;=0),E3741=0),"CHECK SIGN","OK")))</f>
      </c>
    </row>
    <row r="3742">
      <c r="A3742" s="174"/>
      <c r="B3742" s="175"/>
      <c r="C3742" s="175"/>
      <c r="D3742" s="175"/>
      <c r="E3742" s="176"/>
      <c r="F3742" s="175"/>
      <c r="G3742" s="104" t="str">
        <f>IF(COUNTA(A3742:F3742)=0,"",IF(OR(A3742="",NOT(ISNUMBER(A3742)),B3742="",COUNTIF('SKU Master'!$A$4:$A$253,B3742)&lt;&gt;1,NOT(ISNUMBER(E3742)),AND(C3742&lt;&gt;"Receipt",C3742&lt;&gt;"Shipment",C3742&lt;&gt;"Consumption",C3742&lt;&gt;"Adjustment",C3742&lt;&gt;"Production")),"CHECK INPUTS",IF(OR(AND(C3742="Receipt",E3742&lt;=0),AND(OR(C3742="Shipment",C3742="Consumption"),E3742&gt;=0),E3742=0),"CHECK SIGN","OK")))</f>
      </c>
    </row>
    <row r="3743">
      <c r="A3743" s="174"/>
      <c r="B3743" s="175"/>
      <c r="C3743" s="175"/>
      <c r="D3743" s="175"/>
      <c r="E3743" s="176"/>
      <c r="F3743" s="175"/>
      <c r="G3743" s="104" t="str">
        <f>IF(COUNTA(A3743:F3743)=0,"",IF(OR(A3743="",NOT(ISNUMBER(A3743)),B3743="",COUNTIF('SKU Master'!$A$4:$A$253,B3743)&lt;&gt;1,NOT(ISNUMBER(E3743)),AND(C3743&lt;&gt;"Receipt",C3743&lt;&gt;"Shipment",C3743&lt;&gt;"Consumption",C3743&lt;&gt;"Adjustment",C3743&lt;&gt;"Production")),"CHECK INPUTS",IF(OR(AND(C3743="Receipt",E3743&lt;=0),AND(OR(C3743="Shipment",C3743="Consumption"),E3743&gt;=0),E3743=0),"CHECK SIGN","OK")))</f>
      </c>
    </row>
    <row r="3744">
      <c r="A3744" s="174"/>
      <c r="B3744" s="175"/>
      <c r="C3744" s="175"/>
      <c r="D3744" s="175"/>
      <c r="E3744" s="176"/>
      <c r="F3744" s="175"/>
      <c r="G3744" s="104" t="str">
        <f>IF(COUNTA(A3744:F3744)=0,"",IF(OR(A3744="",NOT(ISNUMBER(A3744)),B3744="",COUNTIF('SKU Master'!$A$4:$A$253,B3744)&lt;&gt;1,NOT(ISNUMBER(E3744)),AND(C3744&lt;&gt;"Receipt",C3744&lt;&gt;"Shipment",C3744&lt;&gt;"Consumption",C3744&lt;&gt;"Adjustment",C3744&lt;&gt;"Production")),"CHECK INPUTS",IF(OR(AND(C3744="Receipt",E3744&lt;=0),AND(OR(C3744="Shipment",C3744="Consumption"),E3744&gt;=0),E3744=0),"CHECK SIGN","OK")))</f>
      </c>
    </row>
    <row r="3745">
      <c r="A3745" s="174"/>
      <c r="B3745" s="175"/>
      <c r="C3745" s="175"/>
      <c r="D3745" s="175"/>
      <c r="E3745" s="176"/>
      <c r="F3745" s="175"/>
      <c r="G3745" s="104" t="str">
        <f>IF(COUNTA(A3745:F3745)=0,"",IF(OR(A3745="",NOT(ISNUMBER(A3745)),B3745="",COUNTIF('SKU Master'!$A$4:$A$253,B3745)&lt;&gt;1,NOT(ISNUMBER(E3745)),AND(C3745&lt;&gt;"Receipt",C3745&lt;&gt;"Shipment",C3745&lt;&gt;"Consumption",C3745&lt;&gt;"Adjustment",C3745&lt;&gt;"Production")),"CHECK INPUTS",IF(OR(AND(C3745="Receipt",E3745&lt;=0),AND(OR(C3745="Shipment",C3745="Consumption"),E3745&gt;=0),E3745=0),"CHECK SIGN","OK")))</f>
      </c>
    </row>
    <row r="3746">
      <c r="A3746" s="174"/>
      <c r="B3746" s="175"/>
      <c r="C3746" s="175"/>
      <c r="D3746" s="175"/>
      <c r="E3746" s="176"/>
      <c r="F3746" s="175"/>
      <c r="G3746" s="104" t="str">
        <f>IF(COUNTA(A3746:F3746)=0,"",IF(OR(A3746="",NOT(ISNUMBER(A3746)),B3746="",COUNTIF('SKU Master'!$A$4:$A$253,B3746)&lt;&gt;1,NOT(ISNUMBER(E3746)),AND(C3746&lt;&gt;"Receipt",C3746&lt;&gt;"Shipment",C3746&lt;&gt;"Consumption",C3746&lt;&gt;"Adjustment",C3746&lt;&gt;"Production")),"CHECK INPUTS",IF(OR(AND(C3746="Receipt",E3746&lt;=0),AND(OR(C3746="Shipment",C3746="Consumption"),E3746&gt;=0),E3746=0),"CHECK SIGN","OK")))</f>
      </c>
    </row>
    <row r="3747">
      <c r="A3747" s="174"/>
      <c r="B3747" s="175"/>
      <c r="C3747" s="175"/>
      <c r="D3747" s="175"/>
      <c r="E3747" s="176"/>
      <c r="F3747" s="175"/>
      <c r="G3747" s="104" t="str">
        <f>IF(COUNTA(A3747:F3747)=0,"",IF(OR(A3747="",NOT(ISNUMBER(A3747)),B3747="",COUNTIF('SKU Master'!$A$4:$A$253,B3747)&lt;&gt;1,NOT(ISNUMBER(E3747)),AND(C3747&lt;&gt;"Receipt",C3747&lt;&gt;"Shipment",C3747&lt;&gt;"Consumption",C3747&lt;&gt;"Adjustment",C3747&lt;&gt;"Production")),"CHECK INPUTS",IF(OR(AND(C3747="Receipt",E3747&lt;=0),AND(OR(C3747="Shipment",C3747="Consumption"),E3747&gt;=0),E3747=0),"CHECK SIGN","OK")))</f>
      </c>
    </row>
    <row r="3748">
      <c r="A3748" s="174"/>
      <c r="B3748" s="175"/>
      <c r="C3748" s="175"/>
      <c r="D3748" s="175"/>
      <c r="E3748" s="176"/>
      <c r="F3748" s="175"/>
      <c r="G3748" s="104" t="str">
        <f>IF(COUNTA(A3748:F3748)=0,"",IF(OR(A3748="",NOT(ISNUMBER(A3748)),B3748="",COUNTIF('SKU Master'!$A$4:$A$253,B3748)&lt;&gt;1,NOT(ISNUMBER(E3748)),AND(C3748&lt;&gt;"Receipt",C3748&lt;&gt;"Shipment",C3748&lt;&gt;"Consumption",C3748&lt;&gt;"Adjustment",C3748&lt;&gt;"Production")),"CHECK INPUTS",IF(OR(AND(C3748="Receipt",E3748&lt;=0),AND(OR(C3748="Shipment",C3748="Consumption"),E3748&gt;=0),E3748=0),"CHECK SIGN","OK")))</f>
      </c>
    </row>
    <row r="3749">
      <c r="A3749" s="174"/>
      <c r="B3749" s="175"/>
      <c r="C3749" s="175"/>
      <c r="D3749" s="175"/>
      <c r="E3749" s="176"/>
      <c r="F3749" s="175"/>
      <c r="G3749" s="104" t="str">
        <f>IF(COUNTA(A3749:F3749)=0,"",IF(OR(A3749="",NOT(ISNUMBER(A3749)),B3749="",COUNTIF('SKU Master'!$A$4:$A$253,B3749)&lt;&gt;1,NOT(ISNUMBER(E3749)),AND(C3749&lt;&gt;"Receipt",C3749&lt;&gt;"Shipment",C3749&lt;&gt;"Consumption",C3749&lt;&gt;"Adjustment",C3749&lt;&gt;"Production")),"CHECK INPUTS",IF(OR(AND(C3749="Receipt",E3749&lt;=0),AND(OR(C3749="Shipment",C3749="Consumption"),E3749&gt;=0),E3749=0),"CHECK SIGN","OK")))</f>
      </c>
    </row>
    <row r="3750">
      <c r="A3750" s="174"/>
      <c r="B3750" s="175"/>
      <c r="C3750" s="175"/>
      <c r="D3750" s="175"/>
      <c r="E3750" s="176"/>
      <c r="F3750" s="175"/>
      <c r="G3750" s="104" t="str">
        <f>IF(COUNTA(A3750:F3750)=0,"",IF(OR(A3750="",NOT(ISNUMBER(A3750)),B3750="",COUNTIF('SKU Master'!$A$4:$A$253,B3750)&lt;&gt;1,NOT(ISNUMBER(E3750)),AND(C3750&lt;&gt;"Receipt",C3750&lt;&gt;"Shipment",C3750&lt;&gt;"Consumption",C3750&lt;&gt;"Adjustment",C3750&lt;&gt;"Production")),"CHECK INPUTS",IF(OR(AND(C3750="Receipt",E3750&lt;=0),AND(OR(C3750="Shipment",C3750="Consumption"),E3750&gt;=0),E3750=0),"CHECK SIGN","OK")))</f>
      </c>
    </row>
    <row r="3751">
      <c r="A3751" s="174"/>
      <c r="B3751" s="175"/>
      <c r="C3751" s="175"/>
      <c r="D3751" s="175"/>
      <c r="E3751" s="176"/>
      <c r="F3751" s="175"/>
      <c r="G3751" s="104" t="str">
        <f>IF(COUNTA(A3751:F3751)=0,"",IF(OR(A3751="",NOT(ISNUMBER(A3751)),B3751="",COUNTIF('SKU Master'!$A$4:$A$253,B3751)&lt;&gt;1,NOT(ISNUMBER(E3751)),AND(C3751&lt;&gt;"Receipt",C3751&lt;&gt;"Shipment",C3751&lt;&gt;"Consumption",C3751&lt;&gt;"Adjustment",C3751&lt;&gt;"Production")),"CHECK INPUTS",IF(OR(AND(C3751="Receipt",E3751&lt;=0),AND(OR(C3751="Shipment",C3751="Consumption"),E3751&gt;=0),E3751=0),"CHECK SIGN","OK")))</f>
      </c>
    </row>
    <row r="3752">
      <c r="A3752" s="174"/>
      <c r="B3752" s="175"/>
      <c r="C3752" s="175"/>
      <c r="D3752" s="175"/>
      <c r="E3752" s="176"/>
      <c r="F3752" s="175"/>
      <c r="G3752" s="104" t="str">
        <f>IF(COUNTA(A3752:F3752)=0,"",IF(OR(A3752="",NOT(ISNUMBER(A3752)),B3752="",COUNTIF('SKU Master'!$A$4:$A$253,B3752)&lt;&gt;1,NOT(ISNUMBER(E3752)),AND(C3752&lt;&gt;"Receipt",C3752&lt;&gt;"Shipment",C3752&lt;&gt;"Consumption",C3752&lt;&gt;"Adjustment",C3752&lt;&gt;"Production")),"CHECK INPUTS",IF(OR(AND(C3752="Receipt",E3752&lt;=0),AND(OR(C3752="Shipment",C3752="Consumption"),E3752&gt;=0),E3752=0),"CHECK SIGN","OK")))</f>
      </c>
    </row>
    <row r="3753">
      <c r="A3753" s="174"/>
      <c r="B3753" s="175"/>
      <c r="C3753" s="175"/>
      <c r="D3753" s="175"/>
      <c r="E3753" s="176"/>
      <c r="F3753" s="175"/>
      <c r="G3753" s="104" t="str">
        <f>IF(COUNTA(A3753:F3753)=0,"",IF(OR(A3753="",NOT(ISNUMBER(A3753)),B3753="",COUNTIF('SKU Master'!$A$4:$A$253,B3753)&lt;&gt;1,NOT(ISNUMBER(E3753)),AND(C3753&lt;&gt;"Receipt",C3753&lt;&gt;"Shipment",C3753&lt;&gt;"Consumption",C3753&lt;&gt;"Adjustment",C3753&lt;&gt;"Production")),"CHECK INPUTS",IF(OR(AND(C3753="Receipt",E3753&lt;=0),AND(OR(C3753="Shipment",C3753="Consumption"),E3753&gt;=0),E3753=0),"CHECK SIGN","OK")))</f>
      </c>
    </row>
    <row r="3754">
      <c r="A3754" s="174"/>
      <c r="B3754" s="175"/>
      <c r="C3754" s="175"/>
      <c r="D3754" s="175"/>
      <c r="E3754" s="176"/>
      <c r="F3754" s="175"/>
      <c r="G3754" s="104" t="str">
        <f>IF(COUNTA(A3754:F3754)=0,"",IF(OR(A3754="",NOT(ISNUMBER(A3754)),B3754="",COUNTIF('SKU Master'!$A$4:$A$253,B3754)&lt;&gt;1,NOT(ISNUMBER(E3754)),AND(C3754&lt;&gt;"Receipt",C3754&lt;&gt;"Shipment",C3754&lt;&gt;"Consumption",C3754&lt;&gt;"Adjustment",C3754&lt;&gt;"Production")),"CHECK INPUTS",IF(OR(AND(C3754="Receipt",E3754&lt;=0),AND(OR(C3754="Shipment",C3754="Consumption"),E3754&gt;=0),E3754=0),"CHECK SIGN","OK")))</f>
      </c>
    </row>
    <row r="3755">
      <c r="A3755" s="174"/>
      <c r="B3755" s="175"/>
      <c r="C3755" s="175"/>
      <c r="D3755" s="175"/>
      <c r="E3755" s="176"/>
      <c r="F3755" s="175"/>
      <c r="G3755" s="104" t="str">
        <f>IF(COUNTA(A3755:F3755)=0,"",IF(OR(A3755="",NOT(ISNUMBER(A3755)),B3755="",COUNTIF('SKU Master'!$A$4:$A$253,B3755)&lt;&gt;1,NOT(ISNUMBER(E3755)),AND(C3755&lt;&gt;"Receipt",C3755&lt;&gt;"Shipment",C3755&lt;&gt;"Consumption",C3755&lt;&gt;"Adjustment",C3755&lt;&gt;"Production")),"CHECK INPUTS",IF(OR(AND(C3755="Receipt",E3755&lt;=0),AND(OR(C3755="Shipment",C3755="Consumption"),E3755&gt;=0),E3755=0),"CHECK SIGN","OK")))</f>
      </c>
    </row>
    <row r="3756">
      <c r="A3756" s="174"/>
      <c r="B3756" s="175"/>
      <c r="C3756" s="175"/>
      <c r="D3756" s="175"/>
      <c r="E3756" s="176"/>
      <c r="F3756" s="175"/>
      <c r="G3756" s="104" t="str">
        <f>IF(COUNTA(A3756:F3756)=0,"",IF(OR(A3756="",NOT(ISNUMBER(A3756)),B3756="",COUNTIF('SKU Master'!$A$4:$A$253,B3756)&lt;&gt;1,NOT(ISNUMBER(E3756)),AND(C3756&lt;&gt;"Receipt",C3756&lt;&gt;"Shipment",C3756&lt;&gt;"Consumption",C3756&lt;&gt;"Adjustment",C3756&lt;&gt;"Production")),"CHECK INPUTS",IF(OR(AND(C3756="Receipt",E3756&lt;=0),AND(OR(C3756="Shipment",C3756="Consumption"),E3756&gt;=0),E3756=0),"CHECK SIGN","OK")))</f>
      </c>
    </row>
    <row r="3757">
      <c r="A3757" s="174"/>
      <c r="B3757" s="175"/>
      <c r="C3757" s="175"/>
      <c r="D3757" s="175"/>
      <c r="E3757" s="176"/>
      <c r="F3757" s="175"/>
      <c r="G3757" s="104" t="str">
        <f>IF(COUNTA(A3757:F3757)=0,"",IF(OR(A3757="",NOT(ISNUMBER(A3757)),B3757="",COUNTIF('SKU Master'!$A$4:$A$253,B3757)&lt;&gt;1,NOT(ISNUMBER(E3757)),AND(C3757&lt;&gt;"Receipt",C3757&lt;&gt;"Shipment",C3757&lt;&gt;"Consumption",C3757&lt;&gt;"Adjustment",C3757&lt;&gt;"Production")),"CHECK INPUTS",IF(OR(AND(C3757="Receipt",E3757&lt;=0),AND(OR(C3757="Shipment",C3757="Consumption"),E3757&gt;=0),E3757=0),"CHECK SIGN","OK")))</f>
      </c>
    </row>
    <row r="3758">
      <c r="A3758" s="174"/>
      <c r="B3758" s="175"/>
      <c r="C3758" s="175"/>
      <c r="D3758" s="175"/>
      <c r="E3758" s="176"/>
      <c r="F3758" s="175"/>
      <c r="G3758" s="104" t="str">
        <f>IF(COUNTA(A3758:F3758)=0,"",IF(OR(A3758="",NOT(ISNUMBER(A3758)),B3758="",COUNTIF('SKU Master'!$A$4:$A$253,B3758)&lt;&gt;1,NOT(ISNUMBER(E3758)),AND(C3758&lt;&gt;"Receipt",C3758&lt;&gt;"Shipment",C3758&lt;&gt;"Consumption",C3758&lt;&gt;"Adjustment",C3758&lt;&gt;"Production")),"CHECK INPUTS",IF(OR(AND(C3758="Receipt",E3758&lt;=0),AND(OR(C3758="Shipment",C3758="Consumption"),E3758&gt;=0),E3758=0),"CHECK SIGN","OK")))</f>
      </c>
    </row>
    <row r="3759">
      <c r="A3759" s="174"/>
      <c r="B3759" s="175"/>
      <c r="C3759" s="175"/>
      <c r="D3759" s="175"/>
      <c r="E3759" s="176"/>
      <c r="F3759" s="175"/>
      <c r="G3759" s="104" t="str">
        <f>IF(COUNTA(A3759:F3759)=0,"",IF(OR(A3759="",NOT(ISNUMBER(A3759)),B3759="",COUNTIF('SKU Master'!$A$4:$A$253,B3759)&lt;&gt;1,NOT(ISNUMBER(E3759)),AND(C3759&lt;&gt;"Receipt",C3759&lt;&gt;"Shipment",C3759&lt;&gt;"Consumption",C3759&lt;&gt;"Adjustment",C3759&lt;&gt;"Production")),"CHECK INPUTS",IF(OR(AND(C3759="Receipt",E3759&lt;=0),AND(OR(C3759="Shipment",C3759="Consumption"),E3759&gt;=0),E3759=0),"CHECK SIGN","OK")))</f>
      </c>
    </row>
    <row r="3760">
      <c r="A3760" s="174"/>
      <c r="B3760" s="175"/>
      <c r="C3760" s="175"/>
      <c r="D3760" s="175"/>
      <c r="E3760" s="176"/>
      <c r="F3760" s="175"/>
      <c r="G3760" s="104" t="str">
        <f>IF(COUNTA(A3760:F3760)=0,"",IF(OR(A3760="",NOT(ISNUMBER(A3760)),B3760="",COUNTIF('SKU Master'!$A$4:$A$253,B3760)&lt;&gt;1,NOT(ISNUMBER(E3760)),AND(C3760&lt;&gt;"Receipt",C3760&lt;&gt;"Shipment",C3760&lt;&gt;"Consumption",C3760&lt;&gt;"Adjustment",C3760&lt;&gt;"Production")),"CHECK INPUTS",IF(OR(AND(C3760="Receipt",E3760&lt;=0),AND(OR(C3760="Shipment",C3760="Consumption"),E3760&gt;=0),E3760=0),"CHECK SIGN","OK")))</f>
      </c>
    </row>
    <row r="3761">
      <c r="A3761" s="174"/>
      <c r="B3761" s="175"/>
      <c r="C3761" s="175"/>
      <c r="D3761" s="175"/>
      <c r="E3761" s="176"/>
      <c r="F3761" s="175"/>
      <c r="G3761" s="104" t="str">
        <f>IF(COUNTA(A3761:F3761)=0,"",IF(OR(A3761="",NOT(ISNUMBER(A3761)),B3761="",COUNTIF('SKU Master'!$A$4:$A$253,B3761)&lt;&gt;1,NOT(ISNUMBER(E3761)),AND(C3761&lt;&gt;"Receipt",C3761&lt;&gt;"Shipment",C3761&lt;&gt;"Consumption",C3761&lt;&gt;"Adjustment",C3761&lt;&gt;"Production")),"CHECK INPUTS",IF(OR(AND(C3761="Receipt",E3761&lt;=0),AND(OR(C3761="Shipment",C3761="Consumption"),E3761&gt;=0),E3761=0),"CHECK SIGN","OK")))</f>
      </c>
    </row>
    <row r="3762">
      <c r="A3762" s="174"/>
      <c r="B3762" s="175"/>
      <c r="C3762" s="175"/>
      <c r="D3762" s="175"/>
      <c r="E3762" s="176"/>
      <c r="F3762" s="175"/>
      <c r="G3762" s="104" t="str">
        <f>IF(COUNTA(A3762:F3762)=0,"",IF(OR(A3762="",NOT(ISNUMBER(A3762)),B3762="",COUNTIF('SKU Master'!$A$4:$A$253,B3762)&lt;&gt;1,NOT(ISNUMBER(E3762)),AND(C3762&lt;&gt;"Receipt",C3762&lt;&gt;"Shipment",C3762&lt;&gt;"Consumption",C3762&lt;&gt;"Adjustment",C3762&lt;&gt;"Production")),"CHECK INPUTS",IF(OR(AND(C3762="Receipt",E3762&lt;=0),AND(OR(C3762="Shipment",C3762="Consumption"),E3762&gt;=0),E3762=0),"CHECK SIGN","OK")))</f>
      </c>
    </row>
    <row r="3763">
      <c r="A3763" s="174"/>
      <c r="B3763" s="175"/>
      <c r="C3763" s="175"/>
      <c r="D3763" s="175"/>
      <c r="E3763" s="176"/>
      <c r="F3763" s="175"/>
      <c r="G3763" s="104" t="str">
        <f>IF(COUNTA(A3763:F3763)=0,"",IF(OR(A3763="",NOT(ISNUMBER(A3763)),B3763="",COUNTIF('SKU Master'!$A$4:$A$253,B3763)&lt;&gt;1,NOT(ISNUMBER(E3763)),AND(C3763&lt;&gt;"Receipt",C3763&lt;&gt;"Shipment",C3763&lt;&gt;"Consumption",C3763&lt;&gt;"Adjustment",C3763&lt;&gt;"Production")),"CHECK INPUTS",IF(OR(AND(C3763="Receipt",E3763&lt;=0),AND(OR(C3763="Shipment",C3763="Consumption"),E3763&gt;=0),E3763=0),"CHECK SIGN","OK")))</f>
      </c>
    </row>
    <row r="3764">
      <c r="A3764" s="174"/>
      <c r="B3764" s="175"/>
      <c r="C3764" s="175"/>
      <c r="D3764" s="175"/>
      <c r="E3764" s="176"/>
      <c r="F3764" s="175"/>
      <c r="G3764" s="104" t="str">
        <f>IF(COUNTA(A3764:F3764)=0,"",IF(OR(A3764="",NOT(ISNUMBER(A3764)),B3764="",COUNTIF('SKU Master'!$A$4:$A$253,B3764)&lt;&gt;1,NOT(ISNUMBER(E3764)),AND(C3764&lt;&gt;"Receipt",C3764&lt;&gt;"Shipment",C3764&lt;&gt;"Consumption",C3764&lt;&gt;"Adjustment",C3764&lt;&gt;"Production")),"CHECK INPUTS",IF(OR(AND(C3764="Receipt",E3764&lt;=0),AND(OR(C3764="Shipment",C3764="Consumption"),E3764&gt;=0),E3764=0),"CHECK SIGN","OK")))</f>
      </c>
    </row>
    <row r="3765">
      <c r="A3765" s="174"/>
      <c r="B3765" s="175"/>
      <c r="C3765" s="175"/>
      <c r="D3765" s="175"/>
      <c r="E3765" s="176"/>
      <c r="F3765" s="175"/>
      <c r="G3765" s="104" t="str">
        <f>IF(COUNTA(A3765:F3765)=0,"",IF(OR(A3765="",NOT(ISNUMBER(A3765)),B3765="",COUNTIF('SKU Master'!$A$4:$A$253,B3765)&lt;&gt;1,NOT(ISNUMBER(E3765)),AND(C3765&lt;&gt;"Receipt",C3765&lt;&gt;"Shipment",C3765&lt;&gt;"Consumption",C3765&lt;&gt;"Adjustment",C3765&lt;&gt;"Production")),"CHECK INPUTS",IF(OR(AND(C3765="Receipt",E3765&lt;=0),AND(OR(C3765="Shipment",C3765="Consumption"),E3765&gt;=0),E3765=0),"CHECK SIGN","OK")))</f>
      </c>
    </row>
    <row r="3766">
      <c r="A3766" s="174"/>
      <c r="B3766" s="175"/>
      <c r="C3766" s="175"/>
      <c r="D3766" s="175"/>
      <c r="E3766" s="176"/>
      <c r="F3766" s="175"/>
      <c r="G3766" s="104" t="str">
        <f>IF(COUNTA(A3766:F3766)=0,"",IF(OR(A3766="",NOT(ISNUMBER(A3766)),B3766="",COUNTIF('SKU Master'!$A$4:$A$253,B3766)&lt;&gt;1,NOT(ISNUMBER(E3766)),AND(C3766&lt;&gt;"Receipt",C3766&lt;&gt;"Shipment",C3766&lt;&gt;"Consumption",C3766&lt;&gt;"Adjustment",C3766&lt;&gt;"Production")),"CHECK INPUTS",IF(OR(AND(C3766="Receipt",E3766&lt;=0),AND(OR(C3766="Shipment",C3766="Consumption"),E3766&gt;=0),E3766=0),"CHECK SIGN","OK")))</f>
      </c>
    </row>
    <row r="3767">
      <c r="A3767" s="174"/>
      <c r="B3767" s="175"/>
      <c r="C3767" s="175"/>
      <c r="D3767" s="175"/>
      <c r="E3767" s="176"/>
      <c r="F3767" s="175"/>
      <c r="G3767" s="104" t="str">
        <f>IF(COUNTA(A3767:F3767)=0,"",IF(OR(A3767="",NOT(ISNUMBER(A3767)),B3767="",COUNTIF('SKU Master'!$A$4:$A$253,B3767)&lt;&gt;1,NOT(ISNUMBER(E3767)),AND(C3767&lt;&gt;"Receipt",C3767&lt;&gt;"Shipment",C3767&lt;&gt;"Consumption",C3767&lt;&gt;"Adjustment",C3767&lt;&gt;"Production")),"CHECK INPUTS",IF(OR(AND(C3767="Receipt",E3767&lt;=0),AND(OR(C3767="Shipment",C3767="Consumption"),E3767&gt;=0),E3767=0),"CHECK SIGN","OK")))</f>
      </c>
    </row>
    <row r="3768">
      <c r="A3768" s="174"/>
      <c r="B3768" s="175"/>
      <c r="C3768" s="175"/>
      <c r="D3768" s="175"/>
      <c r="E3768" s="176"/>
      <c r="F3768" s="175"/>
      <c r="G3768" s="104" t="str">
        <f>IF(COUNTA(A3768:F3768)=0,"",IF(OR(A3768="",NOT(ISNUMBER(A3768)),B3768="",COUNTIF('SKU Master'!$A$4:$A$253,B3768)&lt;&gt;1,NOT(ISNUMBER(E3768)),AND(C3768&lt;&gt;"Receipt",C3768&lt;&gt;"Shipment",C3768&lt;&gt;"Consumption",C3768&lt;&gt;"Adjustment",C3768&lt;&gt;"Production")),"CHECK INPUTS",IF(OR(AND(C3768="Receipt",E3768&lt;=0),AND(OR(C3768="Shipment",C3768="Consumption"),E3768&gt;=0),E3768=0),"CHECK SIGN","OK")))</f>
      </c>
    </row>
    <row r="3769">
      <c r="A3769" s="174"/>
      <c r="B3769" s="175"/>
      <c r="C3769" s="175"/>
      <c r="D3769" s="175"/>
      <c r="E3769" s="176"/>
      <c r="F3769" s="175"/>
      <c r="G3769" s="104" t="str">
        <f>IF(COUNTA(A3769:F3769)=0,"",IF(OR(A3769="",NOT(ISNUMBER(A3769)),B3769="",COUNTIF('SKU Master'!$A$4:$A$253,B3769)&lt;&gt;1,NOT(ISNUMBER(E3769)),AND(C3769&lt;&gt;"Receipt",C3769&lt;&gt;"Shipment",C3769&lt;&gt;"Consumption",C3769&lt;&gt;"Adjustment",C3769&lt;&gt;"Production")),"CHECK INPUTS",IF(OR(AND(C3769="Receipt",E3769&lt;=0),AND(OR(C3769="Shipment",C3769="Consumption"),E3769&gt;=0),E3769=0),"CHECK SIGN","OK")))</f>
      </c>
    </row>
    <row r="3770">
      <c r="A3770" s="174"/>
      <c r="B3770" s="175"/>
      <c r="C3770" s="175"/>
      <c r="D3770" s="175"/>
      <c r="E3770" s="176"/>
      <c r="F3770" s="175"/>
      <c r="G3770" s="104" t="str">
        <f>IF(COUNTA(A3770:F3770)=0,"",IF(OR(A3770="",NOT(ISNUMBER(A3770)),B3770="",COUNTIF('SKU Master'!$A$4:$A$253,B3770)&lt;&gt;1,NOT(ISNUMBER(E3770)),AND(C3770&lt;&gt;"Receipt",C3770&lt;&gt;"Shipment",C3770&lt;&gt;"Consumption",C3770&lt;&gt;"Adjustment",C3770&lt;&gt;"Production")),"CHECK INPUTS",IF(OR(AND(C3770="Receipt",E3770&lt;=0),AND(OR(C3770="Shipment",C3770="Consumption"),E3770&gt;=0),E3770=0),"CHECK SIGN","OK")))</f>
      </c>
    </row>
    <row r="3771">
      <c r="A3771" s="174"/>
      <c r="B3771" s="175"/>
      <c r="C3771" s="175"/>
      <c r="D3771" s="175"/>
      <c r="E3771" s="176"/>
      <c r="F3771" s="175"/>
      <c r="G3771" s="104" t="str">
        <f>IF(COUNTA(A3771:F3771)=0,"",IF(OR(A3771="",NOT(ISNUMBER(A3771)),B3771="",COUNTIF('SKU Master'!$A$4:$A$253,B3771)&lt;&gt;1,NOT(ISNUMBER(E3771)),AND(C3771&lt;&gt;"Receipt",C3771&lt;&gt;"Shipment",C3771&lt;&gt;"Consumption",C3771&lt;&gt;"Adjustment",C3771&lt;&gt;"Production")),"CHECK INPUTS",IF(OR(AND(C3771="Receipt",E3771&lt;=0),AND(OR(C3771="Shipment",C3771="Consumption"),E3771&gt;=0),E3771=0),"CHECK SIGN","OK")))</f>
      </c>
    </row>
    <row r="3772">
      <c r="A3772" s="174"/>
      <c r="B3772" s="175"/>
      <c r="C3772" s="175"/>
      <c r="D3772" s="175"/>
      <c r="E3772" s="176"/>
      <c r="F3772" s="175"/>
      <c r="G3772" s="104" t="str">
        <f>IF(COUNTA(A3772:F3772)=0,"",IF(OR(A3772="",NOT(ISNUMBER(A3772)),B3772="",COUNTIF('SKU Master'!$A$4:$A$253,B3772)&lt;&gt;1,NOT(ISNUMBER(E3772)),AND(C3772&lt;&gt;"Receipt",C3772&lt;&gt;"Shipment",C3772&lt;&gt;"Consumption",C3772&lt;&gt;"Adjustment",C3772&lt;&gt;"Production")),"CHECK INPUTS",IF(OR(AND(C3772="Receipt",E3772&lt;=0),AND(OR(C3772="Shipment",C3772="Consumption"),E3772&gt;=0),E3772=0),"CHECK SIGN","OK")))</f>
      </c>
    </row>
    <row r="3773">
      <c r="A3773" s="174"/>
      <c r="B3773" s="175"/>
      <c r="C3773" s="175"/>
      <c r="D3773" s="175"/>
      <c r="E3773" s="176"/>
      <c r="F3773" s="175"/>
      <c r="G3773" s="104" t="str">
        <f>IF(COUNTA(A3773:F3773)=0,"",IF(OR(A3773="",NOT(ISNUMBER(A3773)),B3773="",COUNTIF('SKU Master'!$A$4:$A$253,B3773)&lt;&gt;1,NOT(ISNUMBER(E3773)),AND(C3773&lt;&gt;"Receipt",C3773&lt;&gt;"Shipment",C3773&lt;&gt;"Consumption",C3773&lt;&gt;"Adjustment",C3773&lt;&gt;"Production")),"CHECK INPUTS",IF(OR(AND(C3773="Receipt",E3773&lt;=0),AND(OR(C3773="Shipment",C3773="Consumption"),E3773&gt;=0),E3773=0),"CHECK SIGN","OK")))</f>
      </c>
    </row>
    <row r="3774">
      <c r="A3774" s="174"/>
      <c r="B3774" s="175"/>
      <c r="C3774" s="175"/>
      <c r="D3774" s="175"/>
      <c r="E3774" s="176"/>
      <c r="F3774" s="175"/>
      <c r="G3774" s="104" t="str">
        <f>IF(COUNTA(A3774:F3774)=0,"",IF(OR(A3774="",NOT(ISNUMBER(A3774)),B3774="",COUNTIF('SKU Master'!$A$4:$A$253,B3774)&lt;&gt;1,NOT(ISNUMBER(E3774)),AND(C3774&lt;&gt;"Receipt",C3774&lt;&gt;"Shipment",C3774&lt;&gt;"Consumption",C3774&lt;&gt;"Adjustment",C3774&lt;&gt;"Production")),"CHECK INPUTS",IF(OR(AND(C3774="Receipt",E3774&lt;=0),AND(OR(C3774="Shipment",C3774="Consumption"),E3774&gt;=0),E3774=0),"CHECK SIGN","OK")))</f>
      </c>
    </row>
    <row r="3775">
      <c r="A3775" s="174"/>
      <c r="B3775" s="175"/>
      <c r="C3775" s="175"/>
      <c r="D3775" s="175"/>
      <c r="E3775" s="176"/>
      <c r="F3775" s="175"/>
      <c r="G3775" s="104" t="str">
        <f>IF(COUNTA(A3775:F3775)=0,"",IF(OR(A3775="",NOT(ISNUMBER(A3775)),B3775="",COUNTIF('SKU Master'!$A$4:$A$253,B3775)&lt;&gt;1,NOT(ISNUMBER(E3775)),AND(C3775&lt;&gt;"Receipt",C3775&lt;&gt;"Shipment",C3775&lt;&gt;"Consumption",C3775&lt;&gt;"Adjustment",C3775&lt;&gt;"Production")),"CHECK INPUTS",IF(OR(AND(C3775="Receipt",E3775&lt;=0),AND(OR(C3775="Shipment",C3775="Consumption"),E3775&gt;=0),E3775=0),"CHECK SIGN","OK")))</f>
      </c>
    </row>
    <row r="3776">
      <c r="A3776" s="174"/>
      <c r="B3776" s="175"/>
      <c r="C3776" s="175"/>
      <c r="D3776" s="175"/>
      <c r="E3776" s="176"/>
      <c r="F3776" s="175"/>
      <c r="G3776" s="104" t="str">
        <f>IF(COUNTA(A3776:F3776)=0,"",IF(OR(A3776="",NOT(ISNUMBER(A3776)),B3776="",COUNTIF('SKU Master'!$A$4:$A$253,B3776)&lt;&gt;1,NOT(ISNUMBER(E3776)),AND(C3776&lt;&gt;"Receipt",C3776&lt;&gt;"Shipment",C3776&lt;&gt;"Consumption",C3776&lt;&gt;"Adjustment",C3776&lt;&gt;"Production")),"CHECK INPUTS",IF(OR(AND(C3776="Receipt",E3776&lt;=0),AND(OR(C3776="Shipment",C3776="Consumption"),E3776&gt;=0),E3776=0),"CHECK SIGN","OK")))</f>
      </c>
    </row>
    <row r="3777">
      <c r="A3777" s="174"/>
      <c r="B3777" s="175"/>
      <c r="C3777" s="175"/>
      <c r="D3777" s="175"/>
      <c r="E3777" s="176"/>
      <c r="F3777" s="175"/>
      <c r="G3777" s="104" t="str">
        <f>IF(COUNTA(A3777:F3777)=0,"",IF(OR(A3777="",NOT(ISNUMBER(A3777)),B3777="",COUNTIF('SKU Master'!$A$4:$A$253,B3777)&lt;&gt;1,NOT(ISNUMBER(E3777)),AND(C3777&lt;&gt;"Receipt",C3777&lt;&gt;"Shipment",C3777&lt;&gt;"Consumption",C3777&lt;&gt;"Adjustment",C3777&lt;&gt;"Production")),"CHECK INPUTS",IF(OR(AND(C3777="Receipt",E3777&lt;=0),AND(OR(C3777="Shipment",C3777="Consumption"),E3777&gt;=0),E3777=0),"CHECK SIGN","OK")))</f>
      </c>
    </row>
    <row r="3778">
      <c r="A3778" s="174"/>
      <c r="B3778" s="175"/>
      <c r="C3778" s="175"/>
      <c r="D3778" s="175"/>
      <c r="E3778" s="176"/>
      <c r="F3778" s="175"/>
      <c r="G3778" s="104" t="str">
        <f>IF(COUNTA(A3778:F3778)=0,"",IF(OR(A3778="",NOT(ISNUMBER(A3778)),B3778="",COUNTIF('SKU Master'!$A$4:$A$253,B3778)&lt;&gt;1,NOT(ISNUMBER(E3778)),AND(C3778&lt;&gt;"Receipt",C3778&lt;&gt;"Shipment",C3778&lt;&gt;"Consumption",C3778&lt;&gt;"Adjustment",C3778&lt;&gt;"Production")),"CHECK INPUTS",IF(OR(AND(C3778="Receipt",E3778&lt;=0),AND(OR(C3778="Shipment",C3778="Consumption"),E3778&gt;=0),E3778=0),"CHECK SIGN","OK")))</f>
      </c>
    </row>
    <row r="3779">
      <c r="A3779" s="174"/>
      <c r="B3779" s="175"/>
      <c r="C3779" s="175"/>
      <c r="D3779" s="175"/>
      <c r="E3779" s="176"/>
      <c r="F3779" s="175"/>
      <c r="G3779" s="104" t="str">
        <f>IF(COUNTA(A3779:F3779)=0,"",IF(OR(A3779="",NOT(ISNUMBER(A3779)),B3779="",COUNTIF('SKU Master'!$A$4:$A$253,B3779)&lt;&gt;1,NOT(ISNUMBER(E3779)),AND(C3779&lt;&gt;"Receipt",C3779&lt;&gt;"Shipment",C3779&lt;&gt;"Consumption",C3779&lt;&gt;"Adjustment",C3779&lt;&gt;"Production")),"CHECK INPUTS",IF(OR(AND(C3779="Receipt",E3779&lt;=0),AND(OR(C3779="Shipment",C3779="Consumption"),E3779&gt;=0),E3779=0),"CHECK SIGN","OK")))</f>
      </c>
    </row>
    <row r="3780">
      <c r="A3780" s="174"/>
      <c r="B3780" s="175"/>
      <c r="C3780" s="175"/>
      <c r="D3780" s="175"/>
      <c r="E3780" s="176"/>
      <c r="F3780" s="175"/>
      <c r="G3780" s="104" t="str">
        <f>IF(COUNTA(A3780:F3780)=0,"",IF(OR(A3780="",NOT(ISNUMBER(A3780)),B3780="",COUNTIF('SKU Master'!$A$4:$A$253,B3780)&lt;&gt;1,NOT(ISNUMBER(E3780)),AND(C3780&lt;&gt;"Receipt",C3780&lt;&gt;"Shipment",C3780&lt;&gt;"Consumption",C3780&lt;&gt;"Adjustment",C3780&lt;&gt;"Production")),"CHECK INPUTS",IF(OR(AND(C3780="Receipt",E3780&lt;=0),AND(OR(C3780="Shipment",C3780="Consumption"),E3780&gt;=0),E3780=0),"CHECK SIGN","OK")))</f>
      </c>
    </row>
    <row r="3781">
      <c r="A3781" s="174"/>
      <c r="B3781" s="175"/>
      <c r="C3781" s="175"/>
      <c r="D3781" s="175"/>
      <c r="E3781" s="176"/>
      <c r="F3781" s="175"/>
      <c r="G3781" s="104" t="str">
        <f>IF(COUNTA(A3781:F3781)=0,"",IF(OR(A3781="",NOT(ISNUMBER(A3781)),B3781="",COUNTIF('SKU Master'!$A$4:$A$253,B3781)&lt;&gt;1,NOT(ISNUMBER(E3781)),AND(C3781&lt;&gt;"Receipt",C3781&lt;&gt;"Shipment",C3781&lt;&gt;"Consumption",C3781&lt;&gt;"Adjustment",C3781&lt;&gt;"Production")),"CHECK INPUTS",IF(OR(AND(C3781="Receipt",E3781&lt;=0),AND(OR(C3781="Shipment",C3781="Consumption"),E3781&gt;=0),E3781=0),"CHECK SIGN","OK")))</f>
      </c>
    </row>
    <row r="3782">
      <c r="A3782" s="174"/>
      <c r="B3782" s="175"/>
      <c r="C3782" s="175"/>
      <c r="D3782" s="175"/>
      <c r="E3782" s="176"/>
      <c r="F3782" s="175"/>
      <c r="G3782" s="104" t="str">
        <f>IF(COUNTA(A3782:F3782)=0,"",IF(OR(A3782="",NOT(ISNUMBER(A3782)),B3782="",COUNTIF('SKU Master'!$A$4:$A$253,B3782)&lt;&gt;1,NOT(ISNUMBER(E3782)),AND(C3782&lt;&gt;"Receipt",C3782&lt;&gt;"Shipment",C3782&lt;&gt;"Consumption",C3782&lt;&gt;"Adjustment",C3782&lt;&gt;"Production")),"CHECK INPUTS",IF(OR(AND(C3782="Receipt",E3782&lt;=0),AND(OR(C3782="Shipment",C3782="Consumption"),E3782&gt;=0),E3782=0),"CHECK SIGN","OK")))</f>
      </c>
    </row>
    <row r="3783">
      <c r="A3783" s="174"/>
      <c r="B3783" s="175"/>
      <c r="C3783" s="175"/>
      <c r="D3783" s="175"/>
      <c r="E3783" s="176"/>
      <c r="F3783" s="175"/>
      <c r="G3783" s="104" t="str">
        <f>IF(COUNTA(A3783:F3783)=0,"",IF(OR(A3783="",NOT(ISNUMBER(A3783)),B3783="",COUNTIF('SKU Master'!$A$4:$A$253,B3783)&lt;&gt;1,NOT(ISNUMBER(E3783)),AND(C3783&lt;&gt;"Receipt",C3783&lt;&gt;"Shipment",C3783&lt;&gt;"Consumption",C3783&lt;&gt;"Adjustment",C3783&lt;&gt;"Production")),"CHECK INPUTS",IF(OR(AND(C3783="Receipt",E3783&lt;=0),AND(OR(C3783="Shipment",C3783="Consumption"),E3783&gt;=0),E3783=0),"CHECK SIGN","OK")))</f>
      </c>
    </row>
    <row r="3784">
      <c r="A3784" s="174"/>
      <c r="B3784" s="175"/>
      <c r="C3784" s="175"/>
      <c r="D3784" s="175"/>
      <c r="E3784" s="176"/>
      <c r="F3784" s="175"/>
      <c r="G3784" s="104" t="str">
        <f>IF(COUNTA(A3784:F3784)=0,"",IF(OR(A3784="",NOT(ISNUMBER(A3784)),B3784="",COUNTIF('SKU Master'!$A$4:$A$253,B3784)&lt;&gt;1,NOT(ISNUMBER(E3784)),AND(C3784&lt;&gt;"Receipt",C3784&lt;&gt;"Shipment",C3784&lt;&gt;"Consumption",C3784&lt;&gt;"Adjustment",C3784&lt;&gt;"Production")),"CHECK INPUTS",IF(OR(AND(C3784="Receipt",E3784&lt;=0),AND(OR(C3784="Shipment",C3784="Consumption"),E3784&gt;=0),E3784=0),"CHECK SIGN","OK")))</f>
      </c>
    </row>
    <row r="3785">
      <c r="A3785" s="174"/>
      <c r="B3785" s="175"/>
      <c r="C3785" s="175"/>
      <c r="D3785" s="175"/>
      <c r="E3785" s="176"/>
      <c r="F3785" s="175"/>
      <c r="G3785" s="104" t="str">
        <f>IF(COUNTA(A3785:F3785)=0,"",IF(OR(A3785="",NOT(ISNUMBER(A3785)),B3785="",COUNTIF('SKU Master'!$A$4:$A$253,B3785)&lt;&gt;1,NOT(ISNUMBER(E3785)),AND(C3785&lt;&gt;"Receipt",C3785&lt;&gt;"Shipment",C3785&lt;&gt;"Consumption",C3785&lt;&gt;"Adjustment",C3785&lt;&gt;"Production")),"CHECK INPUTS",IF(OR(AND(C3785="Receipt",E3785&lt;=0),AND(OR(C3785="Shipment",C3785="Consumption"),E3785&gt;=0),E3785=0),"CHECK SIGN","OK")))</f>
      </c>
    </row>
    <row r="3786">
      <c r="A3786" s="174"/>
      <c r="B3786" s="175"/>
      <c r="C3786" s="175"/>
      <c r="D3786" s="175"/>
      <c r="E3786" s="176"/>
      <c r="F3786" s="175"/>
      <c r="G3786" s="104" t="str">
        <f>IF(COUNTA(A3786:F3786)=0,"",IF(OR(A3786="",NOT(ISNUMBER(A3786)),B3786="",COUNTIF('SKU Master'!$A$4:$A$253,B3786)&lt;&gt;1,NOT(ISNUMBER(E3786)),AND(C3786&lt;&gt;"Receipt",C3786&lt;&gt;"Shipment",C3786&lt;&gt;"Consumption",C3786&lt;&gt;"Adjustment",C3786&lt;&gt;"Production")),"CHECK INPUTS",IF(OR(AND(C3786="Receipt",E3786&lt;=0),AND(OR(C3786="Shipment",C3786="Consumption"),E3786&gt;=0),E3786=0),"CHECK SIGN","OK")))</f>
      </c>
    </row>
    <row r="3787">
      <c r="A3787" s="174"/>
      <c r="B3787" s="175"/>
      <c r="C3787" s="175"/>
      <c r="D3787" s="175"/>
      <c r="E3787" s="176"/>
      <c r="F3787" s="175"/>
      <c r="G3787" s="104" t="str">
        <f>IF(COUNTA(A3787:F3787)=0,"",IF(OR(A3787="",NOT(ISNUMBER(A3787)),B3787="",COUNTIF('SKU Master'!$A$4:$A$253,B3787)&lt;&gt;1,NOT(ISNUMBER(E3787)),AND(C3787&lt;&gt;"Receipt",C3787&lt;&gt;"Shipment",C3787&lt;&gt;"Consumption",C3787&lt;&gt;"Adjustment",C3787&lt;&gt;"Production")),"CHECK INPUTS",IF(OR(AND(C3787="Receipt",E3787&lt;=0),AND(OR(C3787="Shipment",C3787="Consumption"),E3787&gt;=0),E3787=0),"CHECK SIGN","OK")))</f>
      </c>
    </row>
    <row r="3788">
      <c r="A3788" s="174"/>
      <c r="B3788" s="175"/>
      <c r="C3788" s="175"/>
      <c r="D3788" s="175"/>
      <c r="E3788" s="176"/>
      <c r="F3788" s="175"/>
      <c r="G3788" s="104" t="str">
        <f>IF(COUNTA(A3788:F3788)=0,"",IF(OR(A3788="",NOT(ISNUMBER(A3788)),B3788="",COUNTIF('SKU Master'!$A$4:$A$253,B3788)&lt;&gt;1,NOT(ISNUMBER(E3788)),AND(C3788&lt;&gt;"Receipt",C3788&lt;&gt;"Shipment",C3788&lt;&gt;"Consumption",C3788&lt;&gt;"Adjustment",C3788&lt;&gt;"Production")),"CHECK INPUTS",IF(OR(AND(C3788="Receipt",E3788&lt;=0),AND(OR(C3788="Shipment",C3788="Consumption"),E3788&gt;=0),E3788=0),"CHECK SIGN","OK")))</f>
      </c>
    </row>
    <row r="3789">
      <c r="A3789" s="174"/>
      <c r="B3789" s="175"/>
      <c r="C3789" s="175"/>
      <c r="D3789" s="175"/>
      <c r="E3789" s="176"/>
      <c r="F3789" s="175"/>
      <c r="G3789" s="104" t="str">
        <f>IF(COUNTA(A3789:F3789)=0,"",IF(OR(A3789="",NOT(ISNUMBER(A3789)),B3789="",COUNTIF('SKU Master'!$A$4:$A$253,B3789)&lt;&gt;1,NOT(ISNUMBER(E3789)),AND(C3789&lt;&gt;"Receipt",C3789&lt;&gt;"Shipment",C3789&lt;&gt;"Consumption",C3789&lt;&gt;"Adjustment",C3789&lt;&gt;"Production")),"CHECK INPUTS",IF(OR(AND(C3789="Receipt",E3789&lt;=0),AND(OR(C3789="Shipment",C3789="Consumption"),E3789&gt;=0),E3789=0),"CHECK SIGN","OK")))</f>
      </c>
    </row>
    <row r="3790">
      <c r="A3790" s="174"/>
      <c r="B3790" s="175"/>
      <c r="C3790" s="175"/>
      <c r="D3790" s="175"/>
      <c r="E3790" s="176"/>
      <c r="F3790" s="175"/>
      <c r="G3790" s="104" t="str">
        <f>IF(COUNTA(A3790:F3790)=0,"",IF(OR(A3790="",NOT(ISNUMBER(A3790)),B3790="",COUNTIF('SKU Master'!$A$4:$A$253,B3790)&lt;&gt;1,NOT(ISNUMBER(E3790)),AND(C3790&lt;&gt;"Receipt",C3790&lt;&gt;"Shipment",C3790&lt;&gt;"Consumption",C3790&lt;&gt;"Adjustment",C3790&lt;&gt;"Production")),"CHECK INPUTS",IF(OR(AND(C3790="Receipt",E3790&lt;=0),AND(OR(C3790="Shipment",C3790="Consumption"),E3790&gt;=0),E3790=0),"CHECK SIGN","OK")))</f>
      </c>
    </row>
    <row r="3791">
      <c r="A3791" s="174"/>
      <c r="B3791" s="175"/>
      <c r="C3791" s="175"/>
      <c r="D3791" s="175"/>
      <c r="E3791" s="176"/>
      <c r="F3791" s="175"/>
      <c r="G3791" s="104" t="str">
        <f>IF(COUNTA(A3791:F3791)=0,"",IF(OR(A3791="",NOT(ISNUMBER(A3791)),B3791="",COUNTIF('SKU Master'!$A$4:$A$253,B3791)&lt;&gt;1,NOT(ISNUMBER(E3791)),AND(C3791&lt;&gt;"Receipt",C3791&lt;&gt;"Shipment",C3791&lt;&gt;"Consumption",C3791&lt;&gt;"Adjustment",C3791&lt;&gt;"Production")),"CHECK INPUTS",IF(OR(AND(C3791="Receipt",E3791&lt;=0),AND(OR(C3791="Shipment",C3791="Consumption"),E3791&gt;=0),E3791=0),"CHECK SIGN","OK")))</f>
      </c>
    </row>
    <row r="3792">
      <c r="A3792" s="174"/>
      <c r="B3792" s="175"/>
      <c r="C3792" s="175"/>
      <c r="D3792" s="175"/>
      <c r="E3792" s="176"/>
      <c r="F3792" s="175"/>
      <c r="G3792" s="104" t="str">
        <f>IF(COUNTA(A3792:F3792)=0,"",IF(OR(A3792="",NOT(ISNUMBER(A3792)),B3792="",COUNTIF('SKU Master'!$A$4:$A$253,B3792)&lt;&gt;1,NOT(ISNUMBER(E3792)),AND(C3792&lt;&gt;"Receipt",C3792&lt;&gt;"Shipment",C3792&lt;&gt;"Consumption",C3792&lt;&gt;"Adjustment",C3792&lt;&gt;"Production")),"CHECK INPUTS",IF(OR(AND(C3792="Receipt",E3792&lt;=0),AND(OR(C3792="Shipment",C3792="Consumption"),E3792&gt;=0),E3792=0),"CHECK SIGN","OK")))</f>
      </c>
    </row>
    <row r="3793">
      <c r="A3793" s="174"/>
      <c r="B3793" s="175"/>
      <c r="C3793" s="175"/>
      <c r="D3793" s="175"/>
      <c r="E3793" s="176"/>
      <c r="F3793" s="175"/>
      <c r="G3793" s="104" t="str">
        <f>IF(COUNTA(A3793:F3793)=0,"",IF(OR(A3793="",NOT(ISNUMBER(A3793)),B3793="",COUNTIF('SKU Master'!$A$4:$A$253,B3793)&lt;&gt;1,NOT(ISNUMBER(E3793)),AND(C3793&lt;&gt;"Receipt",C3793&lt;&gt;"Shipment",C3793&lt;&gt;"Consumption",C3793&lt;&gt;"Adjustment",C3793&lt;&gt;"Production")),"CHECK INPUTS",IF(OR(AND(C3793="Receipt",E3793&lt;=0),AND(OR(C3793="Shipment",C3793="Consumption"),E3793&gt;=0),E3793=0),"CHECK SIGN","OK")))</f>
      </c>
    </row>
    <row r="3794">
      <c r="A3794" s="174"/>
      <c r="B3794" s="175"/>
      <c r="C3794" s="175"/>
      <c r="D3794" s="175"/>
      <c r="E3794" s="176"/>
      <c r="F3794" s="175"/>
      <c r="G3794" s="104" t="str">
        <f>IF(COUNTA(A3794:F3794)=0,"",IF(OR(A3794="",NOT(ISNUMBER(A3794)),B3794="",COUNTIF('SKU Master'!$A$4:$A$253,B3794)&lt;&gt;1,NOT(ISNUMBER(E3794)),AND(C3794&lt;&gt;"Receipt",C3794&lt;&gt;"Shipment",C3794&lt;&gt;"Consumption",C3794&lt;&gt;"Adjustment",C3794&lt;&gt;"Production")),"CHECK INPUTS",IF(OR(AND(C3794="Receipt",E3794&lt;=0),AND(OR(C3794="Shipment",C3794="Consumption"),E3794&gt;=0),E3794=0),"CHECK SIGN","OK")))</f>
      </c>
    </row>
    <row r="3795">
      <c r="A3795" s="174"/>
      <c r="B3795" s="175"/>
      <c r="C3795" s="175"/>
      <c r="D3795" s="175"/>
      <c r="E3795" s="176"/>
      <c r="F3795" s="175"/>
      <c r="G3795" s="104" t="str">
        <f>IF(COUNTA(A3795:F3795)=0,"",IF(OR(A3795="",NOT(ISNUMBER(A3795)),B3795="",COUNTIF('SKU Master'!$A$4:$A$253,B3795)&lt;&gt;1,NOT(ISNUMBER(E3795)),AND(C3795&lt;&gt;"Receipt",C3795&lt;&gt;"Shipment",C3795&lt;&gt;"Consumption",C3795&lt;&gt;"Adjustment",C3795&lt;&gt;"Production")),"CHECK INPUTS",IF(OR(AND(C3795="Receipt",E3795&lt;=0),AND(OR(C3795="Shipment",C3795="Consumption"),E3795&gt;=0),E3795=0),"CHECK SIGN","OK")))</f>
      </c>
    </row>
    <row r="3796">
      <c r="A3796" s="174"/>
      <c r="B3796" s="175"/>
      <c r="C3796" s="175"/>
      <c r="D3796" s="175"/>
      <c r="E3796" s="176"/>
      <c r="F3796" s="175"/>
      <c r="G3796" s="104" t="str">
        <f>IF(COUNTA(A3796:F3796)=0,"",IF(OR(A3796="",NOT(ISNUMBER(A3796)),B3796="",COUNTIF('SKU Master'!$A$4:$A$253,B3796)&lt;&gt;1,NOT(ISNUMBER(E3796)),AND(C3796&lt;&gt;"Receipt",C3796&lt;&gt;"Shipment",C3796&lt;&gt;"Consumption",C3796&lt;&gt;"Adjustment",C3796&lt;&gt;"Production")),"CHECK INPUTS",IF(OR(AND(C3796="Receipt",E3796&lt;=0),AND(OR(C3796="Shipment",C3796="Consumption"),E3796&gt;=0),E3796=0),"CHECK SIGN","OK")))</f>
      </c>
    </row>
    <row r="3797">
      <c r="A3797" s="174"/>
      <c r="B3797" s="175"/>
      <c r="C3797" s="175"/>
      <c r="D3797" s="175"/>
      <c r="E3797" s="176"/>
      <c r="F3797" s="175"/>
      <c r="G3797" s="104" t="str">
        <f>IF(COUNTA(A3797:F3797)=0,"",IF(OR(A3797="",NOT(ISNUMBER(A3797)),B3797="",COUNTIF('SKU Master'!$A$4:$A$253,B3797)&lt;&gt;1,NOT(ISNUMBER(E3797)),AND(C3797&lt;&gt;"Receipt",C3797&lt;&gt;"Shipment",C3797&lt;&gt;"Consumption",C3797&lt;&gt;"Adjustment",C3797&lt;&gt;"Production")),"CHECK INPUTS",IF(OR(AND(C3797="Receipt",E3797&lt;=0),AND(OR(C3797="Shipment",C3797="Consumption"),E3797&gt;=0),E3797=0),"CHECK SIGN","OK")))</f>
      </c>
    </row>
    <row r="3798">
      <c r="A3798" s="174"/>
      <c r="B3798" s="175"/>
      <c r="C3798" s="175"/>
      <c r="D3798" s="175"/>
      <c r="E3798" s="176"/>
      <c r="F3798" s="175"/>
      <c r="G3798" s="104" t="str">
        <f>IF(COUNTA(A3798:F3798)=0,"",IF(OR(A3798="",NOT(ISNUMBER(A3798)),B3798="",COUNTIF('SKU Master'!$A$4:$A$253,B3798)&lt;&gt;1,NOT(ISNUMBER(E3798)),AND(C3798&lt;&gt;"Receipt",C3798&lt;&gt;"Shipment",C3798&lt;&gt;"Consumption",C3798&lt;&gt;"Adjustment",C3798&lt;&gt;"Production")),"CHECK INPUTS",IF(OR(AND(C3798="Receipt",E3798&lt;=0),AND(OR(C3798="Shipment",C3798="Consumption"),E3798&gt;=0),E3798=0),"CHECK SIGN","OK")))</f>
      </c>
    </row>
    <row r="3799">
      <c r="A3799" s="174"/>
      <c r="B3799" s="175"/>
      <c r="C3799" s="175"/>
      <c r="D3799" s="175"/>
      <c r="E3799" s="176"/>
      <c r="F3799" s="175"/>
      <c r="G3799" s="104" t="str">
        <f>IF(COUNTA(A3799:F3799)=0,"",IF(OR(A3799="",NOT(ISNUMBER(A3799)),B3799="",COUNTIF('SKU Master'!$A$4:$A$253,B3799)&lt;&gt;1,NOT(ISNUMBER(E3799)),AND(C3799&lt;&gt;"Receipt",C3799&lt;&gt;"Shipment",C3799&lt;&gt;"Consumption",C3799&lt;&gt;"Adjustment",C3799&lt;&gt;"Production")),"CHECK INPUTS",IF(OR(AND(C3799="Receipt",E3799&lt;=0),AND(OR(C3799="Shipment",C3799="Consumption"),E3799&gt;=0),E3799=0),"CHECK SIGN","OK")))</f>
      </c>
    </row>
    <row r="3800">
      <c r="A3800" s="174"/>
      <c r="B3800" s="175"/>
      <c r="C3800" s="175"/>
      <c r="D3800" s="175"/>
      <c r="E3800" s="176"/>
      <c r="F3800" s="175"/>
      <c r="G3800" s="104" t="str">
        <f>IF(COUNTA(A3800:F3800)=0,"",IF(OR(A3800="",NOT(ISNUMBER(A3800)),B3800="",COUNTIF('SKU Master'!$A$4:$A$253,B3800)&lt;&gt;1,NOT(ISNUMBER(E3800)),AND(C3800&lt;&gt;"Receipt",C3800&lt;&gt;"Shipment",C3800&lt;&gt;"Consumption",C3800&lt;&gt;"Adjustment",C3800&lt;&gt;"Production")),"CHECK INPUTS",IF(OR(AND(C3800="Receipt",E3800&lt;=0),AND(OR(C3800="Shipment",C3800="Consumption"),E3800&gt;=0),E3800=0),"CHECK SIGN","OK")))</f>
      </c>
    </row>
    <row r="3801">
      <c r="A3801" s="174"/>
      <c r="B3801" s="175"/>
      <c r="C3801" s="175"/>
      <c r="D3801" s="175"/>
      <c r="E3801" s="176"/>
      <c r="F3801" s="175"/>
      <c r="G3801" s="104" t="str">
        <f>IF(COUNTA(A3801:F3801)=0,"",IF(OR(A3801="",NOT(ISNUMBER(A3801)),B3801="",COUNTIF('SKU Master'!$A$4:$A$253,B3801)&lt;&gt;1,NOT(ISNUMBER(E3801)),AND(C3801&lt;&gt;"Receipt",C3801&lt;&gt;"Shipment",C3801&lt;&gt;"Consumption",C3801&lt;&gt;"Adjustment",C3801&lt;&gt;"Production")),"CHECK INPUTS",IF(OR(AND(C3801="Receipt",E3801&lt;=0),AND(OR(C3801="Shipment",C3801="Consumption"),E3801&gt;=0),E3801=0),"CHECK SIGN","OK")))</f>
      </c>
    </row>
    <row r="3802">
      <c r="A3802" s="174"/>
      <c r="B3802" s="175"/>
      <c r="C3802" s="175"/>
      <c r="D3802" s="175"/>
      <c r="E3802" s="176"/>
      <c r="F3802" s="175"/>
      <c r="G3802" s="104" t="str">
        <f>IF(COUNTA(A3802:F3802)=0,"",IF(OR(A3802="",NOT(ISNUMBER(A3802)),B3802="",COUNTIF('SKU Master'!$A$4:$A$253,B3802)&lt;&gt;1,NOT(ISNUMBER(E3802)),AND(C3802&lt;&gt;"Receipt",C3802&lt;&gt;"Shipment",C3802&lt;&gt;"Consumption",C3802&lt;&gt;"Adjustment",C3802&lt;&gt;"Production")),"CHECK INPUTS",IF(OR(AND(C3802="Receipt",E3802&lt;=0),AND(OR(C3802="Shipment",C3802="Consumption"),E3802&gt;=0),E3802=0),"CHECK SIGN","OK")))</f>
      </c>
    </row>
    <row r="3803">
      <c r="A3803" s="174"/>
      <c r="B3803" s="175"/>
      <c r="C3803" s="175"/>
      <c r="D3803" s="175"/>
      <c r="E3803" s="176"/>
      <c r="F3803" s="175"/>
      <c r="G3803" s="104" t="str">
        <f>IF(COUNTA(A3803:F3803)=0,"",IF(OR(A3803="",NOT(ISNUMBER(A3803)),B3803="",COUNTIF('SKU Master'!$A$4:$A$253,B3803)&lt;&gt;1,NOT(ISNUMBER(E3803)),AND(C3803&lt;&gt;"Receipt",C3803&lt;&gt;"Shipment",C3803&lt;&gt;"Consumption",C3803&lt;&gt;"Adjustment",C3803&lt;&gt;"Production")),"CHECK INPUTS",IF(OR(AND(C3803="Receipt",E3803&lt;=0),AND(OR(C3803="Shipment",C3803="Consumption"),E3803&gt;=0),E3803=0),"CHECK SIGN","OK")))</f>
      </c>
    </row>
    <row r="3804">
      <c r="A3804" s="174"/>
      <c r="B3804" s="175"/>
      <c r="C3804" s="175"/>
      <c r="D3804" s="175"/>
      <c r="E3804" s="176"/>
      <c r="F3804" s="175"/>
      <c r="G3804" s="104" t="str">
        <f>IF(COUNTA(A3804:F3804)=0,"",IF(OR(A3804="",NOT(ISNUMBER(A3804)),B3804="",COUNTIF('SKU Master'!$A$4:$A$253,B3804)&lt;&gt;1,NOT(ISNUMBER(E3804)),AND(C3804&lt;&gt;"Receipt",C3804&lt;&gt;"Shipment",C3804&lt;&gt;"Consumption",C3804&lt;&gt;"Adjustment",C3804&lt;&gt;"Production")),"CHECK INPUTS",IF(OR(AND(C3804="Receipt",E3804&lt;=0),AND(OR(C3804="Shipment",C3804="Consumption"),E3804&gt;=0),E3804=0),"CHECK SIGN","OK")))</f>
      </c>
    </row>
    <row r="3805">
      <c r="A3805" s="174"/>
      <c r="B3805" s="175"/>
      <c r="C3805" s="175"/>
      <c r="D3805" s="175"/>
      <c r="E3805" s="176"/>
      <c r="F3805" s="175"/>
      <c r="G3805" s="104" t="str">
        <f>IF(COUNTA(A3805:F3805)=0,"",IF(OR(A3805="",NOT(ISNUMBER(A3805)),B3805="",COUNTIF('SKU Master'!$A$4:$A$253,B3805)&lt;&gt;1,NOT(ISNUMBER(E3805)),AND(C3805&lt;&gt;"Receipt",C3805&lt;&gt;"Shipment",C3805&lt;&gt;"Consumption",C3805&lt;&gt;"Adjustment",C3805&lt;&gt;"Production")),"CHECK INPUTS",IF(OR(AND(C3805="Receipt",E3805&lt;=0),AND(OR(C3805="Shipment",C3805="Consumption"),E3805&gt;=0),E3805=0),"CHECK SIGN","OK")))</f>
      </c>
    </row>
    <row r="3806">
      <c r="A3806" s="174"/>
      <c r="B3806" s="175"/>
      <c r="C3806" s="175"/>
      <c r="D3806" s="175"/>
      <c r="E3806" s="176"/>
      <c r="F3806" s="175"/>
      <c r="G3806" s="104" t="str">
        <f>IF(COUNTA(A3806:F3806)=0,"",IF(OR(A3806="",NOT(ISNUMBER(A3806)),B3806="",COUNTIF('SKU Master'!$A$4:$A$253,B3806)&lt;&gt;1,NOT(ISNUMBER(E3806)),AND(C3806&lt;&gt;"Receipt",C3806&lt;&gt;"Shipment",C3806&lt;&gt;"Consumption",C3806&lt;&gt;"Adjustment",C3806&lt;&gt;"Production")),"CHECK INPUTS",IF(OR(AND(C3806="Receipt",E3806&lt;=0),AND(OR(C3806="Shipment",C3806="Consumption"),E3806&gt;=0),E3806=0),"CHECK SIGN","OK")))</f>
      </c>
    </row>
    <row r="3807">
      <c r="A3807" s="174"/>
      <c r="B3807" s="175"/>
      <c r="C3807" s="175"/>
      <c r="D3807" s="175"/>
      <c r="E3807" s="176"/>
      <c r="F3807" s="175"/>
      <c r="G3807" s="104" t="str">
        <f>IF(COUNTA(A3807:F3807)=0,"",IF(OR(A3807="",NOT(ISNUMBER(A3807)),B3807="",COUNTIF('SKU Master'!$A$4:$A$253,B3807)&lt;&gt;1,NOT(ISNUMBER(E3807)),AND(C3807&lt;&gt;"Receipt",C3807&lt;&gt;"Shipment",C3807&lt;&gt;"Consumption",C3807&lt;&gt;"Adjustment",C3807&lt;&gt;"Production")),"CHECK INPUTS",IF(OR(AND(C3807="Receipt",E3807&lt;=0),AND(OR(C3807="Shipment",C3807="Consumption"),E3807&gt;=0),E3807=0),"CHECK SIGN","OK")))</f>
      </c>
    </row>
    <row r="3808">
      <c r="A3808" s="174"/>
      <c r="B3808" s="175"/>
      <c r="C3808" s="175"/>
      <c r="D3808" s="175"/>
      <c r="E3808" s="176"/>
      <c r="F3808" s="175"/>
      <c r="G3808" s="104" t="str">
        <f>IF(COUNTA(A3808:F3808)=0,"",IF(OR(A3808="",NOT(ISNUMBER(A3808)),B3808="",COUNTIF('SKU Master'!$A$4:$A$253,B3808)&lt;&gt;1,NOT(ISNUMBER(E3808)),AND(C3808&lt;&gt;"Receipt",C3808&lt;&gt;"Shipment",C3808&lt;&gt;"Consumption",C3808&lt;&gt;"Adjustment",C3808&lt;&gt;"Production")),"CHECK INPUTS",IF(OR(AND(C3808="Receipt",E3808&lt;=0),AND(OR(C3808="Shipment",C3808="Consumption"),E3808&gt;=0),E3808=0),"CHECK SIGN","OK")))</f>
      </c>
    </row>
    <row r="3809">
      <c r="A3809" s="174"/>
      <c r="B3809" s="175"/>
      <c r="C3809" s="175"/>
      <c r="D3809" s="175"/>
      <c r="E3809" s="176"/>
      <c r="F3809" s="175"/>
      <c r="G3809" s="104" t="str">
        <f>IF(COUNTA(A3809:F3809)=0,"",IF(OR(A3809="",NOT(ISNUMBER(A3809)),B3809="",COUNTIF('SKU Master'!$A$4:$A$253,B3809)&lt;&gt;1,NOT(ISNUMBER(E3809)),AND(C3809&lt;&gt;"Receipt",C3809&lt;&gt;"Shipment",C3809&lt;&gt;"Consumption",C3809&lt;&gt;"Adjustment",C3809&lt;&gt;"Production")),"CHECK INPUTS",IF(OR(AND(C3809="Receipt",E3809&lt;=0),AND(OR(C3809="Shipment",C3809="Consumption"),E3809&gt;=0),E3809=0),"CHECK SIGN","OK")))</f>
      </c>
    </row>
    <row r="3810">
      <c r="A3810" s="174"/>
      <c r="B3810" s="175"/>
      <c r="C3810" s="175"/>
      <c r="D3810" s="175"/>
      <c r="E3810" s="176"/>
      <c r="F3810" s="175"/>
      <c r="G3810" s="104" t="str">
        <f>IF(COUNTA(A3810:F3810)=0,"",IF(OR(A3810="",NOT(ISNUMBER(A3810)),B3810="",COUNTIF('SKU Master'!$A$4:$A$253,B3810)&lt;&gt;1,NOT(ISNUMBER(E3810)),AND(C3810&lt;&gt;"Receipt",C3810&lt;&gt;"Shipment",C3810&lt;&gt;"Consumption",C3810&lt;&gt;"Adjustment",C3810&lt;&gt;"Production")),"CHECK INPUTS",IF(OR(AND(C3810="Receipt",E3810&lt;=0),AND(OR(C3810="Shipment",C3810="Consumption"),E3810&gt;=0),E3810=0),"CHECK SIGN","OK")))</f>
      </c>
    </row>
    <row r="3811">
      <c r="A3811" s="174"/>
      <c r="B3811" s="175"/>
      <c r="C3811" s="175"/>
      <c r="D3811" s="175"/>
      <c r="E3811" s="176"/>
      <c r="F3811" s="175"/>
      <c r="G3811" s="104" t="str">
        <f>IF(COUNTA(A3811:F3811)=0,"",IF(OR(A3811="",NOT(ISNUMBER(A3811)),B3811="",COUNTIF('SKU Master'!$A$4:$A$253,B3811)&lt;&gt;1,NOT(ISNUMBER(E3811)),AND(C3811&lt;&gt;"Receipt",C3811&lt;&gt;"Shipment",C3811&lt;&gt;"Consumption",C3811&lt;&gt;"Adjustment",C3811&lt;&gt;"Production")),"CHECK INPUTS",IF(OR(AND(C3811="Receipt",E3811&lt;=0),AND(OR(C3811="Shipment",C3811="Consumption"),E3811&gt;=0),E3811=0),"CHECK SIGN","OK")))</f>
      </c>
    </row>
    <row r="3812">
      <c r="A3812" s="174"/>
      <c r="B3812" s="175"/>
      <c r="C3812" s="175"/>
      <c r="D3812" s="175"/>
      <c r="E3812" s="176"/>
      <c r="F3812" s="175"/>
      <c r="G3812" s="104" t="str">
        <f>IF(COUNTA(A3812:F3812)=0,"",IF(OR(A3812="",NOT(ISNUMBER(A3812)),B3812="",COUNTIF('SKU Master'!$A$4:$A$253,B3812)&lt;&gt;1,NOT(ISNUMBER(E3812)),AND(C3812&lt;&gt;"Receipt",C3812&lt;&gt;"Shipment",C3812&lt;&gt;"Consumption",C3812&lt;&gt;"Adjustment",C3812&lt;&gt;"Production")),"CHECK INPUTS",IF(OR(AND(C3812="Receipt",E3812&lt;=0),AND(OR(C3812="Shipment",C3812="Consumption"),E3812&gt;=0),E3812=0),"CHECK SIGN","OK")))</f>
      </c>
    </row>
    <row r="3813">
      <c r="A3813" s="174"/>
      <c r="B3813" s="175"/>
      <c r="C3813" s="175"/>
      <c r="D3813" s="175"/>
      <c r="E3813" s="176"/>
      <c r="F3813" s="175"/>
      <c r="G3813" s="104" t="str">
        <f>IF(COUNTA(A3813:F3813)=0,"",IF(OR(A3813="",NOT(ISNUMBER(A3813)),B3813="",COUNTIF('SKU Master'!$A$4:$A$253,B3813)&lt;&gt;1,NOT(ISNUMBER(E3813)),AND(C3813&lt;&gt;"Receipt",C3813&lt;&gt;"Shipment",C3813&lt;&gt;"Consumption",C3813&lt;&gt;"Adjustment",C3813&lt;&gt;"Production")),"CHECK INPUTS",IF(OR(AND(C3813="Receipt",E3813&lt;=0),AND(OR(C3813="Shipment",C3813="Consumption"),E3813&gt;=0),E3813=0),"CHECK SIGN","OK")))</f>
      </c>
    </row>
    <row r="3814">
      <c r="A3814" s="174"/>
      <c r="B3814" s="175"/>
      <c r="C3814" s="175"/>
      <c r="D3814" s="175"/>
      <c r="E3814" s="176"/>
      <c r="F3814" s="175"/>
      <c r="G3814" s="104" t="str">
        <f>IF(COUNTA(A3814:F3814)=0,"",IF(OR(A3814="",NOT(ISNUMBER(A3814)),B3814="",COUNTIF('SKU Master'!$A$4:$A$253,B3814)&lt;&gt;1,NOT(ISNUMBER(E3814)),AND(C3814&lt;&gt;"Receipt",C3814&lt;&gt;"Shipment",C3814&lt;&gt;"Consumption",C3814&lt;&gt;"Adjustment",C3814&lt;&gt;"Production")),"CHECK INPUTS",IF(OR(AND(C3814="Receipt",E3814&lt;=0),AND(OR(C3814="Shipment",C3814="Consumption"),E3814&gt;=0),E3814=0),"CHECK SIGN","OK")))</f>
      </c>
    </row>
    <row r="3815">
      <c r="A3815" s="174"/>
      <c r="B3815" s="175"/>
      <c r="C3815" s="175"/>
      <c r="D3815" s="175"/>
      <c r="E3815" s="176"/>
      <c r="F3815" s="175"/>
      <c r="G3815" s="104" t="str">
        <f>IF(COUNTA(A3815:F3815)=0,"",IF(OR(A3815="",NOT(ISNUMBER(A3815)),B3815="",COUNTIF('SKU Master'!$A$4:$A$253,B3815)&lt;&gt;1,NOT(ISNUMBER(E3815)),AND(C3815&lt;&gt;"Receipt",C3815&lt;&gt;"Shipment",C3815&lt;&gt;"Consumption",C3815&lt;&gt;"Adjustment",C3815&lt;&gt;"Production")),"CHECK INPUTS",IF(OR(AND(C3815="Receipt",E3815&lt;=0),AND(OR(C3815="Shipment",C3815="Consumption"),E3815&gt;=0),E3815=0),"CHECK SIGN","OK")))</f>
      </c>
    </row>
    <row r="3816">
      <c r="A3816" s="174"/>
      <c r="B3816" s="175"/>
      <c r="C3816" s="175"/>
      <c r="D3816" s="175"/>
      <c r="E3816" s="176"/>
      <c r="F3816" s="175"/>
      <c r="G3816" s="104" t="str">
        <f>IF(COUNTA(A3816:F3816)=0,"",IF(OR(A3816="",NOT(ISNUMBER(A3816)),B3816="",COUNTIF('SKU Master'!$A$4:$A$253,B3816)&lt;&gt;1,NOT(ISNUMBER(E3816)),AND(C3816&lt;&gt;"Receipt",C3816&lt;&gt;"Shipment",C3816&lt;&gt;"Consumption",C3816&lt;&gt;"Adjustment",C3816&lt;&gt;"Production")),"CHECK INPUTS",IF(OR(AND(C3816="Receipt",E3816&lt;=0),AND(OR(C3816="Shipment",C3816="Consumption"),E3816&gt;=0),E3816=0),"CHECK SIGN","OK")))</f>
      </c>
    </row>
    <row r="3817">
      <c r="A3817" s="174"/>
      <c r="B3817" s="175"/>
      <c r="C3817" s="175"/>
      <c r="D3817" s="175"/>
      <c r="E3817" s="176"/>
      <c r="F3817" s="175"/>
      <c r="G3817" s="104" t="str">
        <f>IF(COUNTA(A3817:F3817)=0,"",IF(OR(A3817="",NOT(ISNUMBER(A3817)),B3817="",COUNTIF('SKU Master'!$A$4:$A$253,B3817)&lt;&gt;1,NOT(ISNUMBER(E3817)),AND(C3817&lt;&gt;"Receipt",C3817&lt;&gt;"Shipment",C3817&lt;&gt;"Consumption",C3817&lt;&gt;"Adjustment",C3817&lt;&gt;"Production")),"CHECK INPUTS",IF(OR(AND(C3817="Receipt",E3817&lt;=0),AND(OR(C3817="Shipment",C3817="Consumption"),E3817&gt;=0),E3817=0),"CHECK SIGN","OK")))</f>
      </c>
    </row>
    <row r="3818">
      <c r="A3818" s="174"/>
      <c r="B3818" s="175"/>
      <c r="C3818" s="175"/>
      <c r="D3818" s="175"/>
      <c r="E3818" s="176"/>
      <c r="F3818" s="175"/>
      <c r="G3818" s="104" t="str">
        <f>IF(COUNTA(A3818:F3818)=0,"",IF(OR(A3818="",NOT(ISNUMBER(A3818)),B3818="",COUNTIF('SKU Master'!$A$4:$A$253,B3818)&lt;&gt;1,NOT(ISNUMBER(E3818)),AND(C3818&lt;&gt;"Receipt",C3818&lt;&gt;"Shipment",C3818&lt;&gt;"Consumption",C3818&lt;&gt;"Adjustment",C3818&lt;&gt;"Production")),"CHECK INPUTS",IF(OR(AND(C3818="Receipt",E3818&lt;=0),AND(OR(C3818="Shipment",C3818="Consumption"),E3818&gt;=0),E3818=0),"CHECK SIGN","OK")))</f>
      </c>
    </row>
    <row r="3819">
      <c r="A3819" s="174"/>
      <c r="B3819" s="175"/>
      <c r="C3819" s="175"/>
      <c r="D3819" s="175"/>
      <c r="E3819" s="176"/>
      <c r="F3819" s="175"/>
      <c r="G3819" s="104" t="str">
        <f>IF(COUNTA(A3819:F3819)=0,"",IF(OR(A3819="",NOT(ISNUMBER(A3819)),B3819="",COUNTIF('SKU Master'!$A$4:$A$253,B3819)&lt;&gt;1,NOT(ISNUMBER(E3819)),AND(C3819&lt;&gt;"Receipt",C3819&lt;&gt;"Shipment",C3819&lt;&gt;"Consumption",C3819&lt;&gt;"Adjustment",C3819&lt;&gt;"Production")),"CHECK INPUTS",IF(OR(AND(C3819="Receipt",E3819&lt;=0),AND(OR(C3819="Shipment",C3819="Consumption"),E3819&gt;=0),E3819=0),"CHECK SIGN","OK")))</f>
      </c>
    </row>
    <row r="3820">
      <c r="A3820" s="174"/>
      <c r="B3820" s="175"/>
      <c r="C3820" s="175"/>
      <c r="D3820" s="175"/>
      <c r="E3820" s="176"/>
      <c r="F3820" s="175"/>
      <c r="G3820" s="104" t="str">
        <f>IF(COUNTA(A3820:F3820)=0,"",IF(OR(A3820="",NOT(ISNUMBER(A3820)),B3820="",COUNTIF('SKU Master'!$A$4:$A$253,B3820)&lt;&gt;1,NOT(ISNUMBER(E3820)),AND(C3820&lt;&gt;"Receipt",C3820&lt;&gt;"Shipment",C3820&lt;&gt;"Consumption",C3820&lt;&gt;"Adjustment",C3820&lt;&gt;"Production")),"CHECK INPUTS",IF(OR(AND(C3820="Receipt",E3820&lt;=0),AND(OR(C3820="Shipment",C3820="Consumption"),E3820&gt;=0),E3820=0),"CHECK SIGN","OK")))</f>
      </c>
    </row>
    <row r="3821">
      <c r="A3821" s="174"/>
      <c r="B3821" s="175"/>
      <c r="C3821" s="175"/>
      <c r="D3821" s="175"/>
      <c r="E3821" s="176"/>
      <c r="F3821" s="175"/>
      <c r="G3821" s="104" t="str">
        <f>IF(COUNTA(A3821:F3821)=0,"",IF(OR(A3821="",NOT(ISNUMBER(A3821)),B3821="",COUNTIF('SKU Master'!$A$4:$A$253,B3821)&lt;&gt;1,NOT(ISNUMBER(E3821)),AND(C3821&lt;&gt;"Receipt",C3821&lt;&gt;"Shipment",C3821&lt;&gt;"Consumption",C3821&lt;&gt;"Adjustment",C3821&lt;&gt;"Production")),"CHECK INPUTS",IF(OR(AND(C3821="Receipt",E3821&lt;=0),AND(OR(C3821="Shipment",C3821="Consumption"),E3821&gt;=0),E3821=0),"CHECK SIGN","OK")))</f>
      </c>
    </row>
    <row r="3822">
      <c r="A3822" s="174"/>
      <c r="B3822" s="175"/>
      <c r="C3822" s="175"/>
      <c r="D3822" s="175"/>
      <c r="E3822" s="176"/>
      <c r="F3822" s="175"/>
      <c r="G3822" s="104" t="str">
        <f>IF(COUNTA(A3822:F3822)=0,"",IF(OR(A3822="",NOT(ISNUMBER(A3822)),B3822="",COUNTIF('SKU Master'!$A$4:$A$253,B3822)&lt;&gt;1,NOT(ISNUMBER(E3822)),AND(C3822&lt;&gt;"Receipt",C3822&lt;&gt;"Shipment",C3822&lt;&gt;"Consumption",C3822&lt;&gt;"Adjustment",C3822&lt;&gt;"Production")),"CHECK INPUTS",IF(OR(AND(C3822="Receipt",E3822&lt;=0),AND(OR(C3822="Shipment",C3822="Consumption"),E3822&gt;=0),E3822=0),"CHECK SIGN","OK")))</f>
      </c>
    </row>
    <row r="3823">
      <c r="A3823" s="174"/>
      <c r="B3823" s="175"/>
      <c r="C3823" s="175"/>
      <c r="D3823" s="175"/>
      <c r="E3823" s="176"/>
      <c r="F3823" s="175"/>
      <c r="G3823" s="104" t="str">
        <f>IF(COUNTA(A3823:F3823)=0,"",IF(OR(A3823="",NOT(ISNUMBER(A3823)),B3823="",COUNTIF('SKU Master'!$A$4:$A$253,B3823)&lt;&gt;1,NOT(ISNUMBER(E3823)),AND(C3823&lt;&gt;"Receipt",C3823&lt;&gt;"Shipment",C3823&lt;&gt;"Consumption",C3823&lt;&gt;"Adjustment",C3823&lt;&gt;"Production")),"CHECK INPUTS",IF(OR(AND(C3823="Receipt",E3823&lt;=0),AND(OR(C3823="Shipment",C3823="Consumption"),E3823&gt;=0),E3823=0),"CHECK SIGN","OK")))</f>
      </c>
    </row>
    <row r="3824">
      <c r="A3824" s="174"/>
      <c r="B3824" s="175"/>
      <c r="C3824" s="175"/>
      <c r="D3824" s="175"/>
      <c r="E3824" s="176"/>
      <c r="F3824" s="175"/>
      <c r="G3824" s="104" t="str">
        <f>IF(COUNTA(A3824:F3824)=0,"",IF(OR(A3824="",NOT(ISNUMBER(A3824)),B3824="",COUNTIF('SKU Master'!$A$4:$A$253,B3824)&lt;&gt;1,NOT(ISNUMBER(E3824)),AND(C3824&lt;&gt;"Receipt",C3824&lt;&gt;"Shipment",C3824&lt;&gt;"Consumption",C3824&lt;&gt;"Adjustment",C3824&lt;&gt;"Production")),"CHECK INPUTS",IF(OR(AND(C3824="Receipt",E3824&lt;=0),AND(OR(C3824="Shipment",C3824="Consumption"),E3824&gt;=0),E3824=0),"CHECK SIGN","OK")))</f>
      </c>
    </row>
    <row r="3825">
      <c r="A3825" s="174"/>
      <c r="B3825" s="175"/>
      <c r="C3825" s="175"/>
      <c r="D3825" s="175"/>
      <c r="E3825" s="176"/>
      <c r="F3825" s="175"/>
      <c r="G3825" s="104" t="str">
        <f>IF(COUNTA(A3825:F3825)=0,"",IF(OR(A3825="",NOT(ISNUMBER(A3825)),B3825="",COUNTIF('SKU Master'!$A$4:$A$253,B3825)&lt;&gt;1,NOT(ISNUMBER(E3825)),AND(C3825&lt;&gt;"Receipt",C3825&lt;&gt;"Shipment",C3825&lt;&gt;"Consumption",C3825&lt;&gt;"Adjustment",C3825&lt;&gt;"Production")),"CHECK INPUTS",IF(OR(AND(C3825="Receipt",E3825&lt;=0),AND(OR(C3825="Shipment",C3825="Consumption"),E3825&gt;=0),E3825=0),"CHECK SIGN","OK")))</f>
      </c>
    </row>
    <row r="3826">
      <c r="A3826" s="174"/>
      <c r="B3826" s="175"/>
      <c r="C3826" s="175"/>
      <c r="D3826" s="175"/>
      <c r="E3826" s="176"/>
      <c r="F3826" s="175"/>
      <c r="G3826" s="104" t="str">
        <f>IF(COUNTA(A3826:F3826)=0,"",IF(OR(A3826="",NOT(ISNUMBER(A3826)),B3826="",COUNTIF('SKU Master'!$A$4:$A$253,B3826)&lt;&gt;1,NOT(ISNUMBER(E3826)),AND(C3826&lt;&gt;"Receipt",C3826&lt;&gt;"Shipment",C3826&lt;&gt;"Consumption",C3826&lt;&gt;"Adjustment",C3826&lt;&gt;"Production")),"CHECK INPUTS",IF(OR(AND(C3826="Receipt",E3826&lt;=0),AND(OR(C3826="Shipment",C3826="Consumption"),E3826&gt;=0),E3826=0),"CHECK SIGN","OK")))</f>
      </c>
    </row>
    <row r="3827">
      <c r="A3827" s="174"/>
      <c r="B3827" s="175"/>
      <c r="C3827" s="175"/>
      <c r="D3827" s="175"/>
      <c r="E3827" s="176"/>
      <c r="F3827" s="175"/>
      <c r="G3827" s="104" t="str">
        <f>IF(COUNTA(A3827:F3827)=0,"",IF(OR(A3827="",NOT(ISNUMBER(A3827)),B3827="",COUNTIF('SKU Master'!$A$4:$A$253,B3827)&lt;&gt;1,NOT(ISNUMBER(E3827)),AND(C3827&lt;&gt;"Receipt",C3827&lt;&gt;"Shipment",C3827&lt;&gt;"Consumption",C3827&lt;&gt;"Adjustment",C3827&lt;&gt;"Production")),"CHECK INPUTS",IF(OR(AND(C3827="Receipt",E3827&lt;=0),AND(OR(C3827="Shipment",C3827="Consumption"),E3827&gt;=0),E3827=0),"CHECK SIGN","OK")))</f>
      </c>
    </row>
    <row r="3828">
      <c r="A3828" s="174"/>
      <c r="B3828" s="175"/>
      <c r="C3828" s="175"/>
      <c r="D3828" s="175"/>
      <c r="E3828" s="176"/>
      <c r="F3828" s="175"/>
      <c r="G3828" s="104" t="str">
        <f>IF(COUNTA(A3828:F3828)=0,"",IF(OR(A3828="",NOT(ISNUMBER(A3828)),B3828="",COUNTIF('SKU Master'!$A$4:$A$253,B3828)&lt;&gt;1,NOT(ISNUMBER(E3828)),AND(C3828&lt;&gt;"Receipt",C3828&lt;&gt;"Shipment",C3828&lt;&gt;"Consumption",C3828&lt;&gt;"Adjustment",C3828&lt;&gt;"Production")),"CHECK INPUTS",IF(OR(AND(C3828="Receipt",E3828&lt;=0),AND(OR(C3828="Shipment",C3828="Consumption"),E3828&gt;=0),E3828=0),"CHECK SIGN","OK")))</f>
      </c>
    </row>
    <row r="3829">
      <c r="A3829" s="174"/>
      <c r="B3829" s="175"/>
      <c r="C3829" s="175"/>
      <c r="D3829" s="175"/>
      <c r="E3829" s="176"/>
      <c r="F3829" s="175"/>
      <c r="G3829" s="104" t="str">
        <f>IF(COUNTA(A3829:F3829)=0,"",IF(OR(A3829="",NOT(ISNUMBER(A3829)),B3829="",COUNTIF('SKU Master'!$A$4:$A$253,B3829)&lt;&gt;1,NOT(ISNUMBER(E3829)),AND(C3829&lt;&gt;"Receipt",C3829&lt;&gt;"Shipment",C3829&lt;&gt;"Consumption",C3829&lt;&gt;"Adjustment",C3829&lt;&gt;"Production")),"CHECK INPUTS",IF(OR(AND(C3829="Receipt",E3829&lt;=0),AND(OR(C3829="Shipment",C3829="Consumption"),E3829&gt;=0),E3829=0),"CHECK SIGN","OK")))</f>
      </c>
    </row>
    <row r="3830">
      <c r="A3830" s="174"/>
      <c r="B3830" s="175"/>
      <c r="C3830" s="175"/>
      <c r="D3830" s="175"/>
      <c r="E3830" s="176"/>
      <c r="F3830" s="175"/>
      <c r="G3830" s="104" t="str">
        <f>IF(COUNTA(A3830:F3830)=0,"",IF(OR(A3830="",NOT(ISNUMBER(A3830)),B3830="",COUNTIF('SKU Master'!$A$4:$A$253,B3830)&lt;&gt;1,NOT(ISNUMBER(E3830)),AND(C3830&lt;&gt;"Receipt",C3830&lt;&gt;"Shipment",C3830&lt;&gt;"Consumption",C3830&lt;&gt;"Adjustment",C3830&lt;&gt;"Production")),"CHECK INPUTS",IF(OR(AND(C3830="Receipt",E3830&lt;=0),AND(OR(C3830="Shipment",C3830="Consumption"),E3830&gt;=0),E3830=0),"CHECK SIGN","OK")))</f>
      </c>
    </row>
    <row r="3831">
      <c r="A3831" s="174"/>
      <c r="B3831" s="175"/>
      <c r="C3831" s="175"/>
      <c r="D3831" s="175"/>
      <c r="E3831" s="176"/>
      <c r="F3831" s="175"/>
      <c r="G3831" s="104" t="str">
        <f>IF(COUNTA(A3831:F3831)=0,"",IF(OR(A3831="",NOT(ISNUMBER(A3831)),B3831="",COUNTIF('SKU Master'!$A$4:$A$253,B3831)&lt;&gt;1,NOT(ISNUMBER(E3831)),AND(C3831&lt;&gt;"Receipt",C3831&lt;&gt;"Shipment",C3831&lt;&gt;"Consumption",C3831&lt;&gt;"Adjustment",C3831&lt;&gt;"Production")),"CHECK INPUTS",IF(OR(AND(C3831="Receipt",E3831&lt;=0),AND(OR(C3831="Shipment",C3831="Consumption"),E3831&gt;=0),E3831=0),"CHECK SIGN","OK")))</f>
      </c>
    </row>
    <row r="3832">
      <c r="A3832" s="174"/>
      <c r="B3832" s="175"/>
      <c r="C3832" s="175"/>
      <c r="D3832" s="175"/>
      <c r="E3832" s="176"/>
      <c r="F3832" s="175"/>
      <c r="G3832" s="104" t="str">
        <f>IF(COUNTA(A3832:F3832)=0,"",IF(OR(A3832="",NOT(ISNUMBER(A3832)),B3832="",COUNTIF('SKU Master'!$A$4:$A$253,B3832)&lt;&gt;1,NOT(ISNUMBER(E3832)),AND(C3832&lt;&gt;"Receipt",C3832&lt;&gt;"Shipment",C3832&lt;&gt;"Consumption",C3832&lt;&gt;"Adjustment",C3832&lt;&gt;"Production")),"CHECK INPUTS",IF(OR(AND(C3832="Receipt",E3832&lt;=0),AND(OR(C3832="Shipment",C3832="Consumption"),E3832&gt;=0),E3832=0),"CHECK SIGN","OK")))</f>
      </c>
    </row>
    <row r="3833">
      <c r="A3833" s="174"/>
      <c r="B3833" s="175"/>
      <c r="C3833" s="175"/>
      <c r="D3833" s="175"/>
      <c r="E3833" s="176"/>
      <c r="F3833" s="175"/>
      <c r="G3833" s="104" t="str">
        <f>IF(COUNTA(A3833:F3833)=0,"",IF(OR(A3833="",NOT(ISNUMBER(A3833)),B3833="",COUNTIF('SKU Master'!$A$4:$A$253,B3833)&lt;&gt;1,NOT(ISNUMBER(E3833)),AND(C3833&lt;&gt;"Receipt",C3833&lt;&gt;"Shipment",C3833&lt;&gt;"Consumption",C3833&lt;&gt;"Adjustment",C3833&lt;&gt;"Production")),"CHECK INPUTS",IF(OR(AND(C3833="Receipt",E3833&lt;=0),AND(OR(C3833="Shipment",C3833="Consumption"),E3833&gt;=0),E3833=0),"CHECK SIGN","OK")))</f>
      </c>
    </row>
    <row r="3834">
      <c r="A3834" s="174"/>
      <c r="B3834" s="175"/>
      <c r="C3834" s="175"/>
      <c r="D3834" s="175"/>
      <c r="E3834" s="176"/>
      <c r="F3834" s="175"/>
      <c r="G3834" s="104" t="str">
        <f>IF(COUNTA(A3834:F3834)=0,"",IF(OR(A3834="",NOT(ISNUMBER(A3834)),B3834="",COUNTIF('SKU Master'!$A$4:$A$253,B3834)&lt;&gt;1,NOT(ISNUMBER(E3834)),AND(C3834&lt;&gt;"Receipt",C3834&lt;&gt;"Shipment",C3834&lt;&gt;"Consumption",C3834&lt;&gt;"Adjustment",C3834&lt;&gt;"Production")),"CHECK INPUTS",IF(OR(AND(C3834="Receipt",E3834&lt;=0),AND(OR(C3834="Shipment",C3834="Consumption"),E3834&gt;=0),E3834=0),"CHECK SIGN","OK")))</f>
      </c>
    </row>
    <row r="3835">
      <c r="A3835" s="174"/>
      <c r="B3835" s="175"/>
      <c r="C3835" s="175"/>
      <c r="D3835" s="175"/>
      <c r="E3835" s="176"/>
      <c r="F3835" s="175"/>
      <c r="G3835" s="104" t="str">
        <f>IF(COUNTA(A3835:F3835)=0,"",IF(OR(A3835="",NOT(ISNUMBER(A3835)),B3835="",COUNTIF('SKU Master'!$A$4:$A$253,B3835)&lt;&gt;1,NOT(ISNUMBER(E3835)),AND(C3835&lt;&gt;"Receipt",C3835&lt;&gt;"Shipment",C3835&lt;&gt;"Consumption",C3835&lt;&gt;"Adjustment",C3835&lt;&gt;"Production")),"CHECK INPUTS",IF(OR(AND(C3835="Receipt",E3835&lt;=0),AND(OR(C3835="Shipment",C3835="Consumption"),E3835&gt;=0),E3835=0),"CHECK SIGN","OK")))</f>
      </c>
    </row>
    <row r="3836">
      <c r="A3836" s="174"/>
      <c r="B3836" s="175"/>
      <c r="C3836" s="175"/>
      <c r="D3836" s="175"/>
      <c r="E3836" s="176"/>
      <c r="F3836" s="175"/>
      <c r="G3836" s="104" t="str">
        <f>IF(COUNTA(A3836:F3836)=0,"",IF(OR(A3836="",NOT(ISNUMBER(A3836)),B3836="",COUNTIF('SKU Master'!$A$4:$A$253,B3836)&lt;&gt;1,NOT(ISNUMBER(E3836)),AND(C3836&lt;&gt;"Receipt",C3836&lt;&gt;"Shipment",C3836&lt;&gt;"Consumption",C3836&lt;&gt;"Adjustment",C3836&lt;&gt;"Production")),"CHECK INPUTS",IF(OR(AND(C3836="Receipt",E3836&lt;=0),AND(OR(C3836="Shipment",C3836="Consumption"),E3836&gt;=0),E3836=0),"CHECK SIGN","OK")))</f>
      </c>
    </row>
    <row r="3837">
      <c r="A3837" s="174"/>
      <c r="B3837" s="175"/>
      <c r="C3837" s="175"/>
      <c r="D3837" s="175"/>
      <c r="E3837" s="176"/>
      <c r="F3837" s="175"/>
      <c r="G3837" s="104" t="str">
        <f>IF(COUNTA(A3837:F3837)=0,"",IF(OR(A3837="",NOT(ISNUMBER(A3837)),B3837="",COUNTIF('SKU Master'!$A$4:$A$253,B3837)&lt;&gt;1,NOT(ISNUMBER(E3837)),AND(C3837&lt;&gt;"Receipt",C3837&lt;&gt;"Shipment",C3837&lt;&gt;"Consumption",C3837&lt;&gt;"Adjustment",C3837&lt;&gt;"Production")),"CHECK INPUTS",IF(OR(AND(C3837="Receipt",E3837&lt;=0),AND(OR(C3837="Shipment",C3837="Consumption"),E3837&gt;=0),E3837=0),"CHECK SIGN","OK")))</f>
      </c>
    </row>
    <row r="3838">
      <c r="A3838" s="174"/>
      <c r="B3838" s="175"/>
      <c r="C3838" s="175"/>
      <c r="D3838" s="175"/>
      <c r="E3838" s="176"/>
      <c r="F3838" s="175"/>
      <c r="G3838" s="104" t="str">
        <f>IF(COUNTA(A3838:F3838)=0,"",IF(OR(A3838="",NOT(ISNUMBER(A3838)),B3838="",COUNTIF('SKU Master'!$A$4:$A$253,B3838)&lt;&gt;1,NOT(ISNUMBER(E3838)),AND(C3838&lt;&gt;"Receipt",C3838&lt;&gt;"Shipment",C3838&lt;&gt;"Consumption",C3838&lt;&gt;"Adjustment",C3838&lt;&gt;"Production")),"CHECK INPUTS",IF(OR(AND(C3838="Receipt",E3838&lt;=0),AND(OR(C3838="Shipment",C3838="Consumption"),E3838&gt;=0),E3838=0),"CHECK SIGN","OK")))</f>
      </c>
    </row>
    <row r="3839">
      <c r="A3839" s="174"/>
      <c r="B3839" s="175"/>
      <c r="C3839" s="175"/>
      <c r="D3839" s="175"/>
      <c r="E3839" s="176"/>
      <c r="F3839" s="175"/>
      <c r="G3839" s="104" t="str">
        <f>IF(COUNTA(A3839:F3839)=0,"",IF(OR(A3839="",NOT(ISNUMBER(A3839)),B3839="",COUNTIF('SKU Master'!$A$4:$A$253,B3839)&lt;&gt;1,NOT(ISNUMBER(E3839)),AND(C3839&lt;&gt;"Receipt",C3839&lt;&gt;"Shipment",C3839&lt;&gt;"Consumption",C3839&lt;&gt;"Adjustment",C3839&lt;&gt;"Production")),"CHECK INPUTS",IF(OR(AND(C3839="Receipt",E3839&lt;=0),AND(OR(C3839="Shipment",C3839="Consumption"),E3839&gt;=0),E3839=0),"CHECK SIGN","OK")))</f>
      </c>
    </row>
    <row r="3840">
      <c r="A3840" s="174"/>
      <c r="B3840" s="175"/>
      <c r="C3840" s="175"/>
      <c r="D3840" s="175"/>
      <c r="E3840" s="176"/>
      <c r="F3840" s="175"/>
      <c r="G3840" s="104" t="str">
        <f>IF(COUNTA(A3840:F3840)=0,"",IF(OR(A3840="",NOT(ISNUMBER(A3840)),B3840="",COUNTIF('SKU Master'!$A$4:$A$253,B3840)&lt;&gt;1,NOT(ISNUMBER(E3840)),AND(C3840&lt;&gt;"Receipt",C3840&lt;&gt;"Shipment",C3840&lt;&gt;"Consumption",C3840&lt;&gt;"Adjustment",C3840&lt;&gt;"Production")),"CHECK INPUTS",IF(OR(AND(C3840="Receipt",E3840&lt;=0),AND(OR(C3840="Shipment",C3840="Consumption"),E3840&gt;=0),E3840=0),"CHECK SIGN","OK")))</f>
      </c>
    </row>
    <row r="3841">
      <c r="A3841" s="174"/>
      <c r="B3841" s="175"/>
      <c r="C3841" s="175"/>
      <c r="D3841" s="175"/>
      <c r="E3841" s="176"/>
      <c r="F3841" s="175"/>
      <c r="G3841" s="104" t="str">
        <f>IF(COUNTA(A3841:F3841)=0,"",IF(OR(A3841="",NOT(ISNUMBER(A3841)),B3841="",COUNTIF('SKU Master'!$A$4:$A$253,B3841)&lt;&gt;1,NOT(ISNUMBER(E3841)),AND(C3841&lt;&gt;"Receipt",C3841&lt;&gt;"Shipment",C3841&lt;&gt;"Consumption",C3841&lt;&gt;"Adjustment",C3841&lt;&gt;"Production")),"CHECK INPUTS",IF(OR(AND(C3841="Receipt",E3841&lt;=0),AND(OR(C3841="Shipment",C3841="Consumption"),E3841&gt;=0),E3841=0),"CHECK SIGN","OK")))</f>
      </c>
    </row>
    <row r="3842">
      <c r="A3842" s="174"/>
      <c r="B3842" s="175"/>
      <c r="C3842" s="175"/>
      <c r="D3842" s="175"/>
      <c r="E3842" s="176"/>
      <c r="F3842" s="175"/>
      <c r="G3842" s="104" t="str">
        <f>IF(COUNTA(A3842:F3842)=0,"",IF(OR(A3842="",NOT(ISNUMBER(A3842)),B3842="",COUNTIF('SKU Master'!$A$4:$A$253,B3842)&lt;&gt;1,NOT(ISNUMBER(E3842)),AND(C3842&lt;&gt;"Receipt",C3842&lt;&gt;"Shipment",C3842&lt;&gt;"Consumption",C3842&lt;&gt;"Adjustment",C3842&lt;&gt;"Production")),"CHECK INPUTS",IF(OR(AND(C3842="Receipt",E3842&lt;=0),AND(OR(C3842="Shipment",C3842="Consumption"),E3842&gt;=0),E3842=0),"CHECK SIGN","OK")))</f>
      </c>
    </row>
    <row r="3843">
      <c r="A3843" s="174"/>
      <c r="B3843" s="175"/>
      <c r="C3843" s="175"/>
      <c r="D3843" s="175"/>
      <c r="E3843" s="176"/>
      <c r="F3843" s="175"/>
      <c r="G3843" s="104" t="str">
        <f>IF(COUNTA(A3843:F3843)=0,"",IF(OR(A3843="",NOT(ISNUMBER(A3843)),B3843="",COUNTIF('SKU Master'!$A$4:$A$253,B3843)&lt;&gt;1,NOT(ISNUMBER(E3843)),AND(C3843&lt;&gt;"Receipt",C3843&lt;&gt;"Shipment",C3843&lt;&gt;"Consumption",C3843&lt;&gt;"Adjustment",C3843&lt;&gt;"Production")),"CHECK INPUTS",IF(OR(AND(C3843="Receipt",E3843&lt;=0),AND(OR(C3843="Shipment",C3843="Consumption"),E3843&gt;=0),E3843=0),"CHECK SIGN","OK")))</f>
      </c>
    </row>
    <row r="3844">
      <c r="A3844" s="174"/>
      <c r="B3844" s="175"/>
      <c r="C3844" s="175"/>
      <c r="D3844" s="175"/>
      <c r="E3844" s="176"/>
      <c r="F3844" s="175"/>
      <c r="G3844" s="104" t="str">
        <f>IF(COUNTA(A3844:F3844)=0,"",IF(OR(A3844="",NOT(ISNUMBER(A3844)),B3844="",COUNTIF('SKU Master'!$A$4:$A$253,B3844)&lt;&gt;1,NOT(ISNUMBER(E3844)),AND(C3844&lt;&gt;"Receipt",C3844&lt;&gt;"Shipment",C3844&lt;&gt;"Consumption",C3844&lt;&gt;"Adjustment",C3844&lt;&gt;"Production")),"CHECK INPUTS",IF(OR(AND(C3844="Receipt",E3844&lt;=0),AND(OR(C3844="Shipment",C3844="Consumption"),E3844&gt;=0),E3844=0),"CHECK SIGN","OK")))</f>
      </c>
    </row>
    <row r="3845">
      <c r="A3845" s="174"/>
      <c r="B3845" s="175"/>
      <c r="C3845" s="175"/>
      <c r="D3845" s="175"/>
      <c r="E3845" s="176"/>
      <c r="F3845" s="175"/>
      <c r="G3845" s="104" t="str">
        <f>IF(COUNTA(A3845:F3845)=0,"",IF(OR(A3845="",NOT(ISNUMBER(A3845)),B3845="",COUNTIF('SKU Master'!$A$4:$A$253,B3845)&lt;&gt;1,NOT(ISNUMBER(E3845)),AND(C3845&lt;&gt;"Receipt",C3845&lt;&gt;"Shipment",C3845&lt;&gt;"Consumption",C3845&lt;&gt;"Adjustment",C3845&lt;&gt;"Production")),"CHECK INPUTS",IF(OR(AND(C3845="Receipt",E3845&lt;=0),AND(OR(C3845="Shipment",C3845="Consumption"),E3845&gt;=0),E3845=0),"CHECK SIGN","OK")))</f>
      </c>
    </row>
    <row r="3846">
      <c r="A3846" s="174"/>
      <c r="B3846" s="175"/>
      <c r="C3846" s="175"/>
      <c r="D3846" s="175"/>
      <c r="E3846" s="176"/>
      <c r="F3846" s="175"/>
      <c r="G3846" s="104" t="str">
        <f>IF(COUNTA(A3846:F3846)=0,"",IF(OR(A3846="",NOT(ISNUMBER(A3846)),B3846="",COUNTIF('SKU Master'!$A$4:$A$253,B3846)&lt;&gt;1,NOT(ISNUMBER(E3846)),AND(C3846&lt;&gt;"Receipt",C3846&lt;&gt;"Shipment",C3846&lt;&gt;"Consumption",C3846&lt;&gt;"Adjustment",C3846&lt;&gt;"Production")),"CHECK INPUTS",IF(OR(AND(C3846="Receipt",E3846&lt;=0),AND(OR(C3846="Shipment",C3846="Consumption"),E3846&gt;=0),E3846=0),"CHECK SIGN","OK")))</f>
      </c>
    </row>
    <row r="3847">
      <c r="A3847" s="174"/>
      <c r="B3847" s="175"/>
      <c r="C3847" s="175"/>
      <c r="D3847" s="175"/>
      <c r="E3847" s="176"/>
      <c r="F3847" s="175"/>
      <c r="G3847" s="104" t="str">
        <f>IF(COUNTA(A3847:F3847)=0,"",IF(OR(A3847="",NOT(ISNUMBER(A3847)),B3847="",COUNTIF('SKU Master'!$A$4:$A$253,B3847)&lt;&gt;1,NOT(ISNUMBER(E3847)),AND(C3847&lt;&gt;"Receipt",C3847&lt;&gt;"Shipment",C3847&lt;&gt;"Consumption",C3847&lt;&gt;"Adjustment",C3847&lt;&gt;"Production")),"CHECK INPUTS",IF(OR(AND(C3847="Receipt",E3847&lt;=0),AND(OR(C3847="Shipment",C3847="Consumption"),E3847&gt;=0),E3847=0),"CHECK SIGN","OK")))</f>
      </c>
    </row>
    <row r="3848">
      <c r="A3848" s="174"/>
      <c r="B3848" s="175"/>
      <c r="C3848" s="175"/>
      <c r="D3848" s="175"/>
      <c r="E3848" s="176"/>
      <c r="F3848" s="175"/>
      <c r="G3848" s="104" t="str">
        <f>IF(COUNTA(A3848:F3848)=0,"",IF(OR(A3848="",NOT(ISNUMBER(A3848)),B3848="",COUNTIF('SKU Master'!$A$4:$A$253,B3848)&lt;&gt;1,NOT(ISNUMBER(E3848)),AND(C3848&lt;&gt;"Receipt",C3848&lt;&gt;"Shipment",C3848&lt;&gt;"Consumption",C3848&lt;&gt;"Adjustment",C3848&lt;&gt;"Production")),"CHECK INPUTS",IF(OR(AND(C3848="Receipt",E3848&lt;=0),AND(OR(C3848="Shipment",C3848="Consumption"),E3848&gt;=0),E3848=0),"CHECK SIGN","OK")))</f>
      </c>
    </row>
    <row r="3849">
      <c r="A3849" s="174"/>
      <c r="B3849" s="175"/>
      <c r="C3849" s="175"/>
      <c r="D3849" s="175"/>
      <c r="E3849" s="176"/>
      <c r="F3849" s="175"/>
      <c r="G3849" s="104" t="str">
        <f>IF(COUNTA(A3849:F3849)=0,"",IF(OR(A3849="",NOT(ISNUMBER(A3849)),B3849="",COUNTIF('SKU Master'!$A$4:$A$253,B3849)&lt;&gt;1,NOT(ISNUMBER(E3849)),AND(C3849&lt;&gt;"Receipt",C3849&lt;&gt;"Shipment",C3849&lt;&gt;"Consumption",C3849&lt;&gt;"Adjustment",C3849&lt;&gt;"Production")),"CHECK INPUTS",IF(OR(AND(C3849="Receipt",E3849&lt;=0),AND(OR(C3849="Shipment",C3849="Consumption"),E3849&gt;=0),E3849=0),"CHECK SIGN","OK")))</f>
      </c>
    </row>
    <row r="3850">
      <c r="A3850" s="174"/>
      <c r="B3850" s="175"/>
      <c r="C3850" s="175"/>
      <c r="D3850" s="175"/>
      <c r="E3850" s="176"/>
      <c r="F3850" s="175"/>
      <c r="G3850" s="104" t="str">
        <f>IF(COUNTA(A3850:F3850)=0,"",IF(OR(A3850="",NOT(ISNUMBER(A3850)),B3850="",COUNTIF('SKU Master'!$A$4:$A$253,B3850)&lt;&gt;1,NOT(ISNUMBER(E3850)),AND(C3850&lt;&gt;"Receipt",C3850&lt;&gt;"Shipment",C3850&lt;&gt;"Consumption",C3850&lt;&gt;"Adjustment",C3850&lt;&gt;"Production")),"CHECK INPUTS",IF(OR(AND(C3850="Receipt",E3850&lt;=0),AND(OR(C3850="Shipment",C3850="Consumption"),E3850&gt;=0),E3850=0),"CHECK SIGN","OK")))</f>
      </c>
    </row>
    <row r="3851">
      <c r="A3851" s="174"/>
      <c r="B3851" s="175"/>
      <c r="C3851" s="175"/>
      <c r="D3851" s="175"/>
      <c r="E3851" s="176"/>
      <c r="F3851" s="175"/>
      <c r="G3851" s="104" t="str">
        <f>IF(COUNTA(A3851:F3851)=0,"",IF(OR(A3851="",NOT(ISNUMBER(A3851)),B3851="",COUNTIF('SKU Master'!$A$4:$A$253,B3851)&lt;&gt;1,NOT(ISNUMBER(E3851)),AND(C3851&lt;&gt;"Receipt",C3851&lt;&gt;"Shipment",C3851&lt;&gt;"Consumption",C3851&lt;&gt;"Adjustment",C3851&lt;&gt;"Production")),"CHECK INPUTS",IF(OR(AND(C3851="Receipt",E3851&lt;=0),AND(OR(C3851="Shipment",C3851="Consumption"),E3851&gt;=0),E3851=0),"CHECK SIGN","OK")))</f>
      </c>
    </row>
    <row r="3852">
      <c r="A3852" s="174"/>
      <c r="B3852" s="175"/>
      <c r="C3852" s="175"/>
      <c r="D3852" s="175"/>
      <c r="E3852" s="176"/>
      <c r="F3852" s="175"/>
      <c r="G3852" s="104" t="str">
        <f>IF(COUNTA(A3852:F3852)=0,"",IF(OR(A3852="",NOT(ISNUMBER(A3852)),B3852="",COUNTIF('SKU Master'!$A$4:$A$253,B3852)&lt;&gt;1,NOT(ISNUMBER(E3852)),AND(C3852&lt;&gt;"Receipt",C3852&lt;&gt;"Shipment",C3852&lt;&gt;"Consumption",C3852&lt;&gt;"Adjustment",C3852&lt;&gt;"Production")),"CHECK INPUTS",IF(OR(AND(C3852="Receipt",E3852&lt;=0),AND(OR(C3852="Shipment",C3852="Consumption"),E3852&gt;=0),E3852=0),"CHECK SIGN","OK")))</f>
      </c>
    </row>
    <row r="3853">
      <c r="A3853" s="174"/>
      <c r="B3853" s="175"/>
      <c r="C3853" s="175"/>
      <c r="D3853" s="175"/>
      <c r="E3853" s="176"/>
      <c r="F3853" s="175"/>
      <c r="G3853" s="104" t="str">
        <f>IF(COUNTA(A3853:F3853)=0,"",IF(OR(A3853="",NOT(ISNUMBER(A3853)),B3853="",COUNTIF('SKU Master'!$A$4:$A$253,B3853)&lt;&gt;1,NOT(ISNUMBER(E3853)),AND(C3853&lt;&gt;"Receipt",C3853&lt;&gt;"Shipment",C3853&lt;&gt;"Consumption",C3853&lt;&gt;"Adjustment",C3853&lt;&gt;"Production")),"CHECK INPUTS",IF(OR(AND(C3853="Receipt",E3853&lt;=0),AND(OR(C3853="Shipment",C3853="Consumption"),E3853&gt;=0),E3853=0),"CHECK SIGN","OK")))</f>
      </c>
    </row>
    <row r="3854">
      <c r="A3854" s="174"/>
      <c r="B3854" s="175"/>
      <c r="C3854" s="175"/>
      <c r="D3854" s="175"/>
      <c r="E3854" s="176"/>
      <c r="F3854" s="175"/>
      <c r="G3854" s="104" t="str">
        <f>IF(COUNTA(A3854:F3854)=0,"",IF(OR(A3854="",NOT(ISNUMBER(A3854)),B3854="",COUNTIF('SKU Master'!$A$4:$A$253,B3854)&lt;&gt;1,NOT(ISNUMBER(E3854)),AND(C3854&lt;&gt;"Receipt",C3854&lt;&gt;"Shipment",C3854&lt;&gt;"Consumption",C3854&lt;&gt;"Adjustment",C3854&lt;&gt;"Production")),"CHECK INPUTS",IF(OR(AND(C3854="Receipt",E3854&lt;=0),AND(OR(C3854="Shipment",C3854="Consumption"),E3854&gt;=0),E3854=0),"CHECK SIGN","OK")))</f>
      </c>
    </row>
    <row r="3855">
      <c r="A3855" s="174"/>
      <c r="B3855" s="175"/>
      <c r="C3855" s="175"/>
      <c r="D3855" s="175"/>
      <c r="E3855" s="176"/>
      <c r="F3855" s="175"/>
      <c r="G3855" s="104" t="str">
        <f>IF(COUNTA(A3855:F3855)=0,"",IF(OR(A3855="",NOT(ISNUMBER(A3855)),B3855="",COUNTIF('SKU Master'!$A$4:$A$253,B3855)&lt;&gt;1,NOT(ISNUMBER(E3855)),AND(C3855&lt;&gt;"Receipt",C3855&lt;&gt;"Shipment",C3855&lt;&gt;"Consumption",C3855&lt;&gt;"Adjustment",C3855&lt;&gt;"Production")),"CHECK INPUTS",IF(OR(AND(C3855="Receipt",E3855&lt;=0),AND(OR(C3855="Shipment",C3855="Consumption"),E3855&gt;=0),E3855=0),"CHECK SIGN","OK")))</f>
      </c>
    </row>
    <row r="3856">
      <c r="A3856" s="174"/>
      <c r="B3856" s="175"/>
      <c r="C3856" s="175"/>
      <c r="D3856" s="175"/>
      <c r="E3856" s="176"/>
      <c r="F3856" s="175"/>
      <c r="G3856" s="104" t="str">
        <f>IF(COUNTA(A3856:F3856)=0,"",IF(OR(A3856="",NOT(ISNUMBER(A3856)),B3856="",COUNTIF('SKU Master'!$A$4:$A$253,B3856)&lt;&gt;1,NOT(ISNUMBER(E3856)),AND(C3856&lt;&gt;"Receipt",C3856&lt;&gt;"Shipment",C3856&lt;&gt;"Consumption",C3856&lt;&gt;"Adjustment",C3856&lt;&gt;"Production")),"CHECK INPUTS",IF(OR(AND(C3856="Receipt",E3856&lt;=0),AND(OR(C3856="Shipment",C3856="Consumption"),E3856&gt;=0),E3856=0),"CHECK SIGN","OK")))</f>
      </c>
    </row>
    <row r="3857">
      <c r="A3857" s="174"/>
      <c r="B3857" s="175"/>
      <c r="C3857" s="175"/>
      <c r="D3857" s="175"/>
      <c r="E3857" s="176"/>
      <c r="F3857" s="175"/>
      <c r="G3857" s="104" t="str">
        <f>IF(COUNTA(A3857:F3857)=0,"",IF(OR(A3857="",NOT(ISNUMBER(A3857)),B3857="",COUNTIF('SKU Master'!$A$4:$A$253,B3857)&lt;&gt;1,NOT(ISNUMBER(E3857)),AND(C3857&lt;&gt;"Receipt",C3857&lt;&gt;"Shipment",C3857&lt;&gt;"Consumption",C3857&lt;&gt;"Adjustment",C3857&lt;&gt;"Production")),"CHECK INPUTS",IF(OR(AND(C3857="Receipt",E3857&lt;=0),AND(OR(C3857="Shipment",C3857="Consumption"),E3857&gt;=0),E3857=0),"CHECK SIGN","OK")))</f>
      </c>
    </row>
    <row r="3858">
      <c r="A3858" s="174"/>
      <c r="B3858" s="175"/>
      <c r="C3858" s="175"/>
      <c r="D3858" s="175"/>
      <c r="E3858" s="176"/>
      <c r="F3858" s="175"/>
      <c r="G3858" s="104" t="str">
        <f>IF(COUNTA(A3858:F3858)=0,"",IF(OR(A3858="",NOT(ISNUMBER(A3858)),B3858="",COUNTIF('SKU Master'!$A$4:$A$253,B3858)&lt;&gt;1,NOT(ISNUMBER(E3858)),AND(C3858&lt;&gt;"Receipt",C3858&lt;&gt;"Shipment",C3858&lt;&gt;"Consumption",C3858&lt;&gt;"Adjustment",C3858&lt;&gt;"Production")),"CHECK INPUTS",IF(OR(AND(C3858="Receipt",E3858&lt;=0),AND(OR(C3858="Shipment",C3858="Consumption"),E3858&gt;=0),E3858=0),"CHECK SIGN","OK")))</f>
      </c>
    </row>
    <row r="3859">
      <c r="A3859" s="174"/>
      <c r="B3859" s="175"/>
      <c r="C3859" s="175"/>
      <c r="D3859" s="175"/>
      <c r="E3859" s="176"/>
      <c r="F3859" s="175"/>
      <c r="G3859" s="104" t="str">
        <f>IF(COUNTA(A3859:F3859)=0,"",IF(OR(A3859="",NOT(ISNUMBER(A3859)),B3859="",COUNTIF('SKU Master'!$A$4:$A$253,B3859)&lt;&gt;1,NOT(ISNUMBER(E3859)),AND(C3859&lt;&gt;"Receipt",C3859&lt;&gt;"Shipment",C3859&lt;&gt;"Consumption",C3859&lt;&gt;"Adjustment",C3859&lt;&gt;"Production")),"CHECK INPUTS",IF(OR(AND(C3859="Receipt",E3859&lt;=0),AND(OR(C3859="Shipment",C3859="Consumption"),E3859&gt;=0),E3859=0),"CHECK SIGN","OK")))</f>
      </c>
    </row>
    <row r="3860">
      <c r="A3860" s="174"/>
      <c r="B3860" s="175"/>
      <c r="C3860" s="175"/>
      <c r="D3860" s="175"/>
      <c r="E3860" s="176"/>
      <c r="F3860" s="175"/>
      <c r="G3860" s="104" t="str">
        <f>IF(COUNTA(A3860:F3860)=0,"",IF(OR(A3860="",NOT(ISNUMBER(A3860)),B3860="",COUNTIF('SKU Master'!$A$4:$A$253,B3860)&lt;&gt;1,NOT(ISNUMBER(E3860)),AND(C3860&lt;&gt;"Receipt",C3860&lt;&gt;"Shipment",C3860&lt;&gt;"Consumption",C3860&lt;&gt;"Adjustment",C3860&lt;&gt;"Production")),"CHECK INPUTS",IF(OR(AND(C3860="Receipt",E3860&lt;=0),AND(OR(C3860="Shipment",C3860="Consumption"),E3860&gt;=0),E3860=0),"CHECK SIGN","OK")))</f>
      </c>
    </row>
    <row r="3861">
      <c r="A3861" s="174"/>
      <c r="B3861" s="175"/>
      <c r="C3861" s="175"/>
      <c r="D3861" s="175"/>
      <c r="E3861" s="176"/>
      <c r="F3861" s="175"/>
      <c r="G3861" s="104" t="str">
        <f>IF(COUNTA(A3861:F3861)=0,"",IF(OR(A3861="",NOT(ISNUMBER(A3861)),B3861="",COUNTIF('SKU Master'!$A$4:$A$253,B3861)&lt;&gt;1,NOT(ISNUMBER(E3861)),AND(C3861&lt;&gt;"Receipt",C3861&lt;&gt;"Shipment",C3861&lt;&gt;"Consumption",C3861&lt;&gt;"Adjustment",C3861&lt;&gt;"Production")),"CHECK INPUTS",IF(OR(AND(C3861="Receipt",E3861&lt;=0),AND(OR(C3861="Shipment",C3861="Consumption"),E3861&gt;=0),E3861=0),"CHECK SIGN","OK")))</f>
      </c>
    </row>
    <row r="3862">
      <c r="A3862" s="174"/>
      <c r="B3862" s="175"/>
      <c r="C3862" s="175"/>
      <c r="D3862" s="175"/>
      <c r="E3862" s="176"/>
      <c r="F3862" s="175"/>
      <c r="G3862" s="104" t="str">
        <f>IF(COUNTA(A3862:F3862)=0,"",IF(OR(A3862="",NOT(ISNUMBER(A3862)),B3862="",COUNTIF('SKU Master'!$A$4:$A$253,B3862)&lt;&gt;1,NOT(ISNUMBER(E3862)),AND(C3862&lt;&gt;"Receipt",C3862&lt;&gt;"Shipment",C3862&lt;&gt;"Consumption",C3862&lt;&gt;"Adjustment",C3862&lt;&gt;"Production")),"CHECK INPUTS",IF(OR(AND(C3862="Receipt",E3862&lt;=0),AND(OR(C3862="Shipment",C3862="Consumption"),E3862&gt;=0),E3862=0),"CHECK SIGN","OK")))</f>
      </c>
    </row>
    <row r="3863">
      <c r="A3863" s="174"/>
      <c r="B3863" s="175"/>
      <c r="C3863" s="175"/>
      <c r="D3863" s="175"/>
      <c r="E3863" s="176"/>
      <c r="F3863" s="175"/>
      <c r="G3863" s="104" t="str">
        <f>IF(COUNTA(A3863:F3863)=0,"",IF(OR(A3863="",NOT(ISNUMBER(A3863)),B3863="",COUNTIF('SKU Master'!$A$4:$A$253,B3863)&lt;&gt;1,NOT(ISNUMBER(E3863)),AND(C3863&lt;&gt;"Receipt",C3863&lt;&gt;"Shipment",C3863&lt;&gt;"Consumption",C3863&lt;&gt;"Adjustment",C3863&lt;&gt;"Production")),"CHECK INPUTS",IF(OR(AND(C3863="Receipt",E3863&lt;=0),AND(OR(C3863="Shipment",C3863="Consumption"),E3863&gt;=0),E3863=0),"CHECK SIGN","OK")))</f>
      </c>
    </row>
    <row r="3864">
      <c r="A3864" s="174"/>
      <c r="B3864" s="175"/>
      <c r="C3864" s="175"/>
      <c r="D3864" s="175"/>
      <c r="E3864" s="176"/>
      <c r="F3864" s="175"/>
      <c r="G3864" s="104" t="str">
        <f>IF(COUNTA(A3864:F3864)=0,"",IF(OR(A3864="",NOT(ISNUMBER(A3864)),B3864="",COUNTIF('SKU Master'!$A$4:$A$253,B3864)&lt;&gt;1,NOT(ISNUMBER(E3864)),AND(C3864&lt;&gt;"Receipt",C3864&lt;&gt;"Shipment",C3864&lt;&gt;"Consumption",C3864&lt;&gt;"Adjustment",C3864&lt;&gt;"Production")),"CHECK INPUTS",IF(OR(AND(C3864="Receipt",E3864&lt;=0),AND(OR(C3864="Shipment",C3864="Consumption"),E3864&gt;=0),E3864=0),"CHECK SIGN","OK")))</f>
      </c>
    </row>
    <row r="3865">
      <c r="A3865" s="174"/>
      <c r="B3865" s="175"/>
      <c r="C3865" s="175"/>
      <c r="D3865" s="175"/>
      <c r="E3865" s="176"/>
      <c r="F3865" s="175"/>
      <c r="G3865" s="104" t="str">
        <f>IF(COUNTA(A3865:F3865)=0,"",IF(OR(A3865="",NOT(ISNUMBER(A3865)),B3865="",COUNTIF('SKU Master'!$A$4:$A$253,B3865)&lt;&gt;1,NOT(ISNUMBER(E3865)),AND(C3865&lt;&gt;"Receipt",C3865&lt;&gt;"Shipment",C3865&lt;&gt;"Consumption",C3865&lt;&gt;"Adjustment",C3865&lt;&gt;"Production")),"CHECK INPUTS",IF(OR(AND(C3865="Receipt",E3865&lt;=0),AND(OR(C3865="Shipment",C3865="Consumption"),E3865&gt;=0),E3865=0),"CHECK SIGN","OK")))</f>
      </c>
    </row>
    <row r="3866">
      <c r="A3866" s="174"/>
      <c r="B3866" s="175"/>
      <c r="C3866" s="175"/>
      <c r="D3866" s="175"/>
      <c r="E3866" s="176"/>
      <c r="F3866" s="175"/>
      <c r="G3866" s="104" t="str">
        <f>IF(COUNTA(A3866:F3866)=0,"",IF(OR(A3866="",NOT(ISNUMBER(A3866)),B3866="",COUNTIF('SKU Master'!$A$4:$A$253,B3866)&lt;&gt;1,NOT(ISNUMBER(E3866)),AND(C3866&lt;&gt;"Receipt",C3866&lt;&gt;"Shipment",C3866&lt;&gt;"Consumption",C3866&lt;&gt;"Adjustment",C3866&lt;&gt;"Production")),"CHECK INPUTS",IF(OR(AND(C3866="Receipt",E3866&lt;=0),AND(OR(C3866="Shipment",C3866="Consumption"),E3866&gt;=0),E3866=0),"CHECK SIGN","OK")))</f>
      </c>
    </row>
    <row r="3867">
      <c r="A3867" s="174"/>
      <c r="B3867" s="175"/>
      <c r="C3867" s="175"/>
      <c r="D3867" s="175"/>
      <c r="E3867" s="176"/>
      <c r="F3867" s="175"/>
      <c r="G3867" s="104" t="str">
        <f>IF(COUNTA(A3867:F3867)=0,"",IF(OR(A3867="",NOT(ISNUMBER(A3867)),B3867="",COUNTIF('SKU Master'!$A$4:$A$253,B3867)&lt;&gt;1,NOT(ISNUMBER(E3867)),AND(C3867&lt;&gt;"Receipt",C3867&lt;&gt;"Shipment",C3867&lt;&gt;"Consumption",C3867&lt;&gt;"Adjustment",C3867&lt;&gt;"Production")),"CHECK INPUTS",IF(OR(AND(C3867="Receipt",E3867&lt;=0),AND(OR(C3867="Shipment",C3867="Consumption"),E3867&gt;=0),E3867=0),"CHECK SIGN","OK")))</f>
      </c>
    </row>
    <row r="3868">
      <c r="A3868" s="174"/>
      <c r="B3868" s="175"/>
      <c r="C3868" s="175"/>
      <c r="D3868" s="175"/>
      <c r="E3868" s="176"/>
      <c r="F3868" s="175"/>
      <c r="G3868" s="104" t="str">
        <f>IF(COUNTA(A3868:F3868)=0,"",IF(OR(A3868="",NOT(ISNUMBER(A3868)),B3868="",COUNTIF('SKU Master'!$A$4:$A$253,B3868)&lt;&gt;1,NOT(ISNUMBER(E3868)),AND(C3868&lt;&gt;"Receipt",C3868&lt;&gt;"Shipment",C3868&lt;&gt;"Consumption",C3868&lt;&gt;"Adjustment",C3868&lt;&gt;"Production")),"CHECK INPUTS",IF(OR(AND(C3868="Receipt",E3868&lt;=0),AND(OR(C3868="Shipment",C3868="Consumption"),E3868&gt;=0),E3868=0),"CHECK SIGN","OK")))</f>
      </c>
    </row>
    <row r="3869">
      <c r="A3869" s="174"/>
      <c r="B3869" s="175"/>
      <c r="C3869" s="175"/>
      <c r="D3869" s="175"/>
      <c r="E3869" s="176"/>
      <c r="F3869" s="175"/>
      <c r="G3869" s="104" t="str">
        <f>IF(COUNTA(A3869:F3869)=0,"",IF(OR(A3869="",NOT(ISNUMBER(A3869)),B3869="",COUNTIF('SKU Master'!$A$4:$A$253,B3869)&lt;&gt;1,NOT(ISNUMBER(E3869)),AND(C3869&lt;&gt;"Receipt",C3869&lt;&gt;"Shipment",C3869&lt;&gt;"Consumption",C3869&lt;&gt;"Adjustment",C3869&lt;&gt;"Production")),"CHECK INPUTS",IF(OR(AND(C3869="Receipt",E3869&lt;=0),AND(OR(C3869="Shipment",C3869="Consumption"),E3869&gt;=0),E3869=0),"CHECK SIGN","OK")))</f>
      </c>
    </row>
    <row r="3870">
      <c r="A3870" s="174"/>
      <c r="B3870" s="175"/>
      <c r="C3870" s="175"/>
      <c r="D3870" s="175"/>
      <c r="E3870" s="176"/>
      <c r="F3870" s="175"/>
      <c r="G3870" s="104" t="str">
        <f>IF(COUNTA(A3870:F3870)=0,"",IF(OR(A3870="",NOT(ISNUMBER(A3870)),B3870="",COUNTIF('SKU Master'!$A$4:$A$253,B3870)&lt;&gt;1,NOT(ISNUMBER(E3870)),AND(C3870&lt;&gt;"Receipt",C3870&lt;&gt;"Shipment",C3870&lt;&gt;"Consumption",C3870&lt;&gt;"Adjustment",C3870&lt;&gt;"Production")),"CHECK INPUTS",IF(OR(AND(C3870="Receipt",E3870&lt;=0),AND(OR(C3870="Shipment",C3870="Consumption"),E3870&gt;=0),E3870=0),"CHECK SIGN","OK")))</f>
      </c>
    </row>
    <row r="3871">
      <c r="A3871" s="174"/>
      <c r="B3871" s="175"/>
      <c r="C3871" s="175"/>
      <c r="D3871" s="175"/>
      <c r="E3871" s="176"/>
      <c r="F3871" s="175"/>
      <c r="G3871" s="104" t="str">
        <f>IF(COUNTA(A3871:F3871)=0,"",IF(OR(A3871="",NOT(ISNUMBER(A3871)),B3871="",COUNTIF('SKU Master'!$A$4:$A$253,B3871)&lt;&gt;1,NOT(ISNUMBER(E3871)),AND(C3871&lt;&gt;"Receipt",C3871&lt;&gt;"Shipment",C3871&lt;&gt;"Consumption",C3871&lt;&gt;"Adjustment",C3871&lt;&gt;"Production")),"CHECK INPUTS",IF(OR(AND(C3871="Receipt",E3871&lt;=0),AND(OR(C3871="Shipment",C3871="Consumption"),E3871&gt;=0),E3871=0),"CHECK SIGN","OK")))</f>
      </c>
    </row>
    <row r="3872">
      <c r="A3872" s="174"/>
      <c r="B3872" s="175"/>
      <c r="C3872" s="175"/>
      <c r="D3872" s="175"/>
      <c r="E3872" s="176"/>
      <c r="F3872" s="175"/>
      <c r="G3872" s="104" t="str">
        <f>IF(COUNTA(A3872:F3872)=0,"",IF(OR(A3872="",NOT(ISNUMBER(A3872)),B3872="",COUNTIF('SKU Master'!$A$4:$A$253,B3872)&lt;&gt;1,NOT(ISNUMBER(E3872)),AND(C3872&lt;&gt;"Receipt",C3872&lt;&gt;"Shipment",C3872&lt;&gt;"Consumption",C3872&lt;&gt;"Adjustment",C3872&lt;&gt;"Production")),"CHECK INPUTS",IF(OR(AND(C3872="Receipt",E3872&lt;=0),AND(OR(C3872="Shipment",C3872="Consumption"),E3872&gt;=0),E3872=0),"CHECK SIGN","OK")))</f>
      </c>
    </row>
    <row r="3873">
      <c r="A3873" s="174"/>
      <c r="B3873" s="175"/>
      <c r="C3873" s="175"/>
      <c r="D3873" s="175"/>
      <c r="E3873" s="176"/>
      <c r="F3873" s="175"/>
      <c r="G3873" s="104" t="str">
        <f>IF(COUNTA(A3873:F3873)=0,"",IF(OR(A3873="",NOT(ISNUMBER(A3873)),B3873="",COUNTIF('SKU Master'!$A$4:$A$253,B3873)&lt;&gt;1,NOT(ISNUMBER(E3873)),AND(C3873&lt;&gt;"Receipt",C3873&lt;&gt;"Shipment",C3873&lt;&gt;"Consumption",C3873&lt;&gt;"Adjustment",C3873&lt;&gt;"Production")),"CHECK INPUTS",IF(OR(AND(C3873="Receipt",E3873&lt;=0),AND(OR(C3873="Shipment",C3873="Consumption"),E3873&gt;=0),E3873=0),"CHECK SIGN","OK")))</f>
      </c>
    </row>
    <row r="3874">
      <c r="A3874" s="174"/>
      <c r="B3874" s="175"/>
      <c r="C3874" s="175"/>
      <c r="D3874" s="175"/>
      <c r="E3874" s="176"/>
      <c r="F3874" s="175"/>
      <c r="G3874" s="104" t="str">
        <f>IF(COUNTA(A3874:F3874)=0,"",IF(OR(A3874="",NOT(ISNUMBER(A3874)),B3874="",COUNTIF('SKU Master'!$A$4:$A$253,B3874)&lt;&gt;1,NOT(ISNUMBER(E3874)),AND(C3874&lt;&gt;"Receipt",C3874&lt;&gt;"Shipment",C3874&lt;&gt;"Consumption",C3874&lt;&gt;"Adjustment",C3874&lt;&gt;"Production")),"CHECK INPUTS",IF(OR(AND(C3874="Receipt",E3874&lt;=0),AND(OR(C3874="Shipment",C3874="Consumption"),E3874&gt;=0),E3874=0),"CHECK SIGN","OK")))</f>
      </c>
    </row>
    <row r="3875">
      <c r="A3875" s="174"/>
      <c r="B3875" s="175"/>
      <c r="C3875" s="175"/>
      <c r="D3875" s="175"/>
      <c r="E3875" s="176"/>
      <c r="F3875" s="175"/>
      <c r="G3875" s="104" t="str">
        <f>IF(COUNTA(A3875:F3875)=0,"",IF(OR(A3875="",NOT(ISNUMBER(A3875)),B3875="",COUNTIF('SKU Master'!$A$4:$A$253,B3875)&lt;&gt;1,NOT(ISNUMBER(E3875)),AND(C3875&lt;&gt;"Receipt",C3875&lt;&gt;"Shipment",C3875&lt;&gt;"Consumption",C3875&lt;&gt;"Adjustment",C3875&lt;&gt;"Production")),"CHECK INPUTS",IF(OR(AND(C3875="Receipt",E3875&lt;=0),AND(OR(C3875="Shipment",C3875="Consumption"),E3875&gt;=0),E3875=0),"CHECK SIGN","OK")))</f>
      </c>
    </row>
    <row r="3876">
      <c r="A3876" s="174"/>
      <c r="B3876" s="175"/>
      <c r="C3876" s="175"/>
      <c r="D3876" s="175"/>
      <c r="E3876" s="176"/>
      <c r="F3876" s="175"/>
      <c r="G3876" s="104" t="str">
        <f>IF(COUNTA(A3876:F3876)=0,"",IF(OR(A3876="",NOT(ISNUMBER(A3876)),B3876="",COUNTIF('SKU Master'!$A$4:$A$253,B3876)&lt;&gt;1,NOT(ISNUMBER(E3876)),AND(C3876&lt;&gt;"Receipt",C3876&lt;&gt;"Shipment",C3876&lt;&gt;"Consumption",C3876&lt;&gt;"Adjustment",C3876&lt;&gt;"Production")),"CHECK INPUTS",IF(OR(AND(C3876="Receipt",E3876&lt;=0),AND(OR(C3876="Shipment",C3876="Consumption"),E3876&gt;=0),E3876=0),"CHECK SIGN","OK")))</f>
      </c>
    </row>
    <row r="3877">
      <c r="A3877" s="174"/>
      <c r="B3877" s="175"/>
      <c r="C3877" s="175"/>
      <c r="D3877" s="175"/>
      <c r="E3877" s="176"/>
      <c r="F3877" s="175"/>
      <c r="G3877" s="104" t="str">
        <f>IF(COUNTA(A3877:F3877)=0,"",IF(OR(A3877="",NOT(ISNUMBER(A3877)),B3877="",COUNTIF('SKU Master'!$A$4:$A$253,B3877)&lt;&gt;1,NOT(ISNUMBER(E3877)),AND(C3877&lt;&gt;"Receipt",C3877&lt;&gt;"Shipment",C3877&lt;&gt;"Consumption",C3877&lt;&gt;"Adjustment",C3877&lt;&gt;"Production")),"CHECK INPUTS",IF(OR(AND(C3877="Receipt",E3877&lt;=0),AND(OR(C3877="Shipment",C3877="Consumption"),E3877&gt;=0),E3877=0),"CHECK SIGN","OK")))</f>
      </c>
    </row>
    <row r="3878">
      <c r="A3878" s="174"/>
      <c r="B3878" s="175"/>
      <c r="C3878" s="175"/>
      <c r="D3878" s="175"/>
      <c r="E3878" s="176"/>
      <c r="F3878" s="175"/>
      <c r="G3878" s="104" t="str">
        <f>IF(COUNTA(A3878:F3878)=0,"",IF(OR(A3878="",NOT(ISNUMBER(A3878)),B3878="",COUNTIF('SKU Master'!$A$4:$A$253,B3878)&lt;&gt;1,NOT(ISNUMBER(E3878)),AND(C3878&lt;&gt;"Receipt",C3878&lt;&gt;"Shipment",C3878&lt;&gt;"Consumption",C3878&lt;&gt;"Adjustment",C3878&lt;&gt;"Production")),"CHECK INPUTS",IF(OR(AND(C3878="Receipt",E3878&lt;=0),AND(OR(C3878="Shipment",C3878="Consumption"),E3878&gt;=0),E3878=0),"CHECK SIGN","OK")))</f>
      </c>
    </row>
    <row r="3879">
      <c r="A3879" s="174"/>
      <c r="B3879" s="175"/>
      <c r="C3879" s="175"/>
      <c r="D3879" s="175"/>
      <c r="E3879" s="176"/>
      <c r="F3879" s="175"/>
      <c r="G3879" s="104" t="str">
        <f>IF(COUNTA(A3879:F3879)=0,"",IF(OR(A3879="",NOT(ISNUMBER(A3879)),B3879="",COUNTIF('SKU Master'!$A$4:$A$253,B3879)&lt;&gt;1,NOT(ISNUMBER(E3879)),AND(C3879&lt;&gt;"Receipt",C3879&lt;&gt;"Shipment",C3879&lt;&gt;"Consumption",C3879&lt;&gt;"Adjustment",C3879&lt;&gt;"Production")),"CHECK INPUTS",IF(OR(AND(C3879="Receipt",E3879&lt;=0),AND(OR(C3879="Shipment",C3879="Consumption"),E3879&gt;=0),E3879=0),"CHECK SIGN","OK")))</f>
      </c>
    </row>
    <row r="3880">
      <c r="A3880" s="174"/>
      <c r="B3880" s="175"/>
      <c r="C3880" s="175"/>
      <c r="D3880" s="175"/>
      <c r="E3880" s="176"/>
      <c r="F3880" s="175"/>
      <c r="G3880" s="104" t="str">
        <f>IF(COUNTA(A3880:F3880)=0,"",IF(OR(A3880="",NOT(ISNUMBER(A3880)),B3880="",COUNTIF('SKU Master'!$A$4:$A$253,B3880)&lt;&gt;1,NOT(ISNUMBER(E3880)),AND(C3880&lt;&gt;"Receipt",C3880&lt;&gt;"Shipment",C3880&lt;&gt;"Consumption",C3880&lt;&gt;"Adjustment",C3880&lt;&gt;"Production")),"CHECK INPUTS",IF(OR(AND(C3880="Receipt",E3880&lt;=0),AND(OR(C3880="Shipment",C3880="Consumption"),E3880&gt;=0),E3880=0),"CHECK SIGN","OK")))</f>
      </c>
    </row>
    <row r="3881">
      <c r="A3881" s="174"/>
      <c r="B3881" s="175"/>
      <c r="C3881" s="175"/>
      <c r="D3881" s="175"/>
      <c r="E3881" s="176"/>
      <c r="F3881" s="175"/>
      <c r="G3881" s="104" t="str">
        <f>IF(COUNTA(A3881:F3881)=0,"",IF(OR(A3881="",NOT(ISNUMBER(A3881)),B3881="",COUNTIF('SKU Master'!$A$4:$A$253,B3881)&lt;&gt;1,NOT(ISNUMBER(E3881)),AND(C3881&lt;&gt;"Receipt",C3881&lt;&gt;"Shipment",C3881&lt;&gt;"Consumption",C3881&lt;&gt;"Adjustment",C3881&lt;&gt;"Production")),"CHECK INPUTS",IF(OR(AND(C3881="Receipt",E3881&lt;=0),AND(OR(C3881="Shipment",C3881="Consumption"),E3881&gt;=0),E3881=0),"CHECK SIGN","OK")))</f>
      </c>
    </row>
    <row r="3882">
      <c r="A3882" s="174"/>
      <c r="B3882" s="175"/>
      <c r="C3882" s="175"/>
      <c r="D3882" s="175"/>
      <c r="E3882" s="176"/>
      <c r="F3882" s="175"/>
      <c r="G3882" s="104" t="str">
        <f>IF(COUNTA(A3882:F3882)=0,"",IF(OR(A3882="",NOT(ISNUMBER(A3882)),B3882="",COUNTIF('SKU Master'!$A$4:$A$253,B3882)&lt;&gt;1,NOT(ISNUMBER(E3882)),AND(C3882&lt;&gt;"Receipt",C3882&lt;&gt;"Shipment",C3882&lt;&gt;"Consumption",C3882&lt;&gt;"Adjustment",C3882&lt;&gt;"Production")),"CHECK INPUTS",IF(OR(AND(C3882="Receipt",E3882&lt;=0),AND(OR(C3882="Shipment",C3882="Consumption"),E3882&gt;=0),E3882=0),"CHECK SIGN","OK")))</f>
      </c>
    </row>
    <row r="3883">
      <c r="A3883" s="174"/>
      <c r="B3883" s="175"/>
      <c r="C3883" s="175"/>
      <c r="D3883" s="175"/>
      <c r="E3883" s="176"/>
      <c r="F3883" s="175"/>
      <c r="G3883" s="104" t="str">
        <f>IF(COUNTA(A3883:F3883)=0,"",IF(OR(A3883="",NOT(ISNUMBER(A3883)),B3883="",COUNTIF('SKU Master'!$A$4:$A$253,B3883)&lt;&gt;1,NOT(ISNUMBER(E3883)),AND(C3883&lt;&gt;"Receipt",C3883&lt;&gt;"Shipment",C3883&lt;&gt;"Consumption",C3883&lt;&gt;"Adjustment",C3883&lt;&gt;"Production")),"CHECK INPUTS",IF(OR(AND(C3883="Receipt",E3883&lt;=0),AND(OR(C3883="Shipment",C3883="Consumption"),E3883&gt;=0),E3883=0),"CHECK SIGN","OK")))</f>
      </c>
    </row>
    <row r="3884">
      <c r="A3884" s="174"/>
      <c r="B3884" s="175"/>
      <c r="C3884" s="175"/>
      <c r="D3884" s="175"/>
      <c r="E3884" s="176"/>
      <c r="F3884" s="175"/>
      <c r="G3884" s="104" t="str">
        <f>IF(COUNTA(A3884:F3884)=0,"",IF(OR(A3884="",NOT(ISNUMBER(A3884)),B3884="",COUNTIF('SKU Master'!$A$4:$A$253,B3884)&lt;&gt;1,NOT(ISNUMBER(E3884)),AND(C3884&lt;&gt;"Receipt",C3884&lt;&gt;"Shipment",C3884&lt;&gt;"Consumption",C3884&lt;&gt;"Adjustment",C3884&lt;&gt;"Production")),"CHECK INPUTS",IF(OR(AND(C3884="Receipt",E3884&lt;=0),AND(OR(C3884="Shipment",C3884="Consumption"),E3884&gt;=0),E3884=0),"CHECK SIGN","OK")))</f>
      </c>
    </row>
    <row r="3885">
      <c r="A3885" s="174"/>
      <c r="B3885" s="175"/>
      <c r="C3885" s="175"/>
      <c r="D3885" s="175"/>
      <c r="E3885" s="176"/>
      <c r="F3885" s="175"/>
      <c r="G3885" s="104" t="str">
        <f>IF(COUNTA(A3885:F3885)=0,"",IF(OR(A3885="",NOT(ISNUMBER(A3885)),B3885="",COUNTIF('SKU Master'!$A$4:$A$253,B3885)&lt;&gt;1,NOT(ISNUMBER(E3885)),AND(C3885&lt;&gt;"Receipt",C3885&lt;&gt;"Shipment",C3885&lt;&gt;"Consumption",C3885&lt;&gt;"Adjustment",C3885&lt;&gt;"Production")),"CHECK INPUTS",IF(OR(AND(C3885="Receipt",E3885&lt;=0),AND(OR(C3885="Shipment",C3885="Consumption"),E3885&gt;=0),E3885=0),"CHECK SIGN","OK")))</f>
      </c>
    </row>
    <row r="3886">
      <c r="A3886" s="174"/>
      <c r="B3886" s="175"/>
      <c r="C3886" s="175"/>
      <c r="D3886" s="175"/>
      <c r="E3886" s="176"/>
      <c r="F3886" s="175"/>
      <c r="G3886" s="104" t="str">
        <f>IF(COUNTA(A3886:F3886)=0,"",IF(OR(A3886="",NOT(ISNUMBER(A3886)),B3886="",COUNTIF('SKU Master'!$A$4:$A$253,B3886)&lt;&gt;1,NOT(ISNUMBER(E3886)),AND(C3886&lt;&gt;"Receipt",C3886&lt;&gt;"Shipment",C3886&lt;&gt;"Consumption",C3886&lt;&gt;"Adjustment",C3886&lt;&gt;"Production")),"CHECK INPUTS",IF(OR(AND(C3886="Receipt",E3886&lt;=0),AND(OR(C3886="Shipment",C3886="Consumption"),E3886&gt;=0),E3886=0),"CHECK SIGN","OK")))</f>
      </c>
    </row>
    <row r="3887">
      <c r="A3887" s="174"/>
      <c r="B3887" s="175"/>
      <c r="C3887" s="175"/>
      <c r="D3887" s="175"/>
      <c r="E3887" s="176"/>
      <c r="F3887" s="175"/>
      <c r="G3887" s="104" t="str">
        <f>IF(COUNTA(A3887:F3887)=0,"",IF(OR(A3887="",NOT(ISNUMBER(A3887)),B3887="",COUNTIF('SKU Master'!$A$4:$A$253,B3887)&lt;&gt;1,NOT(ISNUMBER(E3887)),AND(C3887&lt;&gt;"Receipt",C3887&lt;&gt;"Shipment",C3887&lt;&gt;"Consumption",C3887&lt;&gt;"Adjustment",C3887&lt;&gt;"Production")),"CHECK INPUTS",IF(OR(AND(C3887="Receipt",E3887&lt;=0),AND(OR(C3887="Shipment",C3887="Consumption"),E3887&gt;=0),E3887=0),"CHECK SIGN","OK")))</f>
      </c>
    </row>
    <row r="3888">
      <c r="A3888" s="174"/>
      <c r="B3888" s="175"/>
      <c r="C3888" s="175"/>
      <c r="D3888" s="175"/>
      <c r="E3888" s="176"/>
      <c r="F3888" s="175"/>
      <c r="G3888" s="104" t="str">
        <f>IF(COUNTA(A3888:F3888)=0,"",IF(OR(A3888="",NOT(ISNUMBER(A3888)),B3888="",COUNTIF('SKU Master'!$A$4:$A$253,B3888)&lt;&gt;1,NOT(ISNUMBER(E3888)),AND(C3888&lt;&gt;"Receipt",C3888&lt;&gt;"Shipment",C3888&lt;&gt;"Consumption",C3888&lt;&gt;"Adjustment",C3888&lt;&gt;"Production")),"CHECK INPUTS",IF(OR(AND(C3888="Receipt",E3888&lt;=0),AND(OR(C3888="Shipment",C3888="Consumption"),E3888&gt;=0),E3888=0),"CHECK SIGN","OK")))</f>
      </c>
    </row>
    <row r="3889">
      <c r="A3889" s="174"/>
      <c r="B3889" s="175"/>
      <c r="C3889" s="175"/>
      <c r="D3889" s="175"/>
      <c r="E3889" s="176"/>
      <c r="F3889" s="175"/>
      <c r="G3889" s="104" t="str">
        <f>IF(COUNTA(A3889:F3889)=0,"",IF(OR(A3889="",NOT(ISNUMBER(A3889)),B3889="",COUNTIF('SKU Master'!$A$4:$A$253,B3889)&lt;&gt;1,NOT(ISNUMBER(E3889)),AND(C3889&lt;&gt;"Receipt",C3889&lt;&gt;"Shipment",C3889&lt;&gt;"Consumption",C3889&lt;&gt;"Adjustment",C3889&lt;&gt;"Production")),"CHECK INPUTS",IF(OR(AND(C3889="Receipt",E3889&lt;=0),AND(OR(C3889="Shipment",C3889="Consumption"),E3889&gt;=0),E3889=0),"CHECK SIGN","OK")))</f>
      </c>
    </row>
    <row r="3890">
      <c r="A3890" s="174"/>
      <c r="B3890" s="175"/>
      <c r="C3890" s="175"/>
      <c r="D3890" s="175"/>
      <c r="E3890" s="176"/>
      <c r="F3890" s="175"/>
      <c r="G3890" s="104" t="str">
        <f>IF(COUNTA(A3890:F3890)=0,"",IF(OR(A3890="",NOT(ISNUMBER(A3890)),B3890="",COUNTIF('SKU Master'!$A$4:$A$253,B3890)&lt;&gt;1,NOT(ISNUMBER(E3890)),AND(C3890&lt;&gt;"Receipt",C3890&lt;&gt;"Shipment",C3890&lt;&gt;"Consumption",C3890&lt;&gt;"Adjustment",C3890&lt;&gt;"Production")),"CHECK INPUTS",IF(OR(AND(C3890="Receipt",E3890&lt;=0),AND(OR(C3890="Shipment",C3890="Consumption"),E3890&gt;=0),E3890=0),"CHECK SIGN","OK")))</f>
      </c>
    </row>
    <row r="3891">
      <c r="A3891" s="174"/>
      <c r="B3891" s="175"/>
      <c r="C3891" s="175"/>
      <c r="D3891" s="175"/>
      <c r="E3891" s="176"/>
      <c r="F3891" s="175"/>
      <c r="G3891" s="104" t="str">
        <f>IF(COUNTA(A3891:F3891)=0,"",IF(OR(A3891="",NOT(ISNUMBER(A3891)),B3891="",COUNTIF('SKU Master'!$A$4:$A$253,B3891)&lt;&gt;1,NOT(ISNUMBER(E3891)),AND(C3891&lt;&gt;"Receipt",C3891&lt;&gt;"Shipment",C3891&lt;&gt;"Consumption",C3891&lt;&gt;"Adjustment",C3891&lt;&gt;"Production")),"CHECK INPUTS",IF(OR(AND(C3891="Receipt",E3891&lt;=0),AND(OR(C3891="Shipment",C3891="Consumption"),E3891&gt;=0),E3891=0),"CHECK SIGN","OK")))</f>
      </c>
    </row>
    <row r="3892">
      <c r="A3892" s="174"/>
      <c r="B3892" s="175"/>
      <c r="C3892" s="175"/>
      <c r="D3892" s="175"/>
      <c r="E3892" s="176"/>
      <c r="F3892" s="175"/>
      <c r="G3892" s="104" t="str">
        <f>IF(COUNTA(A3892:F3892)=0,"",IF(OR(A3892="",NOT(ISNUMBER(A3892)),B3892="",COUNTIF('SKU Master'!$A$4:$A$253,B3892)&lt;&gt;1,NOT(ISNUMBER(E3892)),AND(C3892&lt;&gt;"Receipt",C3892&lt;&gt;"Shipment",C3892&lt;&gt;"Consumption",C3892&lt;&gt;"Adjustment",C3892&lt;&gt;"Production")),"CHECK INPUTS",IF(OR(AND(C3892="Receipt",E3892&lt;=0),AND(OR(C3892="Shipment",C3892="Consumption"),E3892&gt;=0),E3892=0),"CHECK SIGN","OK")))</f>
      </c>
    </row>
    <row r="3893">
      <c r="A3893" s="174"/>
      <c r="B3893" s="175"/>
      <c r="C3893" s="175"/>
      <c r="D3893" s="175"/>
      <c r="E3893" s="176"/>
      <c r="F3893" s="175"/>
      <c r="G3893" s="104" t="str">
        <f>IF(COUNTA(A3893:F3893)=0,"",IF(OR(A3893="",NOT(ISNUMBER(A3893)),B3893="",COUNTIF('SKU Master'!$A$4:$A$253,B3893)&lt;&gt;1,NOT(ISNUMBER(E3893)),AND(C3893&lt;&gt;"Receipt",C3893&lt;&gt;"Shipment",C3893&lt;&gt;"Consumption",C3893&lt;&gt;"Adjustment",C3893&lt;&gt;"Production")),"CHECK INPUTS",IF(OR(AND(C3893="Receipt",E3893&lt;=0),AND(OR(C3893="Shipment",C3893="Consumption"),E3893&gt;=0),E3893=0),"CHECK SIGN","OK")))</f>
      </c>
    </row>
    <row r="3894">
      <c r="A3894" s="174"/>
      <c r="B3894" s="175"/>
      <c r="C3894" s="175"/>
      <c r="D3894" s="175"/>
      <c r="E3894" s="176"/>
      <c r="F3894" s="175"/>
      <c r="G3894" s="104" t="str">
        <f>IF(COUNTA(A3894:F3894)=0,"",IF(OR(A3894="",NOT(ISNUMBER(A3894)),B3894="",COUNTIF('SKU Master'!$A$4:$A$253,B3894)&lt;&gt;1,NOT(ISNUMBER(E3894)),AND(C3894&lt;&gt;"Receipt",C3894&lt;&gt;"Shipment",C3894&lt;&gt;"Consumption",C3894&lt;&gt;"Adjustment",C3894&lt;&gt;"Production")),"CHECK INPUTS",IF(OR(AND(C3894="Receipt",E3894&lt;=0),AND(OR(C3894="Shipment",C3894="Consumption"),E3894&gt;=0),E3894=0),"CHECK SIGN","OK")))</f>
      </c>
    </row>
    <row r="3895">
      <c r="A3895" s="174"/>
      <c r="B3895" s="175"/>
      <c r="C3895" s="175"/>
      <c r="D3895" s="175"/>
      <c r="E3895" s="176"/>
      <c r="F3895" s="175"/>
      <c r="G3895" s="104" t="str">
        <f>IF(COUNTA(A3895:F3895)=0,"",IF(OR(A3895="",NOT(ISNUMBER(A3895)),B3895="",COUNTIF('SKU Master'!$A$4:$A$253,B3895)&lt;&gt;1,NOT(ISNUMBER(E3895)),AND(C3895&lt;&gt;"Receipt",C3895&lt;&gt;"Shipment",C3895&lt;&gt;"Consumption",C3895&lt;&gt;"Adjustment",C3895&lt;&gt;"Production")),"CHECK INPUTS",IF(OR(AND(C3895="Receipt",E3895&lt;=0),AND(OR(C3895="Shipment",C3895="Consumption"),E3895&gt;=0),E3895=0),"CHECK SIGN","OK")))</f>
      </c>
    </row>
    <row r="3896">
      <c r="A3896" s="174"/>
      <c r="B3896" s="175"/>
      <c r="C3896" s="175"/>
      <c r="D3896" s="175"/>
      <c r="E3896" s="176"/>
      <c r="F3896" s="175"/>
      <c r="G3896" s="104" t="str">
        <f>IF(COUNTA(A3896:F3896)=0,"",IF(OR(A3896="",NOT(ISNUMBER(A3896)),B3896="",COUNTIF('SKU Master'!$A$4:$A$253,B3896)&lt;&gt;1,NOT(ISNUMBER(E3896)),AND(C3896&lt;&gt;"Receipt",C3896&lt;&gt;"Shipment",C3896&lt;&gt;"Consumption",C3896&lt;&gt;"Adjustment",C3896&lt;&gt;"Production")),"CHECK INPUTS",IF(OR(AND(C3896="Receipt",E3896&lt;=0),AND(OR(C3896="Shipment",C3896="Consumption"),E3896&gt;=0),E3896=0),"CHECK SIGN","OK")))</f>
      </c>
    </row>
    <row r="3897">
      <c r="A3897" s="174"/>
      <c r="B3897" s="175"/>
      <c r="C3897" s="175"/>
      <c r="D3897" s="175"/>
      <c r="E3897" s="176"/>
      <c r="F3897" s="175"/>
      <c r="G3897" s="104" t="str">
        <f>IF(COUNTA(A3897:F3897)=0,"",IF(OR(A3897="",NOT(ISNUMBER(A3897)),B3897="",COUNTIF('SKU Master'!$A$4:$A$253,B3897)&lt;&gt;1,NOT(ISNUMBER(E3897)),AND(C3897&lt;&gt;"Receipt",C3897&lt;&gt;"Shipment",C3897&lt;&gt;"Consumption",C3897&lt;&gt;"Adjustment",C3897&lt;&gt;"Production")),"CHECK INPUTS",IF(OR(AND(C3897="Receipt",E3897&lt;=0),AND(OR(C3897="Shipment",C3897="Consumption"),E3897&gt;=0),E3897=0),"CHECK SIGN","OK")))</f>
      </c>
    </row>
    <row r="3898">
      <c r="A3898" s="174"/>
      <c r="B3898" s="175"/>
      <c r="C3898" s="175"/>
      <c r="D3898" s="175"/>
      <c r="E3898" s="176"/>
      <c r="F3898" s="175"/>
      <c r="G3898" s="104" t="str">
        <f>IF(COUNTA(A3898:F3898)=0,"",IF(OR(A3898="",NOT(ISNUMBER(A3898)),B3898="",COUNTIF('SKU Master'!$A$4:$A$253,B3898)&lt;&gt;1,NOT(ISNUMBER(E3898)),AND(C3898&lt;&gt;"Receipt",C3898&lt;&gt;"Shipment",C3898&lt;&gt;"Consumption",C3898&lt;&gt;"Adjustment",C3898&lt;&gt;"Production")),"CHECK INPUTS",IF(OR(AND(C3898="Receipt",E3898&lt;=0),AND(OR(C3898="Shipment",C3898="Consumption"),E3898&gt;=0),E3898=0),"CHECK SIGN","OK")))</f>
      </c>
    </row>
    <row r="3899">
      <c r="A3899" s="174"/>
      <c r="B3899" s="175"/>
      <c r="C3899" s="175"/>
      <c r="D3899" s="175"/>
      <c r="E3899" s="176"/>
      <c r="F3899" s="175"/>
      <c r="G3899" s="104" t="str">
        <f>IF(COUNTA(A3899:F3899)=0,"",IF(OR(A3899="",NOT(ISNUMBER(A3899)),B3899="",COUNTIF('SKU Master'!$A$4:$A$253,B3899)&lt;&gt;1,NOT(ISNUMBER(E3899)),AND(C3899&lt;&gt;"Receipt",C3899&lt;&gt;"Shipment",C3899&lt;&gt;"Consumption",C3899&lt;&gt;"Adjustment",C3899&lt;&gt;"Production")),"CHECK INPUTS",IF(OR(AND(C3899="Receipt",E3899&lt;=0),AND(OR(C3899="Shipment",C3899="Consumption"),E3899&gt;=0),E3899=0),"CHECK SIGN","OK")))</f>
      </c>
    </row>
    <row r="3900">
      <c r="A3900" s="174"/>
      <c r="B3900" s="175"/>
      <c r="C3900" s="175"/>
      <c r="D3900" s="175"/>
      <c r="E3900" s="176"/>
      <c r="F3900" s="175"/>
      <c r="G3900" s="104" t="str">
        <f>IF(COUNTA(A3900:F3900)=0,"",IF(OR(A3900="",NOT(ISNUMBER(A3900)),B3900="",COUNTIF('SKU Master'!$A$4:$A$253,B3900)&lt;&gt;1,NOT(ISNUMBER(E3900)),AND(C3900&lt;&gt;"Receipt",C3900&lt;&gt;"Shipment",C3900&lt;&gt;"Consumption",C3900&lt;&gt;"Adjustment",C3900&lt;&gt;"Production")),"CHECK INPUTS",IF(OR(AND(C3900="Receipt",E3900&lt;=0),AND(OR(C3900="Shipment",C3900="Consumption"),E3900&gt;=0),E3900=0),"CHECK SIGN","OK")))</f>
      </c>
    </row>
    <row r="3901">
      <c r="A3901" s="174"/>
      <c r="B3901" s="175"/>
      <c r="C3901" s="175"/>
      <c r="D3901" s="175"/>
      <c r="E3901" s="176"/>
      <c r="F3901" s="175"/>
      <c r="G3901" s="104" t="str">
        <f>IF(COUNTA(A3901:F3901)=0,"",IF(OR(A3901="",NOT(ISNUMBER(A3901)),B3901="",COUNTIF('SKU Master'!$A$4:$A$253,B3901)&lt;&gt;1,NOT(ISNUMBER(E3901)),AND(C3901&lt;&gt;"Receipt",C3901&lt;&gt;"Shipment",C3901&lt;&gt;"Consumption",C3901&lt;&gt;"Adjustment",C3901&lt;&gt;"Production")),"CHECK INPUTS",IF(OR(AND(C3901="Receipt",E3901&lt;=0),AND(OR(C3901="Shipment",C3901="Consumption"),E3901&gt;=0),E3901=0),"CHECK SIGN","OK")))</f>
      </c>
    </row>
    <row r="3902">
      <c r="A3902" s="174"/>
      <c r="B3902" s="175"/>
      <c r="C3902" s="175"/>
      <c r="D3902" s="175"/>
      <c r="E3902" s="176"/>
      <c r="F3902" s="175"/>
      <c r="G3902" s="104" t="str">
        <f>IF(COUNTA(A3902:F3902)=0,"",IF(OR(A3902="",NOT(ISNUMBER(A3902)),B3902="",COUNTIF('SKU Master'!$A$4:$A$253,B3902)&lt;&gt;1,NOT(ISNUMBER(E3902)),AND(C3902&lt;&gt;"Receipt",C3902&lt;&gt;"Shipment",C3902&lt;&gt;"Consumption",C3902&lt;&gt;"Adjustment",C3902&lt;&gt;"Production")),"CHECK INPUTS",IF(OR(AND(C3902="Receipt",E3902&lt;=0),AND(OR(C3902="Shipment",C3902="Consumption"),E3902&gt;=0),E3902=0),"CHECK SIGN","OK")))</f>
      </c>
    </row>
    <row r="3903">
      <c r="A3903" s="174"/>
      <c r="B3903" s="175"/>
      <c r="C3903" s="175"/>
      <c r="D3903" s="175"/>
      <c r="E3903" s="176"/>
      <c r="F3903" s="175"/>
      <c r="G3903" s="104" t="str">
        <f>IF(COUNTA(A3903:F3903)=0,"",IF(OR(A3903="",NOT(ISNUMBER(A3903)),B3903="",COUNTIF('SKU Master'!$A$4:$A$253,B3903)&lt;&gt;1,NOT(ISNUMBER(E3903)),AND(C3903&lt;&gt;"Receipt",C3903&lt;&gt;"Shipment",C3903&lt;&gt;"Consumption",C3903&lt;&gt;"Adjustment",C3903&lt;&gt;"Production")),"CHECK INPUTS",IF(OR(AND(C3903="Receipt",E3903&lt;=0),AND(OR(C3903="Shipment",C3903="Consumption"),E3903&gt;=0),E3903=0),"CHECK SIGN","OK")))</f>
      </c>
    </row>
    <row r="3904">
      <c r="A3904" s="174"/>
      <c r="B3904" s="175"/>
      <c r="C3904" s="175"/>
      <c r="D3904" s="175"/>
      <c r="E3904" s="176"/>
      <c r="F3904" s="175"/>
      <c r="G3904" s="104" t="str">
        <f>IF(COUNTA(A3904:F3904)=0,"",IF(OR(A3904="",NOT(ISNUMBER(A3904)),B3904="",COUNTIF('SKU Master'!$A$4:$A$253,B3904)&lt;&gt;1,NOT(ISNUMBER(E3904)),AND(C3904&lt;&gt;"Receipt",C3904&lt;&gt;"Shipment",C3904&lt;&gt;"Consumption",C3904&lt;&gt;"Adjustment",C3904&lt;&gt;"Production")),"CHECK INPUTS",IF(OR(AND(C3904="Receipt",E3904&lt;=0),AND(OR(C3904="Shipment",C3904="Consumption"),E3904&gt;=0),E3904=0),"CHECK SIGN","OK")))</f>
      </c>
    </row>
    <row r="3905">
      <c r="A3905" s="174"/>
      <c r="B3905" s="175"/>
      <c r="C3905" s="175"/>
      <c r="D3905" s="175"/>
      <c r="E3905" s="176"/>
      <c r="F3905" s="175"/>
      <c r="G3905" s="104" t="str">
        <f>IF(COUNTA(A3905:F3905)=0,"",IF(OR(A3905="",NOT(ISNUMBER(A3905)),B3905="",COUNTIF('SKU Master'!$A$4:$A$253,B3905)&lt;&gt;1,NOT(ISNUMBER(E3905)),AND(C3905&lt;&gt;"Receipt",C3905&lt;&gt;"Shipment",C3905&lt;&gt;"Consumption",C3905&lt;&gt;"Adjustment",C3905&lt;&gt;"Production")),"CHECK INPUTS",IF(OR(AND(C3905="Receipt",E3905&lt;=0),AND(OR(C3905="Shipment",C3905="Consumption"),E3905&gt;=0),E3905=0),"CHECK SIGN","OK")))</f>
      </c>
    </row>
    <row r="3906">
      <c r="A3906" s="174"/>
      <c r="B3906" s="175"/>
      <c r="C3906" s="175"/>
      <c r="D3906" s="175"/>
      <c r="E3906" s="176"/>
      <c r="F3906" s="175"/>
      <c r="G3906" s="104" t="str">
        <f>IF(COUNTA(A3906:F3906)=0,"",IF(OR(A3906="",NOT(ISNUMBER(A3906)),B3906="",COUNTIF('SKU Master'!$A$4:$A$253,B3906)&lt;&gt;1,NOT(ISNUMBER(E3906)),AND(C3906&lt;&gt;"Receipt",C3906&lt;&gt;"Shipment",C3906&lt;&gt;"Consumption",C3906&lt;&gt;"Adjustment",C3906&lt;&gt;"Production")),"CHECK INPUTS",IF(OR(AND(C3906="Receipt",E3906&lt;=0),AND(OR(C3906="Shipment",C3906="Consumption"),E3906&gt;=0),E3906=0),"CHECK SIGN","OK")))</f>
      </c>
    </row>
    <row r="3907">
      <c r="A3907" s="174"/>
      <c r="B3907" s="175"/>
      <c r="C3907" s="175"/>
      <c r="D3907" s="175"/>
      <c r="E3907" s="176"/>
      <c r="F3907" s="175"/>
      <c r="G3907" s="104" t="str">
        <f>IF(COUNTA(A3907:F3907)=0,"",IF(OR(A3907="",NOT(ISNUMBER(A3907)),B3907="",COUNTIF('SKU Master'!$A$4:$A$253,B3907)&lt;&gt;1,NOT(ISNUMBER(E3907)),AND(C3907&lt;&gt;"Receipt",C3907&lt;&gt;"Shipment",C3907&lt;&gt;"Consumption",C3907&lt;&gt;"Adjustment",C3907&lt;&gt;"Production")),"CHECK INPUTS",IF(OR(AND(C3907="Receipt",E3907&lt;=0),AND(OR(C3907="Shipment",C3907="Consumption"),E3907&gt;=0),E3907=0),"CHECK SIGN","OK")))</f>
      </c>
    </row>
    <row r="3908">
      <c r="A3908" s="174"/>
      <c r="B3908" s="175"/>
      <c r="C3908" s="175"/>
      <c r="D3908" s="175"/>
      <c r="E3908" s="176"/>
      <c r="F3908" s="175"/>
      <c r="G3908" s="104" t="str">
        <f>IF(COUNTA(A3908:F3908)=0,"",IF(OR(A3908="",NOT(ISNUMBER(A3908)),B3908="",COUNTIF('SKU Master'!$A$4:$A$253,B3908)&lt;&gt;1,NOT(ISNUMBER(E3908)),AND(C3908&lt;&gt;"Receipt",C3908&lt;&gt;"Shipment",C3908&lt;&gt;"Consumption",C3908&lt;&gt;"Adjustment",C3908&lt;&gt;"Production")),"CHECK INPUTS",IF(OR(AND(C3908="Receipt",E3908&lt;=0),AND(OR(C3908="Shipment",C3908="Consumption"),E3908&gt;=0),E3908=0),"CHECK SIGN","OK")))</f>
      </c>
    </row>
    <row r="3909">
      <c r="A3909" s="174"/>
      <c r="B3909" s="175"/>
      <c r="C3909" s="175"/>
      <c r="D3909" s="175"/>
      <c r="E3909" s="176"/>
      <c r="F3909" s="175"/>
      <c r="G3909" s="104" t="str">
        <f>IF(COUNTA(A3909:F3909)=0,"",IF(OR(A3909="",NOT(ISNUMBER(A3909)),B3909="",COUNTIF('SKU Master'!$A$4:$A$253,B3909)&lt;&gt;1,NOT(ISNUMBER(E3909)),AND(C3909&lt;&gt;"Receipt",C3909&lt;&gt;"Shipment",C3909&lt;&gt;"Consumption",C3909&lt;&gt;"Adjustment",C3909&lt;&gt;"Production")),"CHECK INPUTS",IF(OR(AND(C3909="Receipt",E3909&lt;=0),AND(OR(C3909="Shipment",C3909="Consumption"),E3909&gt;=0),E3909=0),"CHECK SIGN","OK")))</f>
      </c>
    </row>
    <row r="3910">
      <c r="A3910" s="174"/>
      <c r="B3910" s="175"/>
      <c r="C3910" s="175"/>
      <c r="D3910" s="175"/>
      <c r="E3910" s="176"/>
      <c r="F3910" s="175"/>
      <c r="G3910" s="104" t="str">
        <f>IF(COUNTA(A3910:F3910)=0,"",IF(OR(A3910="",NOT(ISNUMBER(A3910)),B3910="",COUNTIF('SKU Master'!$A$4:$A$253,B3910)&lt;&gt;1,NOT(ISNUMBER(E3910)),AND(C3910&lt;&gt;"Receipt",C3910&lt;&gt;"Shipment",C3910&lt;&gt;"Consumption",C3910&lt;&gt;"Adjustment",C3910&lt;&gt;"Production")),"CHECK INPUTS",IF(OR(AND(C3910="Receipt",E3910&lt;=0),AND(OR(C3910="Shipment",C3910="Consumption"),E3910&gt;=0),E3910=0),"CHECK SIGN","OK")))</f>
      </c>
    </row>
    <row r="3911">
      <c r="A3911" s="174"/>
      <c r="B3911" s="175"/>
      <c r="C3911" s="175"/>
      <c r="D3911" s="175"/>
      <c r="E3911" s="176"/>
      <c r="F3911" s="175"/>
      <c r="G3911" s="104" t="str">
        <f>IF(COUNTA(A3911:F3911)=0,"",IF(OR(A3911="",NOT(ISNUMBER(A3911)),B3911="",COUNTIF('SKU Master'!$A$4:$A$253,B3911)&lt;&gt;1,NOT(ISNUMBER(E3911)),AND(C3911&lt;&gt;"Receipt",C3911&lt;&gt;"Shipment",C3911&lt;&gt;"Consumption",C3911&lt;&gt;"Adjustment",C3911&lt;&gt;"Production")),"CHECK INPUTS",IF(OR(AND(C3911="Receipt",E3911&lt;=0),AND(OR(C3911="Shipment",C3911="Consumption"),E3911&gt;=0),E3911=0),"CHECK SIGN","OK")))</f>
      </c>
    </row>
    <row r="3912">
      <c r="A3912" s="174"/>
      <c r="B3912" s="175"/>
      <c r="C3912" s="175"/>
      <c r="D3912" s="175"/>
      <c r="E3912" s="176"/>
      <c r="F3912" s="175"/>
      <c r="G3912" s="104" t="str">
        <f>IF(COUNTA(A3912:F3912)=0,"",IF(OR(A3912="",NOT(ISNUMBER(A3912)),B3912="",COUNTIF('SKU Master'!$A$4:$A$253,B3912)&lt;&gt;1,NOT(ISNUMBER(E3912)),AND(C3912&lt;&gt;"Receipt",C3912&lt;&gt;"Shipment",C3912&lt;&gt;"Consumption",C3912&lt;&gt;"Adjustment",C3912&lt;&gt;"Production")),"CHECK INPUTS",IF(OR(AND(C3912="Receipt",E3912&lt;=0),AND(OR(C3912="Shipment",C3912="Consumption"),E3912&gt;=0),E3912=0),"CHECK SIGN","OK")))</f>
      </c>
    </row>
    <row r="3913">
      <c r="A3913" s="174"/>
      <c r="B3913" s="175"/>
      <c r="C3913" s="175"/>
      <c r="D3913" s="175"/>
      <c r="E3913" s="176"/>
      <c r="F3913" s="175"/>
      <c r="G3913" s="104" t="str">
        <f>IF(COUNTA(A3913:F3913)=0,"",IF(OR(A3913="",NOT(ISNUMBER(A3913)),B3913="",COUNTIF('SKU Master'!$A$4:$A$253,B3913)&lt;&gt;1,NOT(ISNUMBER(E3913)),AND(C3913&lt;&gt;"Receipt",C3913&lt;&gt;"Shipment",C3913&lt;&gt;"Consumption",C3913&lt;&gt;"Adjustment",C3913&lt;&gt;"Production")),"CHECK INPUTS",IF(OR(AND(C3913="Receipt",E3913&lt;=0),AND(OR(C3913="Shipment",C3913="Consumption"),E3913&gt;=0),E3913=0),"CHECK SIGN","OK")))</f>
      </c>
    </row>
    <row r="3914">
      <c r="A3914" s="174"/>
      <c r="B3914" s="175"/>
      <c r="C3914" s="175"/>
      <c r="D3914" s="175"/>
      <c r="E3914" s="176"/>
      <c r="F3914" s="175"/>
      <c r="G3914" s="104" t="str">
        <f>IF(COUNTA(A3914:F3914)=0,"",IF(OR(A3914="",NOT(ISNUMBER(A3914)),B3914="",COUNTIF('SKU Master'!$A$4:$A$253,B3914)&lt;&gt;1,NOT(ISNUMBER(E3914)),AND(C3914&lt;&gt;"Receipt",C3914&lt;&gt;"Shipment",C3914&lt;&gt;"Consumption",C3914&lt;&gt;"Adjustment",C3914&lt;&gt;"Production")),"CHECK INPUTS",IF(OR(AND(C3914="Receipt",E3914&lt;=0),AND(OR(C3914="Shipment",C3914="Consumption"),E3914&gt;=0),E3914=0),"CHECK SIGN","OK")))</f>
      </c>
    </row>
    <row r="3915">
      <c r="A3915" s="174"/>
      <c r="B3915" s="175"/>
      <c r="C3915" s="175"/>
      <c r="D3915" s="175"/>
      <c r="E3915" s="176"/>
      <c r="F3915" s="175"/>
      <c r="G3915" s="104" t="str">
        <f>IF(COUNTA(A3915:F3915)=0,"",IF(OR(A3915="",NOT(ISNUMBER(A3915)),B3915="",COUNTIF('SKU Master'!$A$4:$A$253,B3915)&lt;&gt;1,NOT(ISNUMBER(E3915)),AND(C3915&lt;&gt;"Receipt",C3915&lt;&gt;"Shipment",C3915&lt;&gt;"Consumption",C3915&lt;&gt;"Adjustment",C3915&lt;&gt;"Production")),"CHECK INPUTS",IF(OR(AND(C3915="Receipt",E3915&lt;=0),AND(OR(C3915="Shipment",C3915="Consumption"),E3915&gt;=0),E3915=0),"CHECK SIGN","OK")))</f>
      </c>
    </row>
    <row r="3916">
      <c r="A3916" s="174"/>
      <c r="B3916" s="175"/>
      <c r="C3916" s="175"/>
      <c r="D3916" s="175"/>
      <c r="E3916" s="176"/>
      <c r="F3916" s="175"/>
      <c r="G3916" s="104" t="str">
        <f>IF(COUNTA(A3916:F3916)=0,"",IF(OR(A3916="",NOT(ISNUMBER(A3916)),B3916="",COUNTIF('SKU Master'!$A$4:$A$253,B3916)&lt;&gt;1,NOT(ISNUMBER(E3916)),AND(C3916&lt;&gt;"Receipt",C3916&lt;&gt;"Shipment",C3916&lt;&gt;"Consumption",C3916&lt;&gt;"Adjustment",C3916&lt;&gt;"Production")),"CHECK INPUTS",IF(OR(AND(C3916="Receipt",E3916&lt;=0),AND(OR(C3916="Shipment",C3916="Consumption"),E3916&gt;=0),E3916=0),"CHECK SIGN","OK")))</f>
      </c>
    </row>
    <row r="3917">
      <c r="A3917" s="174"/>
      <c r="B3917" s="175"/>
      <c r="C3917" s="175"/>
      <c r="D3917" s="175"/>
      <c r="E3917" s="176"/>
      <c r="F3917" s="175"/>
      <c r="G3917" s="104" t="str">
        <f>IF(COUNTA(A3917:F3917)=0,"",IF(OR(A3917="",NOT(ISNUMBER(A3917)),B3917="",COUNTIF('SKU Master'!$A$4:$A$253,B3917)&lt;&gt;1,NOT(ISNUMBER(E3917)),AND(C3917&lt;&gt;"Receipt",C3917&lt;&gt;"Shipment",C3917&lt;&gt;"Consumption",C3917&lt;&gt;"Adjustment",C3917&lt;&gt;"Production")),"CHECK INPUTS",IF(OR(AND(C3917="Receipt",E3917&lt;=0),AND(OR(C3917="Shipment",C3917="Consumption"),E3917&gt;=0),E3917=0),"CHECK SIGN","OK")))</f>
      </c>
    </row>
    <row r="3918">
      <c r="A3918" s="174"/>
      <c r="B3918" s="175"/>
      <c r="C3918" s="175"/>
      <c r="D3918" s="175"/>
      <c r="E3918" s="176"/>
      <c r="F3918" s="175"/>
      <c r="G3918" s="104" t="str">
        <f>IF(COUNTA(A3918:F3918)=0,"",IF(OR(A3918="",NOT(ISNUMBER(A3918)),B3918="",COUNTIF('SKU Master'!$A$4:$A$253,B3918)&lt;&gt;1,NOT(ISNUMBER(E3918)),AND(C3918&lt;&gt;"Receipt",C3918&lt;&gt;"Shipment",C3918&lt;&gt;"Consumption",C3918&lt;&gt;"Adjustment",C3918&lt;&gt;"Production")),"CHECK INPUTS",IF(OR(AND(C3918="Receipt",E3918&lt;=0),AND(OR(C3918="Shipment",C3918="Consumption"),E3918&gt;=0),E3918=0),"CHECK SIGN","OK")))</f>
      </c>
    </row>
    <row r="3919">
      <c r="A3919" s="174"/>
      <c r="B3919" s="175"/>
      <c r="C3919" s="175"/>
      <c r="D3919" s="175"/>
      <c r="E3919" s="176"/>
      <c r="F3919" s="175"/>
      <c r="G3919" s="104" t="str">
        <f>IF(COUNTA(A3919:F3919)=0,"",IF(OR(A3919="",NOT(ISNUMBER(A3919)),B3919="",COUNTIF('SKU Master'!$A$4:$A$253,B3919)&lt;&gt;1,NOT(ISNUMBER(E3919)),AND(C3919&lt;&gt;"Receipt",C3919&lt;&gt;"Shipment",C3919&lt;&gt;"Consumption",C3919&lt;&gt;"Adjustment",C3919&lt;&gt;"Production")),"CHECK INPUTS",IF(OR(AND(C3919="Receipt",E3919&lt;=0),AND(OR(C3919="Shipment",C3919="Consumption"),E3919&gt;=0),E3919=0),"CHECK SIGN","OK")))</f>
      </c>
    </row>
    <row r="3920">
      <c r="A3920" s="174"/>
      <c r="B3920" s="175"/>
      <c r="C3920" s="175"/>
      <c r="D3920" s="175"/>
      <c r="E3920" s="176"/>
      <c r="F3920" s="175"/>
      <c r="G3920" s="104" t="str">
        <f>IF(COUNTA(A3920:F3920)=0,"",IF(OR(A3920="",NOT(ISNUMBER(A3920)),B3920="",COUNTIF('SKU Master'!$A$4:$A$253,B3920)&lt;&gt;1,NOT(ISNUMBER(E3920)),AND(C3920&lt;&gt;"Receipt",C3920&lt;&gt;"Shipment",C3920&lt;&gt;"Consumption",C3920&lt;&gt;"Adjustment",C3920&lt;&gt;"Production")),"CHECK INPUTS",IF(OR(AND(C3920="Receipt",E3920&lt;=0),AND(OR(C3920="Shipment",C3920="Consumption"),E3920&gt;=0),E3920=0),"CHECK SIGN","OK")))</f>
      </c>
    </row>
    <row r="3921">
      <c r="A3921" s="174"/>
      <c r="B3921" s="175"/>
      <c r="C3921" s="175"/>
      <c r="D3921" s="175"/>
      <c r="E3921" s="176"/>
      <c r="F3921" s="175"/>
      <c r="G3921" s="104" t="str">
        <f>IF(COUNTA(A3921:F3921)=0,"",IF(OR(A3921="",NOT(ISNUMBER(A3921)),B3921="",COUNTIF('SKU Master'!$A$4:$A$253,B3921)&lt;&gt;1,NOT(ISNUMBER(E3921)),AND(C3921&lt;&gt;"Receipt",C3921&lt;&gt;"Shipment",C3921&lt;&gt;"Consumption",C3921&lt;&gt;"Adjustment",C3921&lt;&gt;"Production")),"CHECK INPUTS",IF(OR(AND(C3921="Receipt",E3921&lt;=0),AND(OR(C3921="Shipment",C3921="Consumption"),E3921&gt;=0),E3921=0),"CHECK SIGN","OK")))</f>
      </c>
    </row>
    <row r="3922">
      <c r="A3922" s="174"/>
      <c r="B3922" s="175"/>
      <c r="C3922" s="175"/>
      <c r="D3922" s="175"/>
      <c r="E3922" s="176"/>
      <c r="F3922" s="175"/>
      <c r="G3922" s="104" t="str">
        <f>IF(COUNTA(A3922:F3922)=0,"",IF(OR(A3922="",NOT(ISNUMBER(A3922)),B3922="",COUNTIF('SKU Master'!$A$4:$A$253,B3922)&lt;&gt;1,NOT(ISNUMBER(E3922)),AND(C3922&lt;&gt;"Receipt",C3922&lt;&gt;"Shipment",C3922&lt;&gt;"Consumption",C3922&lt;&gt;"Adjustment",C3922&lt;&gt;"Production")),"CHECK INPUTS",IF(OR(AND(C3922="Receipt",E3922&lt;=0),AND(OR(C3922="Shipment",C3922="Consumption"),E3922&gt;=0),E3922=0),"CHECK SIGN","OK")))</f>
      </c>
    </row>
    <row r="3923">
      <c r="A3923" s="174"/>
      <c r="B3923" s="175"/>
      <c r="C3923" s="175"/>
      <c r="D3923" s="175"/>
      <c r="E3923" s="176"/>
      <c r="F3923" s="175"/>
      <c r="G3923" s="104" t="str">
        <f>IF(COUNTA(A3923:F3923)=0,"",IF(OR(A3923="",NOT(ISNUMBER(A3923)),B3923="",COUNTIF('SKU Master'!$A$4:$A$253,B3923)&lt;&gt;1,NOT(ISNUMBER(E3923)),AND(C3923&lt;&gt;"Receipt",C3923&lt;&gt;"Shipment",C3923&lt;&gt;"Consumption",C3923&lt;&gt;"Adjustment",C3923&lt;&gt;"Production")),"CHECK INPUTS",IF(OR(AND(C3923="Receipt",E3923&lt;=0),AND(OR(C3923="Shipment",C3923="Consumption"),E3923&gt;=0),E3923=0),"CHECK SIGN","OK")))</f>
      </c>
    </row>
    <row r="3924">
      <c r="A3924" s="174"/>
      <c r="B3924" s="175"/>
      <c r="C3924" s="175"/>
      <c r="D3924" s="175"/>
      <c r="E3924" s="176"/>
      <c r="F3924" s="175"/>
      <c r="G3924" s="104" t="str">
        <f>IF(COUNTA(A3924:F3924)=0,"",IF(OR(A3924="",NOT(ISNUMBER(A3924)),B3924="",COUNTIF('SKU Master'!$A$4:$A$253,B3924)&lt;&gt;1,NOT(ISNUMBER(E3924)),AND(C3924&lt;&gt;"Receipt",C3924&lt;&gt;"Shipment",C3924&lt;&gt;"Consumption",C3924&lt;&gt;"Adjustment",C3924&lt;&gt;"Production")),"CHECK INPUTS",IF(OR(AND(C3924="Receipt",E3924&lt;=0),AND(OR(C3924="Shipment",C3924="Consumption"),E3924&gt;=0),E3924=0),"CHECK SIGN","OK")))</f>
      </c>
    </row>
    <row r="3925">
      <c r="A3925" s="174"/>
      <c r="B3925" s="175"/>
      <c r="C3925" s="175"/>
      <c r="D3925" s="175"/>
      <c r="E3925" s="176"/>
      <c r="F3925" s="175"/>
      <c r="G3925" s="104" t="str">
        <f>IF(COUNTA(A3925:F3925)=0,"",IF(OR(A3925="",NOT(ISNUMBER(A3925)),B3925="",COUNTIF('SKU Master'!$A$4:$A$253,B3925)&lt;&gt;1,NOT(ISNUMBER(E3925)),AND(C3925&lt;&gt;"Receipt",C3925&lt;&gt;"Shipment",C3925&lt;&gt;"Consumption",C3925&lt;&gt;"Adjustment",C3925&lt;&gt;"Production")),"CHECK INPUTS",IF(OR(AND(C3925="Receipt",E3925&lt;=0),AND(OR(C3925="Shipment",C3925="Consumption"),E3925&gt;=0),E3925=0),"CHECK SIGN","OK")))</f>
      </c>
    </row>
    <row r="3926">
      <c r="A3926" s="174"/>
      <c r="B3926" s="175"/>
      <c r="C3926" s="175"/>
      <c r="D3926" s="175"/>
      <c r="E3926" s="176"/>
      <c r="F3926" s="175"/>
      <c r="G3926" s="104" t="str">
        <f>IF(COUNTA(A3926:F3926)=0,"",IF(OR(A3926="",NOT(ISNUMBER(A3926)),B3926="",COUNTIF('SKU Master'!$A$4:$A$253,B3926)&lt;&gt;1,NOT(ISNUMBER(E3926)),AND(C3926&lt;&gt;"Receipt",C3926&lt;&gt;"Shipment",C3926&lt;&gt;"Consumption",C3926&lt;&gt;"Adjustment",C3926&lt;&gt;"Production")),"CHECK INPUTS",IF(OR(AND(C3926="Receipt",E3926&lt;=0),AND(OR(C3926="Shipment",C3926="Consumption"),E3926&gt;=0),E3926=0),"CHECK SIGN","OK")))</f>
      </c>
    </row>
    <row r="3927">
      <c r="A3927" s="174"/>
      <c r="B3927" s="175"/>
      <c r="C3927" s="175"/>
      <c r="D3927" s="175"/>
      <c r="E3927" s="176"/>
      <c r="F3927" s="175"/>
      <c r="G3927" s="104" t="str">
        <f>IF(COUNTA(A3927:F3927)=0,"",IF(OR(A3927="",NOT(ISNUMBER(A3927)),B3927="",COUNTIF('SKU Master'!$A$4:$A$253,B3927)&lt;&gt;1,NOT(ISNUMBER(E3927)),AND(C3927&lt;&gt;"Receipt",C3927&lt;&gt;"Shipment",C3927&lt;&gt;"Consumption",C3927&lt;&gt;"Adjustment",C3927&lt;&gt;"Production")),"CHECK INPUTS",IF(OR(AND(C3927="Receipt",E3927&lt;=0),AND(OR(C3927="Shipment",C3927="Consumption"),E3927&gt;=0),E3927=0),"CHECK SIGN","OK")))</f>
      </c>
    </row>
    <row r="3928">
      <c r="A3928" s="174"/>
      <c r="B3928" s="175"/>
      <c r="C3928" s="175"/>
      <c r="D3928" s="175"/>
      <c r="E3928" s="176"/>
      <c r="F3928" s="175"/>
      <c r="G3928" s="104" t="str">
        <f>IF(COUNTA(A3928:F3928)=0,"",IF(OR(A3928="",NOT(ISNUMBER(A3928)),B3928="",COUNTIF('SKU Master'!$A$4:$A$253,B3928)&lt;&gt;1,NOT(ISNUMBER(E3928)),AND(C3928&lt;&gt;"Receipt",C3928&lt;&gt;"Shipment",C3928&lt;&gt;"Consumption",C3928&lt;&gt;"Adjustment",C3928&lt;&gt;"Production")),"CHECK INPUTS",IF(OR(AND(C3928="Receipt",E3928&lt;=0),AND(OR(C3928="Shipment",C3928="Consumption"),E3928&gt;=0),E3928=0),"CHECK SIGN","OK")))</f>
      </c>
    </row>
    <row r="3929">
      <c r="A3929" s="174"/>
      <c r="B3929" s="175"/>
      <c r="C3929" s="175"/>
      <c r="D3929" s="175"/>
      <c r="E3929" s="176"/>
      <c r="F3929" s="175"/>
      <c r="G3929" s="104" t="str">
        <f>IF(COUNTA(A3929:F3929)=0,"",IF(OR(A3929="",NOT(ISNUMBER(A3929)),B3929="",COUNTIF('SKU Master'!$A$4:$A$253,B3929)&lt;&gt;1,NOT(ISNUMBER(E3929)),AND(C3929&lt;&gt;"Receipt",C3929&lt;&gt;"Shipment",C3929&lt;&gt;"Consumption",C3929&lt;&gt;"Adjustment",C3929&lt;&gt;"Production")),"CHECK INPUTS",IF(OR(AND(C3929="Receipt",E3929&lt;=0),AND(OR(C3929="Shipment",C3929="Consumption"),E3929&gt;=0),E3929=0),"CHECK SIGN","OK")))</f>
      </c>
    </row>
    <row r="3930">
      <c r="A3930" s="174"/>
      <c r="B3930" s="175"/>
      <c r="C3930" s="175"/>
      <c r="D3930" s="175"/>
      <c r="E3930" s="176"/>
      <c r="F3930" s="175"/>
      <c r="G3930" s="104" t="str">
        <f>IF(COUNTA(A3930:F3930)=0,"",IF(OR(A3930="",NOT(ISNUMBER(A3930)),B3930="",COUNTIF('SKU Master'!$A$4:$A$253,B3930)&lt;&gt;1,NOT(ISNUMBER(E3930)),AND(C3930&lt;&gt;"Receipt",C3930&lt;&gt;"Shipment",C3930&lt;&gt;"Consumption",C3930&lt;&gt;"Adjustment",C3930&lt;&gt;"Production")),"CHECK INPUTS",IF(OR(AND(C3930="Receipt",E3930&lt;=0),AND(OR(C3930="Shipment",C3930="Consumption"),E3930&gt;=0),E3930=0),"CHECK SIGN","OK")))</f>
      </c>
    </row>
    <row r="3931">
      <c r="A3931" s="174"/>
      <c r="B3931" s="175"/>
      <c r="C3931" s="175"/>
      <c r="D3931" s="175"/>
      <c r="E3931" s="176"/>
      <c r="F3931" s="175"/>
      <c r="G3931" s="104" t="str">
        <f>IF(COUNTA(A3931:F3931)=0,"",IF(OR(A3931="",NOT(ISNUMBER(A3931)),B3931="",COUNTIF('SKU Master'!$A$4:$A$253,B3931)&lt;&gt;1,NOT(ISNUMBER(E3931)),AND(C3931&lt;&gt;"Receipt",C3931&lt;&gt;"Shipment",C3931&lt;&gt;"Consumption",C3931&lt;&gt;"Adjustment",C3931&lt;&gt;"Production")),"CHECK INPUTS",IF(OR(AND(C3931="Receipt",E3931&lt;=0),AND(OR(C3931="Shipment",C3931="Consumption"),E3931&gt;=0),E3931=0),"CHECK SIGN","OK")))</f>
      </c>
    </row>
    <row r="3932">
      <c r="A3932" s="174"/>
      <c r="B3932" s="175"/>
      <c r="C3932" s="175"/>
      <c r="D3932" s="175"/>
      <c r="E3932" s="176"/>
      <c r="F3932" s="175"/>
      <c r="G3932" s="104" t="str">
        <f>IF(COUNTA(A3932:F3932)=0,"",IF(OR(A3932="",NOT(ISNUMBER(A3932)),B3932="",COUNTIF('SKU Master'!$A$4:$A$253,B3932)&lt;&gt;1,NOT(ISNUMBER(E3932)),AND(C3932&lt;&gt;"Receipt",C3932&lt;&gt;"Shipment",C3932&lt;&gt;"Consumption",C3932&lt;&gt;"Adjustment",C3932&lt;&gt;"Production")),"CHECK INPUTS",IF(OR(AND(C3932="Receipt",E3932&lt;=0),AND(OR(C3932="Shipment",C3932="Consumption"),E3932&gt;=0),E3932=0),"CHECK SIGN","OK")))</f>
      </c>
    </row>
    <row r="3933">
      <c r="A3933" s="174"/>
      <c r="B3933" s="175"/>
      <c r="C3933" s="175"/>
      <c r="D3933" s="175"/>
      <c r="E3933" s="176"/>
      <c r="F3933" s="175"/>
      <c r="G3933" s="104" t="str">
        <f>IF(COUNTA(A3933:F3933)=0,"",IF(OR(A3933="",NOT(ISNUMBER(A3933)),B3933="",COUNTIF('SKU Master'!$A$4:$A$253,B3933)&lt;&gt;1,NOT(ISNUMBER(E3933)),AND(C3933&lt;&gt;"Receipt",C3933&lt;&gt;"Shipment",C3933&lt;&gt;"Consumption",C3933&lt;&gt;"Adjustment",C3933&lt;&gt;"Production")),"CHECK INPUTS",IF(OR(AND(C3933="Receipt",E3933&lt;=0),AND(OR(C3933="Shipment",C3933="Consumption"),E3933&gt;=0),E3933=0),"CHECK SIGN","OK")))</f>
      </c>
    </row>
    <row r="3934">
      <c r="A3934" s="174"/>
      <c r="B3934" s="175"/>
      <c r="C3934" s="175"/>
      <c r="D3934" s="175"/>
      <c r="E3934" s="176"/>
      <c r="F3934" s="175"/>
      <c r="G3934" s="104" t="str">
        <f>IF(COUNTA(A3934:F3934)=0,"",IF(OR(A3934="",NOT(ISNUMBER(A3934)),B3934="",COUNTIF('SKU Master'!$A$4:$A$253,B3934)&lt;&gt;1,NOT(ISNUMBER(E3934)),AND(C3934&lt;&gt;"Receipt",C3934&lt;&gt;"Shipment",C3934&lt;&gt;"Consumption",C3934&lt;&gt;"Adjustment",C3934&lt;&gt;"Production")),"CHECK INPUTS",IF(OR(AND(C3934="Receipt",E3934&lt;=0),AND(OR(C3934="Shipment",C3934="Consumption"),E3934&gt;=0),E3934=0),"CHECK SIGN","OK")))</f>
      </c>
    </row>
    <row r="3935">
      <c r="A3935" s="174"/>
      <c r="B3935" s="175"/>
      <c r="C3935" s="175"/>
      <c r="D3935" s="175"/>
      <c r="E3935" s="176"/>
      <c r="F3935" s="175"/>
      <c r="G3935" s="104" t="str">
        <f>IF(COUNTA(A3935:F3935)=0,"",IF(OR(A3935="",NOT(ISNUMBER(A3935)),B3935="",COUNTIF('SKU Master'!$A$4:$A$253,B3935)&lt;&gt;1,NOT(ISNUMBER(E3935)),AND(C3935&lt;&gt;"Receipt",C3935&lt;&gt;"Shipment",C3935&lt;&gt;"Consumption",C3935&lt;&gt;"Adjustment",C3935&lt;&gt;"Production")),"CHECK INPUTS",IF(OR(AND(C3935="Receipt",E3935&lt;=0),AND(OR(C3935="Shipment",C3935="Consumption"),E3935&gt;=0),E3935=0),"CHECK SIGN","OK")))</f>
      </c>
    </row>
    <row r="3936">
      <c r="A3936" s="174"/>
      <c r="B3936" s="175"/>
      <c r="C3936" s="175"/>
      <c r="D3936" s="175"/>
      <c r="E3936" s="176"/>
      <c r="F3936" s="175"/>
      <c r="G3936" s="104" t="str">
        <f>IF(COUNTA(A3936:F3936)=0,"",IF(OR(A3936="",NOT(ISNUMBER(A3936)),B3936="",COUNTIF('SKU Master'!$A$4:$A$253,B3936)&lt;&gt;1,NOT(ISNUMBER(E3936)),AND(C3936&lt;&gt;"Receipt",C3936&lt;&gt;"Shipment",C3936&lt;&gt;"Consumption",C3936&lt;&gt;"Adjustment",C3936&lt;&gt;"Production")),"CHECK INPUTS",IF(OR(AND(C3936="Receipt",E3936&lt;=0),AND(OR(C3936="Shipment",C3936="Consumption"),E3936&gt;=0),E3936=0),"CHECK SIGN","OK")))</f>
      </c>
    </row>
    <row r="3937">
      <c r="A3937" s="174"/>
      <c r="B3937" s="175"/>
      <c r="C3937" s="175"/>
      <c r="D3937" s="175"/>
      <c r="E3937" s="176"/>
      <c r="F3937" s="175"/>
      <c r="G3937" s="104" t="str">
        <f>IF(COUNTA(A3937:F3937)=0,"",IF(OR(A3937="",NOT(ISNUMBER(A3937)),B3937="",COUNTIF('SKU Master'!$A$4:$A$253,B3937)&lt;&gt;1,NOT(ISNUMBER(E3937)),AND(C3937&lt;&gt;"Receipt",C3937&lt;&gt;"Shipment",C3937&lt;&gt;"Consumption",C3937&lt;&gt;"Adjustment",C3937&lt;&gt;"Production")),"CHECK INPUTS",IF(OR(AND(C3937="Receipt",E3937&lt;=0),AND(OR(C3937="Shipment",C3937="Consumption"),E3937&gt;=0),E3937=0),"CHECK SIGN","OK")))</f>
      </c>
    </row>
    <row r="3938">
      <c r="A3938" s="174"/>
      <c r="B3938" s="175"/>
      <c r="C3938" s="175"/>
      <c r="D3938" s="175"/>
      <c r="E3938" s="176"/>
      <c r="F3938" s="175"/>
      <c r="G3938" s="104" t="str">
        <f>IF(COUNTA(A3938:F3938)=0,"",IF(OR(A3938="",NOT(ISNUMBER(A3938)),B3938="",COUNTIF('SKU Master'!$A$4:$A$253,B3938)&lt;&gt;1,NOT(ISNUMBER(E3938)),AND(C3938&lt;&gt;"Receipt",C3938&lt;&gt;"Shipment",C3938&lt;&gt;"Consumption",C3938&lt;&gt;"Adjustment",C3938&lt;&gt;"Production")),"CHECK INPUTS",IF(OR(AND(C3938="Receipt",E3938&lt;=0),AND(OR(C3938="Shipment",C3938="Consumption"),E3938&gt;=0),E3938=0),"CHECK SIGN","OK")))</f>
      </c>
    </row>
    <row r="3939">
      <c r="A3939" s="174"/>
      <c r="B3939" s="175"/>
      <c r="C3939" s="175"/>
      <c r="D3939" s="175"/>
      <c r="E3939" s="176"/>
      <c r="F3939" s="175"/>
      <c r="G3939" s="104" t="str">
        <f>IF(COUNTA(A3939:F3939)=0,"",IF(OR(A3939="",NOT(ISNUMBER(A3939)),B3939="",COUNTIF('SKU Master'!$A$4:$A$253,B3939)&lt;&gt;1,NOT(ISNUMBER(E3939)),AND(C3939&lt;&gt;"Receipt",C3939&lt;&gt;"Shipment",C3939&lt;&gt;"Consumption",C3939&lt;&gt;"Adjustment",C3939&lt;&gt;"Production")),"CHECK INPUTS",IF(OR(AND(C3939="Receipt",E3939&lt;=0),AND(OR(C3939="Shipment",C3939="Consumption"),E3939&gt;=0),E3939=0),"CHECK SIGN","OK")))</f>
      </c>
    </row>
    <row r="3940">
      <c r="A3940" s="174"/>
      <c r="B3940" s="175"/>
      <c r="C3940" s="175"/>
      <c r="D3940" s="175"/>
      <c r="E3940" s="176"/>
      <c r="F3940" s="175"/>
      <c r="G3940" s="104" t="str">
        <f>IF(COUNTA(A3940:F3940)=0,"",IF(OR(A3940="",NOT(ISNUMBER(A3940)),B3940="",COUNTIF('SKU Master'!$A$4:$A$253,B3940)&lt;&gt;1,NOT(ISNUMBER(E3940)),AND(C3940&lt;&gt;"Receipt",C3940&lt;&gt;"Shipment",C3940&lt;&gt;"Consumption",C3940&lt;&gt;"Adjustment",C3940&lt;&gt;"Production")),"CHECK INPUTS",IF(OR(AND(C3940="Receipt",E3940&lt;=0),AND(OR(C3940="Shipment",C3940="Consumption"),E3940&gt;=0),E3940=0),"CHECK SIGN","OK")))</f>
      </c>
    </row>
    <row r="3941">
      <c r="A3941" s="174"/>
      <c r="B3941" s="175"/>
      <c r="C3941" s="175"/>
      <c r="D3941" s="175"/>
      <c r="E3941" s="176"/>
      <c r="F3941" s="175"/>
      <c r="G3941" s="104" t="str">
        <f>IF(COUNTA(A3941:F3941)=0,"",IF(OR(A3941="",NOT(ISNUMBER(A3941)),B3941="",COUNTIF('SKU Master'!$A$4:$A$253,B3941)&lt;&gt;1,NOT(ISNUMBER(E3941)),AND(C3941&lt;&gt;"Receipt",C3941&lt;&gt;"Shipment",C3941&lt;&gt;"Consumption",C3941&lt;&gt;"Adjustment",C3941&lt;&gt;"Production")),"CHECK INPUTS",IF(OR(AND(C3941="Receipt",E3941&lt;=0),AND(OR(C3941="Shipment",C3941="Consumption"),E3941&gt;=0),E3941=0),"CHECK SIGN","OK")))</f>
      </c>
    </row>
    <row r="3942">
      <c r="A3942" s="174"/>
      <c r="B3942" s="175"/>
      <c r="C3942" s="175"/>
      <c r="D3942" s="175"/>
      <c r="E3942" s="176"/>
      <c r="F3942" s="175"/>
      <c r="G3942" s="104" t="str">
        <f>IF(COUNTA(A3942:F3942)=0,"",IF(OR(A3942="",NOT(ISNUMBER(A3942)),B3942="",COUNTIF('SKU Master'!$A$4:$A$253,B3942)&lt;&gt;1,NOT(ISNUMBER(E3942)),AND(C3942&lt;&gt;"Receipt",C3942&lt;&gt;"Shipment",C3942&lt;&gt;"Consumption",C3942&lt;&gt;"Adjustment",C3942&lt;&gt;"Production")),"CHECK INPUTS",IF(OR(AND(C3942="Receipt",E3942&lt;=0),AND(OR(C3942="Shipment",C3942="Consumption"),E3942&gt;=0),E3942=0),"CHECK SIGN","OK")))</f>
      </c>
    </row>
    <row r="3943">
      <c r="A3943" s="174"/>
      <c r="B3943" s="175"/>
      <c r="C3943" s="175"/>
      <c r="D3943" s="175"/>
      <c r="E3943" s="176"/>
      <c r="F3943" s="175"/>
      <c r="G3943" s="104" t="str">
        <f>IF(COUNTA(A3943:F3943)=0,"",IF(OR(A3943="",NOT(ISNUMBER(A3943)),B3943="",COUNTIF('SKU Master'!$A$4:$A$253,B3943)&lt;&gt;1,NOT(ISNUMBER(E3943)),AND(C3943&lt;&gt;"Receipt",C3943&lt;&gt;"Shipment",C3943&lt;&gt;"Consumption",C3943&lt;&gt;"Adjustment",C3943&lt;&gt;"Production")),"CHECK INPUTS",IF(OR(AND(C3943="Receipt",E3943&lt;=0),AND(OR(C3943="Shipment",C3943="Consumption"),E3943&gt;=0),E3943=0),"CHECK SIGN","OK")))</f>
      </c>
    </row>
    <row r="3944">
      <c r="A3944" s="174"/>
      <c r="B3944" s="175"/>
      <c r="C3944" s="175"/>
      <c r="D3944" s="175"/>
      <c r="E3944" s="176"/>
      <c r="F3944" s="175"/>
      <c r="G3944" s="104" t="str">
        <f>IF(COUNTA(A3944:F3944)=0,"",IF(OR(A3944="",NOT(ISNUMBER(A3944)),B3944="",COUNTIF('SKU Master'!$A$4:$A$253,B3944)&lt;&gt;1,NOT(ISNUMBER(E3944)),AND(C3944&lt;&gt;"Receipt",C3944&lt;&gt;"Shipment",C3944&lt;&gt;"Consumption",C3944&lt;&gt;"Adjustment",C3944&lt;&gt;"Production")),"CHECK INPUTS",IF(OR(AND(C3944="Receipt",E3944&lt;=0),AND(OR(C3944="Shipment",C3944="Consumption"),E3944&gt;=0),E3944=0),"CHECK SIGN","OK")))</f>
      </c>
    </row>
    <row r="3945">
      <c r="A3945" s="174"/>
      <c r="B3945" s="175"/>
      <c r="C3945" s="175"/>
      <c r="D3945" s="175"/>
      <c r="E3945" s="176"/>
      <c r="F3945" s="175"/>
      <c r="G3945" s="104" t="str">
        <f>IF(COUNTA(A3945:F3945)=0,"",IF(OR(A3945="",NOT(ISNUMBER(A3945)),B3945="",COUNTIF('SKU Master'!$A$4:$A$253,B3945)&lt;&gt;1,NOT(ISNUMBER(E3945)),AND(C3945&lt;&gt;"Receipt",C3945&lt;&gt;"Shipment",C3945&lt;&gt;"Consumption",C3945&lt;&gt;"Adjustment",C3945&lt;&gt;"Production")),"CHECK INPUTS",IF(OR(AND(C3945="Receipt",E3945&lt;=0),AND(OR(C3945="Shipment",C3945="Consumption"),E3945&gt;=0),E3945=0),"CHECK SIGN","OK")))</f>
      </c>
    </row>
    <row r="3946">
      <c r="A3946" s="174"/>
      <c r="B3946" s="175"/>
      <c r="C3946" s="175"/>
      <c r="D3946" s="175"/>
      <c r="E3946" s="176"/>
      <c r="F3946" s="175"/>
      <c r="G3946" s="104" t="str">
        <f>IF(COUNTA(A3946:F3946)=0,"",IF(OR(A3946="",NOT(ISNUMBER(A3946)),B3946="",COUNTIF('SKU Master'!$A$4:$A$253,B3946)&lt;&gt;1,NOT(ISNUMBER(E3946)),AND(C3946&lt;&gt;"Receipt",C3946&lt;&gt;"Shipment",C3946&lt;&gt;"Consumption",C3946&lt;&gt;"Adjustment",C3946&lt;&gt;"Production")),"CHECK INPUTS",IF(OR(AND(C3946="Receipt",E3946&lt;=0),AND(OR(C3946="Shipment",C3946="Consumption"),E3946&gt;=0),E3946=0),"CHECK SIGN","OK")))</f>
      </c>
    </row>
    <row r="3947">
      <c r="A3947" s="174"/>
      <c r="B3947" s="175"/>
      <c r="C3947" s="175"/>
      <c r="D3947" s="175"/>
      <c r="E3947" s="176"/>
      <c r="F3947" s="175"/>
      <c r="G3947" s="104" t="str">
        <f>IF(COUNTA(A3947:F3947)=0,"",IF(OR(A3947="",NOT(ISNUMBER(A3947)),B3947="",COUNTIF('SKU Master'!$A$4:$A$253,B3947)&lt;&gt;1,NOT(ISNUMBER(E3947)),AND(C3947&lt;&gt;"Receipt",C3947&lt;&gt;"Shipment",C3947&lt;&gt;"Consumption",C3947&lt;&gt;"Adjustment",C3947&lt;&gt;"Production")),"CHECK INPUTS",IF(OR(AND(C3947="Receipt",E3947&lt;=0),AND(OR(C3947="Shipment",C3947="Consumption"),E3947&gt;=0),E3947=0),"CHECK SIGN","OK")))</f>
      </c>
    </row>
    <row r="3948">
      <c r="A3948" s="174"/>
      <c r="B3948" s="175"/>
      <c r="C3948" s="175"/>
      <c r="D3948" s="175"/>
      <c r="E3948" s="176"/>
      <c r="F3948" s="175"/>
      <c r="G3948" s="104" t="str">
        <f>IF(COUNTA(A3948:F3948)=0,"",IF(OR(A3948="",NOT(ISNUMBER(A3948)),B3948="",COUNTIF('SKU Master'!$A$4:$A$253,B3948)&lt;&gt;1,NOT(ISNUMBER(E3948)),AND(C3948&lt;&gt;"Receipt",C3948&lt;&gt;"Shipment",C3948&lt;&gt;"Consumption",C3948&lt;&gt;"Adjustment",C3948&lt;&gt;"Production")),"CHECK INPUTS",IF(OR(AND(C3948="Receipt",E3948&lt;=0),AND(OR(C3948="Shipment",C3948="Consumption"),E3948&gt;=0),E3948=0),"CHECK SIGN","OK")))</f>
      </c>
    </row>
    <row r="3949">
      <c r="A3949" s="174"/>
      <c r="B3949" s="175"/>
      <c r="C3949" s="175"/>
      <c r="D3949" s="175"/>
      <c r="E3949" s="176"/>
      <c r="F3949" s="175"/>
      <c r="G3949" s="104" t="str">
        <f>IF(COUNTA(A3949:F3949)=0,"",IF(OR(A3949="",NOT(ISNUMBER(A3949)),B3949="",COUNTIF('SKU Master'!$A$4:$A$253,B3949)&lt;&gt;1,NOT(ISNUMBER(E3949)),AND(C3949&lt;&gt;"Receipt",C3949&lt;&gt;"Shipment",C3949&lt;&gt;"Consumption",C3949&lt;&gt;"Adjustment",C3949&lt;&gt;"Production")),"CHECK INPUTS",IF(OR(AND(C3949="Receipt",E3949&lt;=0),AND(OR(C3949="Shipment",C3949="Consumption"),E3949&gt;=0),E3949=0),"CHECK SIGN","OK")))</f>
      </c>
    </row>
    <row r="3950">
      <c r="A3950" s="174"/>
      <c r="B3950" s="175"/>
      <c r="C3950" s="175"/>
      <c r="D3950" s="175"/>
      <c r="E3950" s="176"/>
      <c r="F3950" s="175"/>
      <c r="G3950" s="104" t="str">
        <f>IF(COUNTA(A3950:F3950)=0,"",IF(OR(A3950="",NOT(ISNUMBER(A3950)),B3950="",COUNTIF('SKU Master'!$A$4:$A$253,B3950)&lt;&gt;1,NOT(ISNUMBER(E3950)),AND(C3950&lt;&gt;"Receipt",C3950&lt;&gt;"Shipment",C3950&lt;&gt;"Consumption",C3950&lt;&gt;"Adjustment",C3950&lt;&gt;"Production")),"CHECK INPUTS",IF(OR(AND(C3950="Receipt",E3950&lt;=0),AND(OR(C3950="Shipment",C3950="Consumption"),E3950&gt;=0),E3950=0),"CHECK SIGN","OK")))</f>
      </c>
    </row>
    <row r="3951">
      <c r="A3951" s="174"/>
      <c r="B3951" s="175"/>
      <c r="C3951" s="175"/>
      <c r="D3951" s="175"/>
      <c r="E3951" s="176"/>
      <c r="F3951" s="175"/>
      <c r="G3951" s="104" t="str">
        <f>IF(COUNTA(A3951:F3951)=0,"",IF(OR(A3951="",NOT(ISNUMBER(A3951)),B3951="",COUNTIF('SKU Master'!$A$4:$A$253,B3951)&lt;&gt;1,NOT(ISNUMBER(E3951)),AND(C3951&lt;&gt;"Receipt",C3951&lt;&gt;"Shipment",C3951&lt;&gt;"Consumption",C3951&lt;&gt;"Adjustment",C3951&lt;&gt;"Production")),"CHECK INPUTS",IF(OR(AND(C3951="Receipt",E3951&lt;=0),AND(OR(C3951="Shipment",C3951="Consumption"),E3951&gt;=0),E3951=0),"CHECK SIGN","OK")))</f>
      </c>
    </row>
    <row r="3952">
      <c r="A3952" s="174"/>
      <c r="B3952" s="175"/>
      <c r="C3952" s="175"/>
      <c r="D3952" s="175"/>
      <c r="E3952" s="176"/>
      <c r="F3952" s="175"/>
      <c r="G3952" s="104" t="str">
        <f>IF(COUNTA(A3952:F3952)=0,"",IF(OR(A3952="",NOT(ISNUMBER(A3952)),B3952="",COUNTIF('SKU Master'!$A$4:$A$253,B3952)&lt;&gt;1,NOT(ISNUMBER(E3952)),AND(C3952&lt;&gt;"Receipt",C3952&lt;&gt;"Shipment",C3952&lt;&gt;"Consumption",C3952&lt;&gt;"Adjustment",C3952&lt;&gt;"Production")),"CHECK INPUTS",IF(OR(AND(C3952="Receipt",E3952&lt;=0),AND(OR(C3952="Shipment",C3952="Consumption"),E3952&gt;=0),E3952=0),"CHECK SIGN","OK")))</f>
      </c>
    </row>
    <row r="3953">
      <c r="A3953" s="174"/>
      <c r="B3953" s="175"/>
      <c r="C3953" s="175"/>
      <c r="D3953" s="175"/>
      <c r="E3953" s="176"/>
      <c r="F3953" s="175"/>
      <c r="G3953" s="104" t="str">
        <f>IF(COUNTA(A3953:F3953)=0,"",IF(OR(A3953="",NOT(ISNUMBER(A3953)),B3953="",COUNTIF('SKU Master'!$A$4:$A$253,B3953)&lt;&gt;1,NOT(ISNUMBER(E3953)),AND(C3953&lt;&gt;"Receipt",C3953&lt;&gt;"Shipment",C3953&lt;&gt;"Consumption",C3953&lt;&gt;"Adjustment",C3953&lt;&gt;"Production")),"CHECK INPUTS",IF(OR(AND(C3953="Receipt",E3953&lt;=0),AND(OR(C3953="Shipment",C3953="Consumption"),E3953&gt;=0),E3953=0),"CHECK SIGN","OK")))</f>
      </c>
    </row>
    <row r="3954">
      <c r="A3954" s="174"/>
      <c r="B3954" s="175"/>
      <c r="C3954" s="175"/>
      <c r="D3954" s="175"/>
      <c r="E3954" s="176"/>
      <c r="F3954" s="175"/>
      <c r="G3954" s="104" t="str">
        <f>IF(COUNTA(A3954:F3954)=0,"",IF(OR(A3954="",NOT(ISNUMBER(A3954)),B3954="",COUNTIF('SKU Master'!$A$4:$A$253,B3954)&lt;&gt;1,NOT(ISNUMBER(E3954)),AND(C3954&lt;&gt;"Receipt",C3954&lt;&gt;"Shipment",C3954&lt;&gt;"Consumption",C3954&lt;&gt;"Adjustment",C3954&lt;&gt;"Production")),"CHECK INPUTS",IF(OR(AND(C3954="Receipt",E3954&lt;=0),AND(OR(C3954="Shipment",C3954="Consumption"),E3954&gt;=0),E3954=0),"CHECK SIGN","OK")))</f>
      </c>
    </row>
    <row r="3955">
      <c r="A3955" s="174"/>
      <c r="B3955" s="175"/>
      <c r="C3955" s="175"/>
      <c r="D3955" s="175"/>
      <c r="E3955" s="176"/>
      <c r="F3955" s="175"/>
      <c r="G3955" s="104" t="str">
        <f>IF(COUNTA(A3955:F3955)=0,"",IF(OR(A3955="",NOT(ISNUMBER(A3955)),B3955="",COUNTIF('SKU Master'!$A$4:$A$253,B3955)&lt;&gt;1,NOT(ISNUMBER(E3955)),AND(C3955&lt;&gt;"Receipt",C3955&lt;&gt;"Shipment",C3955&lt;&gt;"Consumption",C3955&lt;&gt;"Adjustment",C3955&lt;&gt;"Production")),"CHECK INPUTS",IF(OR(AND(C3955="Receipt",E3955&lt;=0),AND(OR(C3955="Shipment",C3955="Consumption"),E3955&gt;=0),E3955=0),"CHECK SIGN","OK")))</f>
      </c>
    </row>
    <row r="3956">
      <c r="A3956" s="174"/>
      <c r="B3956" s="175"/>
      <c r="C3956" s="175"/>
      <c r="D3956" s="175"/>
      <c r="E3956" s="176"/>
      <c r="F3956" s="175"/>
      <c r="G3956" s="104" t="str">
        <f>IF(COUNTA(A3956:F3956)=0,"",IF(OR(A3956="",NOT(ISNUMBER(A3956)),B3956="",COUNTIF('SKU Master'!$A$4:$A$253,B3956)&lt;&gt;1,NOT(ISNUMBER(E3956)),AND(C3956&lt;&gt;"Receipt",C3956&lt;&gt;"Shipment",C3956&lt;&gt;"Consumption",C3956&lt;&gt;"Adjustment",C3956&lt;&gt;"Production")),"CHECK INPUTS",IF(OR(AND(C3956="Receipt",E3956&lt;=0),AND(OR(C3956="Shipment",C3956="Consumption"),E3956&gt;=0),E3956=0),"CHECK SIGN","OK")))</f>
      </c>
    </row>
    <row r="3957">
      <c r="A3957" s="174"/>
      <c r="B3957" s="175"/>
      <c r="C3957" s="175"/>
      <c r="D3957" s="175"/>
      <c r="E3957" s="176"/>
      <c r="F3957" s="175"/>
      <c r="G3957" s="104" t="str">
        <f>IF(COUNTA(A3957:F3957)=0,"",IF(OR(A3957="",NOT(ISNUMBER(A3957)),B3957="",COUNTIF('SKU Master'!$A$4:$A$253,B3957)&lt;&gt;1,NOT(ISNUMBER(E3957)),AND(C3957&lt;&gt;"Receipt",C3957&lt;&gt;"Shipment",C3957&lt;&gt;"Consumption",C3957&lt;&gt;"Adjustment",C3957&lt;&gt;"Production")),"CHECK INPUTS",IF(OR(AND(C3957="Receipt",E3957&lt;=0),AND(OR(C3957="Shipment",C3957="Consumption"),E3957&gt;=0),E3957=0),"CHECK SIGN","OK")))</f>
      </c>
    </row>
    <row r="3958">
      <c r="A3958" s="174"/>
      <c r="B3958" s="175"/>
      <c r="C3958" s="175"/>
      <c r="D3958" s="175"/>
      <c r="E3958" s="176"/>
      <c r="F3958" s="175"/>
      <c r="G3958" s="104" t="str">
        <f>IF(COUNTA(A3958:F3958)=0,"",IF(OR(A3958="",NOT(ISNUMBER(A3958)),B3958="",COUNTIF('SKU Master'!$A$4:$A$253,B3958)&lt;&gt;1,NOT(ISNUMBER(E3958)),AND(C3958&lt;&gt;"Receipt",C3958&lt;&gt;"Shipment",C3958&lt;&gt;"Consumption",C3958&lt;&gt;"Adjustment",C3958&lt;&gt;"Production")),"CHECK INPUTS",IF(OR(AND(C3958="Receipt",E3958&lt;=0),AND(OR(C3958="Shipment",C3958="Consumption"),E3958&gt;=0),E3958=0),"CHECK SIGN","OK")))</f>
      </c>
    </row>
    <row r="3959">
      <c r="A3959" s="174"/>
      <c r="B3959" s="175"/>
      <c r="C3959" s="175"/>
      <c r="D3959" s="175"/>
      <c r="E3959" s="176"/>
      <c r="F3959" s="175"/>
      <c r="G3959" s="104" t="str">
        <f>IF(COUNTA(A3959:F3959)=0,"",IF(OR(A3959="",NOT(ISNUMBER(A3959)),B3959="",COUNTIF('SKU Master'!$A$4:$A$253,B3959)&lt;&gt;1,NOT(ISNUMBER(E3959)),AND(C3959&lt;&gt;"Receipt",C3959&lt;&gt;"Shipment",C3959&lt;&gt;"Consumption",C3959&lt;&gt;"Adjustment",C3959&lt;&gt;"Production")),"CHECK INPUTS",IF(OR(AND(C3959="Receipt",E3959&lt;=0),AND(OR(C3959="Shipment",C3959="Consumption"),E3959&gt;=0),E3959=0),"CHECK SIGN","OK")))</f>
      </c>
    </row>
    <row r="3960">
      <c r="A3960" s="174"/>
      <c r="B3960" s="175"/>
      <c r="C3960" s="175"/>
      <c r="D3960" s="175"/>
      <c r="E3960" s="176"/>
      <c r="F3960" s="175"/>
      <c r="G3960" s="104" t="str">
        <f>IF(COUNTA(A3960:F3960)=0,"",IF(OR(A3960="",NOT(ISNUMBER(A3960)),B3960="",COUNTIF('SKU Master'!$A$4:$A$253,B3960)&lt;&gt;1,NOT(ISNUMBER(E3960)),AND(C3960&lt;&gt;"Receipt",C3960&lt;&gt;"Shipment",C3960&lt;&gt;"Consumption",C3960&lt;&gt;"Adjustment",C3960&lt;&gt;"Production")),"CHECK INPUTS",IF(OR(AND(C3960="Receipt",E3960&lt;=0),AND(OR(C3960="Shipment",C3960="Consumption"),E3960&gt;=0),E3960=0),"CHECK SIGN","OK")))</f>
      </c>
    </row>
    <row r="3961">
      <c r="A3961" s="174"/>
      <c r="B3961" s="175"/>
      <c r="C3961" s="175"/>
      <c r="D3961" s="175"/>
      <c r="E3961" s="176"/>
      <c r="F3961" s="175"/>
      <c r="G3961" s="104" t="str">
        <f>IF(COUNTA(A3961:F3961)=0,"",IF(OR(A3961="",NOT(ISNUMBER(A3961)),B3961="",COUNTIF('SKU Master'!$A$4:$A$253,B3961)&lt;&gt;1,NOT(ISNUMBER(E3961)),AND(C3961&lt;&gt;"Receipt",C3961&lt;&gt;"Shipment",C3961&lt;&gt;"Consumption",C3961&lt;&gt;"Adjustment",C3961&lt;&gt;"Production")),"CHECK INPUTS",IF(OR(AND(C3961="Receipt",E3961&lt;=0),AND(OR(C3961="Shipment",C3961="Consumption"),E3961&gt;=0),E3961=0),"CHECK SIGN","OK")))</f>
      </c>
    </row>
    <row r="3962">
      <c r="A3962" s="174"/>
      <c r="B3962" s="175"/>
      <c r="C3962" s="175"/>
      <c r="D3962" s="175"/>
      <c r="E3962" s="176"/>
      <c r="F3962" s="175"/>
      <c r="G3962" s="104" t="str">
        <f>IF(COUNTA(A3962:F3962)=0,"",IF(OR(A3962="",NOT(ISNUMBER(A3962)),B3962="",COUNTIF('SKU Master'!$A$4:$A$253,B3962)&lt;&gt;1,NOT(ISNUMBER(E3962)),AND(C3962&lt;&gt;"Receipt",C3962&lt;&gt;"Shipment",C3962&lt;&gt;"Consumption",C3962&lt;&gt;"Adjustment",C3962&lt;&gt;"Production")),"CHECK INPUTS",IF(OR(AND(C3962="Receipt",E3962&lt;=0),AND(OR(C3962="Shipment",C3962="Consumption"),E3962&gt;=0),E3962=0),"CHECK SIGN","OK")))</f>
      </c>
    </row>
    <row r="3963">
      <c r="A3963" s="174"/>
      <c r="B3963" s="175"/>
      <c r="C3963" s="175"/>
      <c r="D3963" s="175"/>
      <c r="E3963" s="176"/>
      <c r="F3963" s="175"/>
      <c r="G3963" s="104" t="str">
        <f>IF(COUNTA(A3963:F3963)=0,"",IF(OR(A3963="",NOT(ISNUMBER(A3963)),B3963="",COUNTIF('SKU Master'!$A$4:$A$253,B3963)&lt;&gt;1,NOT(ISNUMBER(E3963)),AND(C3963&lt;&gt;"Receipt",C3963&lt;&gt;"Shipment",C3963&lt;&gt;"Consumption",C3963&lt;&gt;"Adjustment",C3963&lt;&gt;"Production")),"CHECK INPUTS",IF(OR(AND(C3963="Receipt",E3963&lt;=0),AND(OR(C3963="Shipment",C3963="Consumption"),E3963&gt;=0),E3963=0),"CHECK SIGN","OK")))</f>
      </c>
    </row>
    <row r="3964">
      <c r="A3964" s="174"/>
      <c r="B3964" s="175"/>
      <c r="C3964" s="175"/>
      <c r="D3964" s="175"/>
      <c r="E3964" s="176"/>
      <c r="F3964" s="175"/>
      <c r="G3964" s="104" t="str">
        <f>IF(COUNTA(A3964:F3964)=0,"",IF(OR(A3964="",NOT(ISNUMBER(A3964)),B3964="",COUNTIF('SKU Master'!$A$4:$A$253,B3964)&lt;&gt;1,NOT(ISNUMBER(E3964)),AND(C3964&lt;&gt;"Receipt",C3964&lt;&gt;"Shipment",C3964&lt;&gt;"Consumption",C3964&lt;&gt;"Adjustment",C3964&lt;&gt;"Production")),"CHECK INPUTS",IF(OR(AND(C3964="Receipt",E3964&lt;=0),AND(OR(C3964="Shipment",C3964="Consumption"),E3964&gt;=0),E3964=0),"CHECK SIGN","OK")))</f>
      </c>
    </row>
    <row r="3965">
      <c r="A3965" s="174"/>
      <c r="B3965" s="175"/>
      <c r="C3965" s="175"/>
      <c r="D3965" s="175"/>
      <c r="E3965" s="176"/>
      <c r="F3965" s="175"/>
      <c r="G3965" s="104" t="str">
        <f>IF(COUNTA(A3965:F3965)=0,"",IF(OR(A3965="",NOT(ISNUMBER(A3965)),B3965="",COUNTIF('SKU Master'!$A$4:$A$253,B3965)&lt;&gt;1,NOT(ISNUMBER(E3965)),AND(C3965&lt;&gt;"Receipt",C3965&lt;&gt;"Shipment",C3965&lt;&gt;"Consumption",C3965&lt;&gt;"Adjustment",C3965&lt;&gt;"Production")),"CHECK INPUTS",IF(OR(AND(C3965="Receipt",E3965&lt;=0),AND(OR(C3965="Shipment",C3965="Consumption"),E3965&gt;=0),E3965=0),"CHECK SIGN","OK")))</f>
      </c>
    </row>
    <row r="3966">
      <c r="A3966" s="174"/>
      <c r="B3966" s="175"/>
      <c r="C3966" s="175"/>
      <c r="D3966" s="175"/>
      <c r="E3966" s="176"/>
      <c r="F3966" s="175"/>
      <c r="G3966" s="104" t="str">
        <f>IF(COUNTA(A3966:F3966)=0,"",IF(OR(A3966="",NOT(ISNUMBER(A3966)),B3966="",COUNTIF('SKU Master'!$A$4:$A$253,B3966)&lt;&gt;1,NOT(ISNUMBER(E3966)),AND(C3966&lt;&gt;"Receipt",C3966&lt;&gt;"Shipment",C3966&lt;&gt;"Consumption",C3966&lt;&gt;"Adjustment",C3966&lt;&gt;"Production")),"CHECK INPUTS",IF(OR(AND(C3966="Receipt",E3966&lt;=0),AND(OR(C3966="Shipment",C3966="Consumption"),E3966&gt;=0),E3966=0),"CHECK SIGN","OK")))</f>
      </c>
    </row>
    <row r="3967">
      <c r="A3967" s="174"/>
      <c r="B3967" s="175"/>
      <c r="C3967" s="175"/>
      <c r="D3967" s="175"/>
      <c r="E3967" s="176"/>
      <c r="F3967" s="175"/>
      <c r="G3967" s="104" t="str">
        <f>IF(COUNTA(A3967:F3967)=0,"",IF(OR(A3967="",NOT(ISNUMBER(A3967)),B3967="",COUNTIF('SKU Master'!$A$4:$A$253,B3967)&lt;&gt;1,NOT(ISNUMBER(E3967)),AND(C3967&lt;&gt;"Receipt",C3967&lt;&gt;"Shipment",C3967&lt;&gt;"Consumption",C3967&lt;&gt;"Adjustment",C3967&lt;&gt;"Production")),"CHECK INPUTS",IF(OR(AND(C3967="Receipt",E3967&lt;=0),AND(OR(C3967="Shipment",C3967="Consumption"),E3967&gt;=0),E3967=0),"CHECK SIGN","OK")))</f>
      </c>
    </row>
    <row r="3968">
      <c r="A3968" s="174"/>
      <c r="B3968" s="175"/>
      <c r="C3968" s="175"/>
      <c r="D3968" s="175"/>
      <c r="E3968" s="176"/>
      <c r="F3968" s="175"/>
      <c r="G3968" s="104" t="str">
        <f>IF(COUNTA(A3968:F3968)=0,"",IF(OR(A3968="",NOT(ISNUMBER(A3968)),B3968="",COUNTIF('SKU Master'!$A$4:$A$253,B3968)&lt;&gt;1,NOT(ISNUMBER(E3968)),AND(C3968&lt;&gt;"Receipt",C3968&lt;&gt;"Shipment",C3968&lt;&gt;"Consumption",C3968&lt;&gt;"Adjustment",C3968&lt;&gt;"Production")),"CHECK INPUTS",IF(OR(AND(C3968="Receipt",E3968&lt;=0),AND(OR(C3968="Shipment",C3968="Consumption"),E3968&gt;=0),E3968=0),"CHECK SIGN","OK")))</f>
      </c>
    </row>
    <row r="3969">
      <c r="A3969" s="174"/>
      <c r="B3969" s="175"/>
      <c r="C3969" s="175"/>
      <c r="D3969" s="175"/>
      <c r="E3969" s="176"/>
      <c r="F3969" s="175"/>
      <c r="G3969" s="104" t="str">
        <f>IF(COUNTA(A3969:F3969)=0,"",IF(OR(A3969="",NOT(ISNUMBER(A3969)),B3969="",COUNTIF('SKU Master'!$A$4:$A$253,B3969)&lt;&gt;1,NOT(ISNUMBER(E3969)),AND(C3969&lt;&gt;"Receipt",C3969&lt;&gt;"Shipment",C3969&lt;&gt;"Consumption",C3969&lt;&gt;"Adjustment",C3969&lt;&gt;"Production")),"CHECK INPUTS",IF(OR(AND(C3969="Receipt",E3969&lt;=0),AND(OR(C3969="Shipment",C3969="Consumption"),E3969&gt;=0),E3969=0),"CHECK SIGN","OK")))</f>
      </c>
    </row>
    <row r="3970">
      <c r="A3970" s="174"/>
      <c r="B3970" s="175"/>
      <c r="C3970" s="175"/>
      <c r="D3970" s="175"/>
      <c r="E3970" s="176"/>
      <c r="F3970" s="175"/>
      <c r="G3970" s="104" t="str">
        <f>IF(COUNTA(A3970:F3970)=0,"",IF(OR(A3970="",NOT(ISNUMBER(A3970)),B3970="",COUNTIF('SKU Master'!$A$4:$A$253,B3970)&lt;&gt;1,NOT(ISNUMBER(E3970)),AND(C3970&lt;&gt;"Receipt",C3970&lt;&gt;"Shipment",C3970&lt;&gt;"Consumption",C3970&lt;&gt;"Adjustment",C3970&lt;&gt;"Production")),"CHECK INPUTS",IF(OR(AND(C3970="Receipt",E3970&lt;=0),AND(OR(C3970="Shipment",C3970="Consumption"),E3970&gt;=0),E3970=0),"CHECK SIGN","OK")))</f>
      </c>
    </row>
    <row r="3971">
      <c r="A3971" s="174"/>
      <c r="B3971" s="175"/>
      <c r="C3971" s="175"/>
      <c r="D3971" s="175"/>
      <c r="E3971" s="176"/>
      <c r="F3971" s="175"/>
      <c r="G3971" s="104" t="str">
        <f>IF(COUNTA(A3971:F3971)=0,"",IF(OR(A3971="",NOT(ISNUMBER(A3971)),B3971="",COUNTIF('SKU Master'!$A$4:$A$253,B3971)&lt;&gt;1,NOT(ISNUMBER(E3971)),AND(C3971&lt;&gt;"Receipt",C3971&lt;&gt;"Shipment",C3971&lt;&gt;"Consumption",C3971&lt;&gt;"Adjustment",C3971&lt;&gt;"Production")),"CHECK INPUTS",IF(OR(AND(C3971="Receipt",E3971&lt;=0),AND(OR(C3971="Shipment",C3971="Consumption"),E3971&gt;=0),E3971=0),"CHECK SIGN","OK")))</f>
      </c>
    </row>
    <row r="3972">
      <c r="A3972" s="174"/>
      <c r="B3972" s="175"/>
      <c r="C3972" s="175"/>
      <c r="D3972" s="175"/>
      <c r="E3972" s="176"/>
      <c r="F3972" s="175"/>
      <c r="G3972" s="104" t="str">
        <f>IF(COUNTA(A3972:F3972)=0,"",IF(OR(A3972="",NOT(ISNUMBER(A3972)),B3972="",COUNTIF('SKU Master'!$A$4:$A$253,B3972)&lt;&gt;1,NOT(ISNUMBER(E3972)),AND(C3972&lt;&gt;"Receipt",C3972&lt;&gt;"Shipment",C3972&lt;&gt;"Consumption",C3972&lt;&gt;"Adjustment",C3972&lt;&gt;"Production")),"CHECK INPUTS",IF(OR(AND(C3972="Receipt",E3972&lt;=0),AND(OR(C3972="Shipment",C3972="Consumption"),E3972&gt;=0),E3972=0),"CHECK SIGN","OK")))</f>
      </c>
    </row>
    <row r="3973">
      <c r="A3973" s="174"/>
      <c r="B3973" s="175"/>
      <c r="C3973" s="175"/>
      <c r="D3973" s="175"/>
      <c r="E3973" s="176"/>
      <c r="F3973" s="175"/>
      <c r="G3973" s="104" t="str">
        <f>IF(COUNTA(A3973:F3973)=0,"",IF(OR(A3973="",NOT(ISNUMBER(A3973)),B3973="",COUNTIF('SKU Master'!$A$4:$A$253,B3973)&lt;&gt;1,NOT(ISNUMBER(E3973)),AND(C3973&lt;&gt;"Receipt",C3973&lt;&gt;"Shipment",C3973&lt;&gt;"Consumption",C3973&lt;&gt;"Adjustment",C3973&lt;&gt;"Production")),"CHECK INPUTS",IF(OR(AND(C3973="Receipt",E3973&lt;=0),AND(OR(C3973="Shipment",C3973="Consumption"),E3973&gt;=0),E3973=0),"CHECK SIGN","OK")))</f>
      </c>
    </row>
    <row r="3974">
      <c r="A3974" s="174"/>
      <c r="B3974" s="175"/>
      <c r="C3974" s="175"/>
      <c r="D3974" s="175"/>
      <c r="E3974" s="176"/>
      <c r="F3974" s="175"/>
      <c r="G3974" s="104" t="str">
        <f>IF(COUNTA(A3974:F3974)=0,"",IF(OR(A3974="",NOT(ISNUMBER(A3974)),B3974="",COUNTIF('SKU Master'!$A$4:$A$253,B3974)&lt;&gt;1,NOT(ISNUMBER(E3974)),AND(C3974&lt;&gt;"Receipt",C3974&lt;&gt;"Shipment",C3974&lt;&gt;"Consumption",C3974&lt;&gt;"Adjustment",C3974&lt;&gt;"Production")),"CHECK INPUTS",IF(OR(AND(C3974="Receipt",E3974&lt;=0),AND(OR(C3974="Shipment",C3974="Consumption"),E3974&gt;=0),E3974=0),"CHECK SIGN","OK")))</f>
      </c>
    </row>
    <row r="3975">
      <c r="A3975" s="174"/>
      <c r="B3975" s="175"/>
      <c r="C3975" s="175"/>
      <c r="D3975" s="175"/>
      <c r="E3975" s="176"/>
      <c r="F3975" s="175"/>
      <c r="G3975" s="104" t="str">
        <f>IF(COUNTA(A3975:F3975)=0,"",IF(OR(A3975="",NOT(ISNUMBER(A3975)),B3975="",COUNTIF('SKU Master'!$A$4:$A$253,B3975)&lt;&gt;1,NOT(ISNUMBER(E3975)),AND(C3975&lt;&gt;"Receipt",C3975&lt;&gt;"Shipment",C3975&lt;&gt;"Consumption",C3975&lt;&gt;"Adjustment",C3975&lt;&gt;"Production")),"CHECK INPUTS",IF(OR(AND(C3975="Receipt",E3975&lt;=0),AND(OR(C3975="Shipment",C3975="Consumption"),E3975&gt;=0),E3975=0),"CHECK SIGN","OK")))</f>
      </c>
    </row>
    <row r="3976">
      <c r="A3976" s="174"/>
      <c r="B3976" s="175"/>
      <c r="C3976" s="175"/>
      <c r="D3976" s="175"/>
      <c r="E3976" s="176"/>
      <c r="F3976" s="175"/>
      <c r="G3976" s="104" t="str">
        <f>IF(COUNTA(A3976:F3976)=0,"",IF(OR(A3976="",NOT(ISNUMBER(A3976)),B3976="",COUNTIF('SKU Master'!$A$4:$A$253,B3976)&lt;&gt;1,NOT(ISNUMBER(E3976)),AND(C3976&lt;&gt;"Receipt",C3976&lt;&gt;"Shipment",C3976&lt;&gt;"Consumption",C3976&lt;&gt;"Adjustment",C3976&lt;&gt;"Production")),"CHECK INPUTS",IF(OR(AND(C3976="Receipt",E3976&lt;=0),AND(OR(C3976="Shipment",C3976="Consumption"),E3976&gt;=0),E3976=0),"CHECK SIGN","OK")))</f>
      </c>
    </row>
    <row r="3977">
      <c r="A3977" s="174"/>
      <c r="B3977" s="175"/>
      <c r="C3977" s="175"/>
      <c r="D3977" s="175"/>
      <c r="E3977" s="176"/>
      <c r="F3977" s="175"/>
      <c r="G3977" s="104" t="str">
        <f>IF(COUNTA(A3977:F3977)=0,"",IF(OR(A3977="",NOT(ISNUMBER(A3977)),B3977="",COUNTIF('SKU Master'!$A$4:$A$253,B3977)&lt;&gt;1,NOT(ISNUMBER(E3977)),AND(C3977&lt;&gt;"Receipt",C3977&lt;&gt;"Shipment",C3977&lt;&gt;"Consumption",C3977&lt;&gt;"Adjustment",C3977&lt;&gt;"Production")),"CHECK INPUTS",IF(OR(AND(C3977="Receipt",E3977&lt;=0),AND(OR(C3977="Shipment",C3977="Consumption"),E3977&gt;=0),E3977=0),"CHECK SIGN","OK")))</f>
      </c>
    </row>
    <row r="3978">
      <c r="A3978" s="174"/>
      <c r="B3978" s="175"/>
      <c r="C3978" s="175"/>
      <c r="D3978" s="175"/>
      <c r="E3978" s="176"/>
      <c r="F3978" s="175"/>
      <c r="G3978" s="104" t="str">
        <f>IF(COUNTA(A3978:F3978)=0,"",IF(OR(A3978="",NOT(ISNUMBER(A3978)),B3978="",COUNTIF('SKU Master'!$A$4:$A$253,B3978)&lt;&gt;1,NOT(ISNUMBER(E3978)),AND(C3978&lt;&gt;"Receipt",C3978&lt;&gt;"Shipment",C3978&lt;&gt;"Consumption",C3978&lt;&gt;"Adjustment",C3978&lt;&gt;"Production")),"CHECK INPUTS",IF(OR(AND(C3978="Receipt",E3978&lt;=0),AND(OR(C3978="Shipment",C3978="Consumption"),E3978&gt;=0),E3978=0),"CHECK SIGN","OK")))</f>
      </c>
    </row>
    <row r="3979">
      <c r="A3979" s="174"/>
      <c r="B3979" s="175"/>
      <c r="C3979" s="175"/>
      <c r="D3979" s="175"/>
      <c r="E3979" s="176"/>
      <c r="F3979" s="175"/>
      <c r="G3979" s="104" t="str">
        <f>IF(COUNTA(A3979:F3979)=0,"",IF(OR(A3979="",NOT(ISNUMBER(A3979)),B3979="",COUNTIF('SKU Master'!$A$4:$A$253,B3979)&lt;&gt;1,NOT(ISNUMBER(E3979)),AND(C3979&lt;&gt;"Receipt",C3979&lt;&gt;"Shipment",C3979&lt;&gt;"Consumption",C3979&lt;&gt;"Adjustment",C3979&lt;&gt;"Production")),"CHECK INPUTS",IF(OR(AND(C3979="Receipt",E3979&lt;=0),AND(OR(C3979="Shipment",C3979="Consumption"),E3979&gt;=0),E3979=0),"CHECK SIGN","OK")))</f>
      </c>
    </row>
    <row r="3980">
      <c r="A3980" s="174"/>
      <c r="B3980" s="175"/>
      <c r="C3980" s="175"/>
      <c r="D3980" s="175"/>
      <c r="E3980" s="176"/>
      <c r="F3980" s="175"/>
      <c r="G3980" s="104" t="str">
        <f>IF(COUNTA(A3980:F3980)=0,"",IF(OR(A3980="",NOT(ISNUMBER(A3980)),B3980="",COUNTIF('SKU Master'!$A$4:$A$253,B3980)&lt;&gt;1,NOT(ISNUMBER(E3980)),AND(C3980&lt;&gt;"Receipt",C3980&lt;&gt;"Shipment",C3980&lt;&gt;"Consumption",C3980&lt;&gt;"Adjustment",C3980&lt;&gt;"Production")),"CHECK INPUTS",IF(OR(AND(C3980="Receipt",E3980&lt;=0),AND(OR(C3980="Shipment",C3980="Consumption"),E3980&gt;=0),E3980=0),"CHECK SIGN","OK")))</f>
      </c>
    </row>
    <row r="3981">
      <c r="A3981" s="174"/>
      <c r="B3981" s="175"/>
      <c r="C3981" s="175"/>
      <c r="D3981" s="175"/>
      <c r="E3981" s="176"/>
      <c r="F3981" s="175"/>
      <c r="G3981" s="104" t="str">
        <f>IF(COUNTA(A3981:F3981)=0,"",IF(OR(A3981="",NOT(ISNUMBER(A3981)),B3981="",COUNTIF('SKU Master'!$A$4:$A$253,B3981)&lt;&gt;1,NOT(ISNUMBER(E3981)),AND(C3981&lt;&gt;"Receipt",C3981&lt;&gt;"Shipment",C3981&lt;&gt;"Consumption",C3981&lt;&gt;"Adjustment",C3981&lt;&gt;"Production")),"CHECK INPUTS",IF(OR(AND(C3981="Receipt",E3981&lt;=0),AND(OR(C3981="Shipment",C3981="Consumption"),E3981&gt;=0),E3981=0),"CHECK SIGN","OK")))</f>
      </c>
    </row>
    <row r="3982">
      <c r="A3982" s="174"/>
      <c r="B3982" s="175"/>
      <c r="C3982" s="175"/>
      <c r="D3982" s="175"/>
      <c r="E3982" s="176"/>
      <c r="F3982" s="175"/>
      <c r="G3982" s="104" t="str">
        <f>IF(COUNTA(A3982:F3982)=0,"",IF(OR(A3982="",NOT(ISNUMBER(A3982)),B3982="",COUNTIF('SKU Master'!$A$4:$A$253,B3982)&lt;&gt;1,NOT(ISNUMBER(E3982)),AND(C3982&lt;&gt;"Receipt",C3982&lt;&gt;"Shipment",C3982&lt;&gt;"Consumption",C3982&lt;&gt;"Adjustment",C3982&lt;&gt;"Production")),"CHECK INPUTS",IF(OR(AND(C3982="Receipt",E3982&lt;=0),AND(OR(C3982="Shipment",C3982="Consumption"),E3982&gt;=0),E3982=0),"CHECK SIGN","OK")))</f>
      </c>
    </row>
    <row r="3983">
      <c r="A3983" s="174"/>
      <c r="B3983" s="175"/>
      <c r="C3983" s="175"/>
      <c r="D3983" s="175"/>
      <c r="E3983" s="176"/>
      <c r="F3983" s="175"/>
      <c r="G3983" s="104" t="str">
        <f>IF(COUNTA(A3983:F3983)=0,"",IF(OR(A3983="",NOT(ISNUMBER(A3983)),B3983="",COUNTIF('SKU Master'!$A$4:$A$253,B3983)&lt;&gt;1,NOT(ISNUMBER(E3983)),AND(C3983&lt;&gt;"Receipt",C3983&lt;&gt;"Shipment",C3983&lt;&gt;"Consumption",C3983&lt;&gt;"Adjustment",C3983&lt;&gt;"Production")),"CHECK INPUTS",IF(OR(AND(C3983="Receipt",E3983&lt;=0),AND(OR(C3983="Shipment",C3983="Consumption"),E3983&gt;=0),E3983=0),"CHECK SIGN","OK")))</f>
      </c>
    </row>
    <row r="3984">
      <c r="A3984" s="174"/>
      <c r="B3984" s="175"/>
      <c r="C3984" s="175"/>
      <c r="D3984" s="175"/>
      <c r="E3984" s="176"/>
      <c r="F3984" s="175"/>
      <c r="G3984" s="104" t="str">
        <f>IF(COUNTA(A3984:F3984)=0,"",IF(OR(A3984="",NOT(ISNUMBER(A3984)),B3984="",COUNTIF('SKU Master'!$A$4:$A$253,B3984)&lt;&gt;1,NOT(ISNUMBER(E3984)),AND(C3984&lt;&gt;"Receipt",C3984&lt;&gt;"Shipment",C3984&lt;&gt;"Consumption",C3984&lt;&gt;"Adjustment",C3984&lt;&gt;"Production")),"CHECK INPUTS",IF(OR(AND(C3984="Receipt",E3984&lt;=0),AND(OR(C3984="Shipment",C3984="Consumption"),E3984&gt;=0),E3984=0),"CHECK SIGN","OK")))</f>
      </c>
    </row>
    <row r="3985">
      <c r="A3985" s="174"/>
      <c r="B3985" s="175"/>
      <c r="C3985" s="175"/>
      <c r="D3985" s="175"/>
      <c r="E3985" s="176"/>
      <c r="F3985" s="175"/>
      <c r="G3985" s="104" t="str">
        <f>IF(COUNTA(A3985:F3985)=0,"",IF(OR(A3985="",NOT(ISNUMBER(A3985)),B3985="",COUNTIF('SKU Master'!$A$4:$A$253,B3985)&lt;&gt;1,NOT(ISNUMBER(E3985)),AND(C3985&lt;&gt;"Receipt",C3985&lt;&gt;"Shipment",C3985&lt;&gt;"Consumption",C3985&lt;&gt;"Adjustment",C3985&lt;&gt;"Production")),"CHECK INPUTS",IF(OR(AND(C3985="Receipt",E3985&lt;=0),AND(OR(C3985="Shipment",C3985="Consumption"),E3985&gt;=0),E3985=0),"CHECK SIGN","OK")))</f>
      </c>
    </row>
    <row r="3986">
      <c r="A3986" s="174"/>
      <c r="B3986" s="175"/>
      <c r="C3986" s="175"/>
      <c r="D3986" s="175"/>
      <c r="E3986" s="176"/>
      <c r="F3986" s="175"/>
      <c r="G3986" s="104" t="str">
        <f>IF(COUNTA(A3986:F3986)=0,"",IF(OR(A3986="",NOT(ISNUMBER(A3986)),B3986="",COUNTIF('SKU Master'!$A$4:$A$253,B3986)&lt;&gt;1,NOT(ISNUMBER(E3986)),AND(C3986&lt;&gt;"Receipt",C3986&lt;&gt;"Shipment",C3986&lt;&gt;"Consumption",C3986&lt;&gt;"Adjustment",C3986&lt;&gt;"Production")),"CHECK INPUTS",IF(OR(AND(C3986="Receipt",E3986&lt;=0),AND(OR(C3986="Shipment",C3986="Consumption"),E3986&gt;=0),E3986=0),"CHECK SIGN","OK")))</f>
      </c>
    </row>
    <row r="3987">
      <c r="A3987" s="174"/>
      <c r="B3987" s="175"/>
      <c r="C3987" s="175"/>
      <c r="D3987" s="175"/>
      <c r="E3987" s="176"/>
      <c r="F3987" s="175"/>
      <c r="G3987" s="104" t="str">
        <f>IF(COUNTA(A3987:F3987)=0,"",IF(OR(A3987="",NOT(ISNUMBER(A3987)),B3987="",COUNTIF('SKU Master'!$A$4:$A$253,B3987)&lt;&gt;1,NOT(ISNUMBER(E3987)),AND(C3987&lt;&gt;"Receipt",C3987&lt;&gt;"Shipment",C3987&lt;&gt;"Consumption",C3987&lt;&gt;"Adjustment",C3987&lt;&gt;"Production")),"CHECK INPUTS",IF(OR(AND(C3987="Receipt",E3987&lt;=0),AND(OR(C3987="Shipment",C3987="Consumption"),E3987&gt;=0),E3987=0),"CHECK SIGN","OK")))</f>
      </c>
    </row>
    <row r="3988">
      <c r="A3988" s="174"/>
      <c r="B3988" s="175"/>
      <c r="C3988" s="175"/>
      <c r="D3988" s="175"/>
      <c r="E3988" s="176"/>
      <c r="F3988" s="175"/>
      <c r="G3988" s="104" t="str">
        <f>IF(COUNTA(A3988:F3988)=0,"",IF(OR(A3988="",NOT(ISNUMBER(A3988)),B3988="",COUNTIF('SKU Master'!$A$4:$A$253,B3988)&lt;&gt;1,NOT(ISNUMBER(E3988)),AND(C3988&lt;&gt;"Receipt",C3988&lt;&gt;"Shipment",C3988&lt;&gt;"Consumption",C3988&lt;&gt;"Adjustment",C3988&lt;&gt;"Production")),"CHECK INPUTS",IF(OR(AND(C3988="Receipt",E3988&lt;=0),AND(OR(C3988="Shipment",C3988="Consumption"),E3988&gt;=0),E3988=0),"CHECK SIGN","OK")))</f>
      </c>
    </row>
    <row r="3989">
      <c r="A3989" s="174"/>
      <c r="B3989" s="175"/>
      <c r="C3989" s="175"/>
      <c r="D3989" s="175"/>
      <c r="E3989" s="176"/>
      <c r="F3989" s="175"/>
      <c r="G3989" s="104" t="str">
        <f>IF(COUNTA(A3989:F3989)=0,"",IF(OR(A3989="",NOT(ISNUMBER(A3989)),B3989="",COUNTIF('SKU Master'!$A$4:$A$253,B3989)&lt;&gt;1,NOT(ISNUMBER(E3989)),AND(C3989&lt;&gt;"Receipt",C3989&lt;&gt;"Shipment",C3989&lt;&gt;"Consumption",C3989&lt;&gt;"Adjustment",C3989&lt;&gt;"Production")),"CHECK INPUTS",IF(OR(AND(C3989="Receipt",E3989&lt;=0),AND(OR(C3989="Shipment",C3989="Consumption"),E3989&gt;=0),E3989=0),"CHECK SIGN","OK")))</f>
      </c>
    </row>
    <row r="3990">
      <c r="A3990" s="174"/>
      <c r="B3990" s="175"/>
      <c r="C3990" s="175"/>
      <c r="D3990" s="175"/>
      <c r="E3990" s="176"/>
      <c r="F3990" s="175"/>
      <c r="G3990" s="104" t="str">
        <f>IF(COUNTA(A3990:F3990)=0,"",IF(OR(A3990="",NOT(ISNUMBER(A3990)),B3990="",COUNTIF('SKU Master'!$A$4:$A$253,B3990)&lt;&gt;1,NOT(ISNUMBER(E3990)),AND(C3990&lt;&gt;"Receipt",C3990&lt;&gt;"Shipment",C3990&lt;&gt;"Consumption",C3990&lt;&gt;"Adjustment",C3990&lt;&gt;"Production")),"CHECK INPUTS",IF(OR(AND(C3990="Receipt",E3990&lt;=0),AND(OR(C3990="Shipment",C3990="Consumption"),E3990&gt;=0),E3990=0),"CHECK SIGN","OK")))</f>
      </c>
    </row>
    <row r="3991">
      <c r="A3991" s="174"/>
      <c r="B3991" s="175"/>
      <c r="C3991" s="175"/>
      <c r="D3991" s="175"/>
      <c r="E3991" s="176"/>
      <c r="F3991" s="175"/>
      <c r="G3991" s="104" t="str">
        <f>IF(COUNTA(A3991:F3991)=0,"",IF(OR(A3991="",NOT(ISNUMBER(A3991)),B3991="",COUNTIF('SKU Master'!$A$4:$A$253,B3991)&lt;&gt;1,NOT(ISNUMBER(E3991)),AND(C3991&lt;&gt;"Receipt",C3991&lt;&gt;"Shipment",C3991&lt;&gt;"Consumption",C3991&lt;&gt;"Adjustment",C3991&lt;&gt;"Production")),"CHECK INPUTS",IF(OR(AND(C3991="Receipt",E3991&lt;=0),AND(OR(C3991="Shipment",C3991="Consumption"),E3991&gt;=0),E3991=0),"CHECK SIGN","OK")))</f>
      </c>
    </row>
    <row r="3992">
      <c r="A3992" s="174"/>
      <c r="B3992" s="175"/>
      <c r="C3992" s="175"/>
      <c r="D3992" s="175"/>
      <c r="E3992" s="176"/>
      <c r="F3992" s="175"/>
      <c r="G3992" s="104" t="str">
        <f>IF(COUNTA(A3992:F3992)=0,"",IF(OR(A3992="",NOT(ISNUMBER(A3992)),B3992="",COUNTIF('SKU Master'!$A$4:$A$253,B3992)&lt;&gt;1,NOT(ISNUMBER(E3992)),AND(C3992&lt;&gt;"Receipt",C3992&lt;&gt;"Shipment",C3992&lt;&gt;"Consumption",C3992&lt;&gt;"Adjustment",C3992&lt;&gt;"Production")),"CHECK INPUTS",IF(OR(AND(C3992="Receipt",E3992&lt;=0),AND(OR(C3992="Shipment",C3992="Consumption"),E3992&gt;=0),E3992=0),"CHECK SIGN","OK")))</f>
      </c>
    </row>
    <row r="3993">
      <c r="A3993" s="174"/>
      <c r="B3993" s="175"/>
      <c r="C3993" s="175"/>
      <c r="D3993" s="175"/>
      <c r="E3993" s="176"/>
      <c r="F3993" s="175"/>
      <c r="G3993" s="104" t="str">
        <f>IF(COUNTA(A3993:F3993)=0,"",IF(OR(A3993="",NOT(ISNUMBER(A3993)),B3993="",COUNTIF('SKU Master'!$A$4:$A$253,B3993)&lt;&gt;1,NOT(ISNUMBER(E3993)),AND(C3993&lt;&gt;"Receipt",C3993&lt;&gt;"Shipment",C3993&lt;&gt;"Consumption",C3993&lt;&gt;"Adjustment",C3993&lt;&gt;"Production")),"CHECK INPUTS",IF(OR(AND(C3993="Receipt",E3993&lt;=0),AND(OR(C3993="Shipment",C3993="Consumption"),E3993&gt;=0),E3993=0),"CHECK SIGN","OK")))</f>
      </c>
    </row>
    <row r="3994">
      <c r="A3994" s="174"/>
      <c r="B3994" s="175"/>
      <c r="C3994" s="175"/>
      <c r="D3994" s="175"/>
      <c r="E3994" s="176"/>
      <c r="F3994" s="175"/>
      <c r="G3994" s="104" t="str">
        <f>IF(COUNTA(A3994:F3994)=0,"",IF(OR(A3994="",NOT(ISNUMBER(A3994)),B3994="",COUNTIF('SKU Master'!$A$4:$A$253,B3994)&lt;&gt;1,NOT(ISNUMBER(E3994)),AND(C3994&lt;&gt;"Receipt",C3994&lt;&gt;"Shipment",C3994&lt;&gt;"Consumption",C3994&lt;&gt;"Adjustment",C3994&lt;&gt;"Production")),"CHECK INPUTS",IF(OR(AND(C3994="Receipt",E3994&lt;=0),AND(OR(C3994="Shipment",C3994="Consumption"),E3994&gt;=0),E3994=0),"CHECK SIGN","OK")))</f>
      </c>
    </row>
    <row r="3995">
      <c r="A3995" s="174"/>
      <c r="B3995" s="175"/>
      <c r="C3995" s="175"/>
      <c r="D3995" s="175"/>
      <c r="E3995" s="176"/>
      <c r="F3995" s="175"/>
      <c r="G3995" s="104" t="str">
        <f>IF(COUNTA(A3995:F3995)=0,"",IF(OR(A3995="",NOT(ISNUMBER(A3995)),B3995="",COUNTIF('SKU Master'!$A$4:$A$253,B3995)&lt;&gt;1,NOT(ISNUMBER(E3995)),AND(C3995&lt;&gt;"Receipt",C3995&lt;&gt;"Shipment",C3995&lt;&gt;"Consumption",C3995&lt;&gt;"Adjustment",C3995&lt;&gt;"Production")),"CHECK INPUTS",IF(OR(AND(C3995="Receipt",E3995&lt;=0),AND(OR(C3995="Shipment",C3995="Consumption"),E3995&gt;=0),E3995=0),"CHECK SIGN","OK")))</f>
      </c>
    </row>
    <row r="3996">
      <c r="A3996" s="174"/>
      <c r="B3996" s="175"/>
      <c r="C3996" s="175"/>
      <c r="D3996" s="175"/>
      <c r="E3996" s="176"/>
      <c r="F3996" s="175"/>
      <c r="G3996" s="104" t="str">
        <f>IF(COUNTA(A3996:F3996)=0,"",IF(OR(A3996="",NOT(ISNUMBER(A3996)),B3996="",COUNTIF('SKU Master'!$A$4:$A$253,B3996)&lt;&gt;1,NOT(ISNUMBER(E3996)),AND(C3996&lt;&gt;"Receipt",C3996&lt;&gt;"Shipment",C3996&lt;&gt;"Consumption",C3996&lt;&gt;"Adjustment",C3996&lt;&gt;"Production")),"CHECK INPUTS",IF(OR(AND(C3996="Receipt",E3996&lt;=0),AND(OR(C3996="Shipment",C3996="Consumption"),E3996&gt;=0),E3996=0),"CHECK SIGN","OK")))</f>
      </c>
    </row>
    <row r="3997">
      <c r="A3997" s="174"/>
      <c r="B3997" s="175"/>
      <c r="C3997" s="175"/>
      <c r="D3997" s="175"/>
      <c r="E3997" s="176"/>
      <c r="F3997" s="175"/>
      <c r="G3997" s="104" t="str">
        <f>IF(COUNTA(A3997:F3997)=0,"",IF(OR(A3997="",NOT(ISNUMBER(A3997)),B3997="",COUNTIF('SKU Master'!$A$4:$A$253,B3997)&lt;&gt;1,NOT(ISNUMBER(E3997)),AND(C3997&lt;&gt;"Receipt",C3997&lt;&gt;"Shipment",C3997&lt;&gt;"Consumption",C3997&lt;&gt;"Adjustment",C3997&lt;&gt;"Production")),"CHECK INPUTS",IF(OR(AND(C3997="Receipt",E3997&lt;=0),AND(OR(C3997="Shipment",C3997="Consumption"),E3997&gt;=0),E3997=0),"CHECK SIGN","OK")))</f>
      </c>
    </row>
    <row r="3998">
      <c r="A3998" s="174"/>
      <c r="B3998" s="175"/>
      <c r="C3998" s="175"/>
      <c r="D3998" s="175"/>
      <c r="E3998" s="176"/>
      <c r="F3998" s="175"/>
      <c r="G3998" s="104" t="str">
        <f>IF(COUNTA(A3998:F3998)=0,"",IF(OR(A3998="",NOT(ISNUMBER(A3998)),B3998="",COUNTIF('SKU Master'!$A$4:$A$253,B3998)&lt;&gt;1,NOT(ISNUMBER(E3998)),AND(C3998&lt;&gt;"Receipt",C3998&lt;&gt;"Shipment",C3998&lt;&gt;"Consumption",C3998&lt;&gt;"Adjustment",C3998&lt;&gt;"Production")),"CHECK INPUTS",IF(OR(AND(C3998="Receipt",E3998&lt;=0),AND(OR(C3998="Shipment",C3998="Consumption"),E3998&gt;=0),E3998=0),"CHECK SIGN","OK")))</f>
      </c>
    </row>
    <row r="3999">
      <c r="A3999" s="174"/>
      <c r="B3999" s="175"/>
      <c r="C3999" s="175"/>
      <c r="D3999" s="175"/>
      <c r="E3999" s="176"/>
      <c r="F3999" s="175"/>
      <c r="G3999" s="104" t="str">
        <f>IF(COUNTA(A3999:F3999)=0,"",IF(OR(A3999="",NOT(ISNUMBER(A3999)),B3999="",COUNTIF('SKU Master'!$A$4:$A$253,B3999)&lt;&gt;1,NOT(ISNUMBER(E3999)),AND(C3999&lt;&gt;"Receipt",C3999&lt;&gt;"Shipment",C3999&lt;&gt;"Consumption",C3999&lt;&gt;"Adjustment",C3999&lt;&gt;"Production")),"CHECK INPUTS",IF(OR(AND(C3999="Receipt",E3999&lt;=0),AND(OR(C3999="Shipment",C3999="Consumption"),E3999&gt;=0),E3999=0),"CHECK SIGN","OK")))</f>
      </c>
    </row>
    <row r="4000">
      <c r="A4000" s="174"/>
      <c r="B4000" s="175"/>
      <c r="C4000" s="175"/>
      <c r="D4000" s="175"/>
      <c r="E4000" s="176"/>
      <c r="F4000" s="175"/>
      <c r="G4000" s="104" t="str">
        <f>IF(COUNTA(A4000:F4000)=0,"",IF(OR(A4000="",NOT(ISNUMBER(A4000)),B4000="",COUNTIF('SKU Master'!$A$4:$A$253,B4000)&lt;&gt;1,NOT(ISNUMBER(E4000)),AND(C4000&lt;&gt;"Receipt",C4000&lt;&gt;"Shipment",C4000&lt;&gt;"Consumption",C4000&lt;&gt;"Adjustment",C4000&lt;&gt;"Production")),"CHECK INPUTS",IF(OR(AND(C4000="Receipt",E4000&lt;=0),AND(OR(C4000="Shipment",C4000="Consumption"),E4000&gt;=0),E4000=0),"CHECK SIGN","OK")))</f>
      </c>
    </row>
    <row r="4001">
      <c r="A4001" s="174"/>
      <c r="B4001" s="175"/>
      <c r="C4001" s="175"/>
      <c r="D4001" s="175"/>
      <c r="E4001" s="176"/>
      <c r="F4001" s="175"/>
      <c r="G4001" s="104" t="str">
        <f>IF(COUNTA(A4001:F4001)=0,"",IF(OR(A4001="",NOT(ISNUMBER(A4001)),B4001="",COUNTIF('SKU Master'!$A$4:$A$253,B4001)&lt;&gt;1,NOT(ISNUMBER(E4001)),AND(C4001&lt;&gt;"Receipt",C4001&lt;&gt;"Shipment",C4001&lt;&gt;"Consumption",C4001&lt;&gt;"Adjustment",C4001&lt;&gt;"Production")),"CHECK INPUTS",IF(OR(AND(C4001="Receipt",E4001&lt;=0),AND(OR(C4001="Shipment",C4001="Consumption"),E4001&gt;=0),E4001=0),"CHECK SIGN","OK")))</f>
      </c>
    </row>
    <row r="4002">
      <c r="A4002" s="174"/>
      <c r="B4002" s="175"/>
      <c r="C4002" s="175"/>
      <c r="D4002" s="175"/>
      <c r="E4002" s="176"/>
      <c r="F4002" s="175"/>
      <c r="G4002" s="104" t="str">
        <f>IF(COUNTA(A4002:F4002)=0,"",IF(OR(A4002="",NOT(ISNUMBER(A4002)),B4002="",COUNTIF('SKU Master'!$A$4:$A$253,B4002)&lt;&gt;1,NOT(ISNUMBER(E4002)),AND(C4002&lt;&gt;"Receipt",C4002&lt;&gt;"Shipment",C4002&lt;&gt;"Consumption",C4002&lt;&gt;"Adjustment",C4002&lt;&gt;"Production")),"CHECK INPUTS",IF(OR(AND(C4002="Receipt",E4002&lt;=0),AND(OR(C4002="Shipment",C4002="Consumption"),E4002&gt;=0),E4002=0),"CHECK SIGN","OK")))</f>
      </c>
    </row>
    <row r="4003">
      <c r="A4003" s="174"/>
      <c r="B4003" s="175"/>
      <c r="C4003" s="175"/>
      <c r="D4003" s="175"/>
      <c r="E4003" s="176"/>
      <c r="F4003" s="175"/>
      <c r="G4003" s="104" t="str">
        <f>IF(COUNTA(A4003:F4003)=0,"",IF(OR(A4003="",NOT(ISNUMBER(A4003)),B4003="",COUNTIF('SKU Master'!$A$4:$A$253,B4003)&lt;&gt;1,NOT(ISNUMBER(E4003)),AND(C4003&lt;&gt;"Receipt",C4003&lt;&gt;"Shipment",C4003&lt;&gt;"Consumption",C4003&lt;&gt;"Adjustment",C4003&lt;&gt;"Production")),"CHECK INPUTS",IF(OR(AND(C4003="Receipt",E4003&lt;=0),AND(OR(C4003="Shipment",C4003="Consumption"),E4003&gt;=0),E4003=0),"CHECK SIGN","OK")))</f>
      </c>
    </row>
    <row r="4004">
      <c r="A4004" s="174"/>
      <c r="B4004" s="175"/>
      <c r="C4004" s="175"/>
      <c r="D4004" s="175"/>
      <c r="E4004" s="176"/>
      <c r="F4004" s="175"/>
      <c r="G4004" s="104" t="str">
        <f>IF(COUNTA(A4004:F4004)=0,"",IF(OR(A4004="",NOT(ISNUMBER(A4004)),B4004="",COUNTIF('SKU Master'!$A$4:$A$253,B4004)&lt;&gt;1,NOT(ISNUMBER(E4004)),AND(C4004&lt;&gt;"Receipt",C4004&lt;&gt;"Shipment",C4004&lt;&gt;"Consumption",C4004&lt;&gt;"Adjustment",C4004&lt;&gt;"Production")),"CHECK INPUTS",IF(OR(AND(C4004="Receipt",E4004&lt;=0),AND(OR(C4004="Shipment",C4004="Consumption"),E4004&gt;=0),E4004=0),"CHECK SIGN","OK")))</f>
      </c>
    </row>
    <row r="4005">
      <c r="A4005" s="174"/>
      <c r="B4005" s="175"/>
      <c r="C4005" s="175"/>
      <c r="D4005" s="175"/>
      <c r="E4005" s="176"/>
      <c r="F4005" s="175"/>
      <c r="G4005" s="104" t="str">
        <f>IF(COUNTA(A4005:F4005)=0,"",IF(OR(A4005="",NOT(ISNUMBER(A4005)),B4005="",COUNTIF('SKU Master'!$A$4:$A$253,B4005)&lt;&gt;1,NOT(ISNUMBER(E4005)),AND(C4005&lt;&gt;"Receipt",C4005&lt;&gt;"Shipment",C4005&lt;&gt;"Consumption",C4005&lt;&gt;"Adjustment",C4005&lt;&gt;"Production")),"CHECK INPUTS",IF(OR(AND(C4005="Receipt",E4005&lt;=0),AND(OR(C4005="Shipment",C4005="Consumption"),E4005&gt;=0),E4005=0),"CHECK SIGN","OK")))</f>
      </c>
    </row>
    <row r="4006">
      <c r="A4006" s="174"/>
      <c r="B4006" s="175"/>
      <c r="C4006" s="175"/>
      <c r="D4006" s="175"/>
      <c r="E4006" s="176"/>
      <c r="F4006" s="175"/>
      <c r="G4006" s="104" t="str">
        <f>IF(COUNTA(A4006:F4006)=0,"",IF(OR(A4006="",NOT(ISNUMBER(A4006)),B4006="",COUNTIF('SKU Master'!$A$4:$A$253,B4006)&lt;&gt;1,NOT(ISNUMBER(E4006)),AND(C4006&lt;&gt;"Receipt",C4006&lt;&gt;"Shipment",C4006&lt;&gt;"Consumption",C4006&lt;&gt;"Adjustment",C4006&lt;&gt;"Production")),"CHECK INPUTS",IF(OR(AND(C4006="Receipt",E4006&lt;=0),AND(OR(C4006="Shipment",C4006="Consumption"),E4006&gt;=0),E4006=0),"CHECK SIGN","OK")))</f>
      </c>
    </row>
    <row r="4007">
      <c r="A4007" s="174"/>
      <c r="B4007" s="175"/>
      <c r="C4007" s="175"/>
      <c r="D4007" s="175"/>
      <c r="E4007" s="176"/>
      <c r="F4007" s="175"/>
      <c r="G4007" s="104" t="str">
        <f>IF(COUNTA(A4007:F4007)=0,"",IF(OR(A4007="",NOT(ISNUMBER(A4007)),B4007="",COUNTIF('SKU Master'!$A$4:$A$253,B4007)&lt;&gt;1,NOT(ISNUMBER(E4007)),AND(C4007&lt;&gt;"Receipt",C4007&lt;&gt;"Shipment",C4007&lt;&gt;"Consumption",C4007&lt;&gt;"Adjustment",C4007&lt;&gt;"Production")),"CHECK INPUTS",IF(OR(AND(C4007="Receipt",E4007&lt;=0),AND(OR(C4007="Shipment",C4007="Consumption"),E4007&gt;=0),E4007=0),"CHECK SIGN","OK")))</f>
      </c>
    </row>
    <row r="4008">
      <c r="A4008" s="174"/>
      <c r="B4008" s="175"/>
      <c r="C4008" s="175"/>
      <c r="D4008" s="175"/>
      <c r="E4008" s="176"/>
      <c r="F4008" s="175"/>
      <c r="G4008" s="104" t="str">
        <f>IF(COUNTA(A4008:F4008)=0,"",IF(OR(A4008="",NOT(ISNUMBER(A4008)),B4008="",COUNTIF('SKU Master'!$A$4:$A$253,B4008)&lt;&gt;1,NOT(ISNUMBER(E4008)),AND(C4008&lt;&gt;"Receipt",C4008&lt;&gt;"Shipment",C4008&lt;&gt;"Consumption",C4008&lt;&gt;"Adjustment",C4008&lt;&gt;"Production")),"CHECK INPUTS",IF(OR(AND(C4008="Receipt",E4008&lt;=0),AND(OR(C4008="Shipment",C4008="Consumption"),E4008&gt;=0),E4008=0),"CHECK SIGN","OK")))</f>
      </c>
    </row>
    <row r="4009">
      <c r="A4009" s="174"/>
      <c r="B4009" s="175"/>
      <c r="C4009" s="175"/>
      <c r="D4009" s="175"/>
      <c r="E4009" s="176"/>
      <c r="F4009" s="175"/>
      <c r="G4009" s="104" t="str">
        <f>IF(COUNTA(A4009:F4009)=0,"",IF(OR(A4009="",NOT(ISNUMBER(A4009)),B4009="",COUNTIF('SKU Master'!$A$4:$A$253,B4009)&lt;&gt;1,NOT(ISNUMBER(E4009)),AND(C4009&lt;&gt;"Receipt",C4009&lt;&gt;"Shipment",C4009&lt;&gt;"Consumption",C4009&lt;&gt;"Adjustment",C4009&lt;&gt;"Production")),"CHECK INPUTS",IF(OR(AND(C4009="Receipt",E4009&lt;=0),AND(OR(C4009="Shipment",C4009="Consumption"),E4009&gt;=0),E4009=0),"CHECK SIGN","OK")))</f>
      </c>
    </row>
    <row r="4010">
      <c r="A4010" s="174"/>
      <c r="B4010" s="175"/>
      <c r="C4010" s="175"/>
      <c r="D4010" s="175"/>
      <c r="E4010" s="176"/>
      <c r="F4010" s="175"/>
      <c r="G4010" s="104" t="str">
        <f>IF(COUNTA(A4010:F4010)=0,"",IF(OR(A4010="",NOT(ISNUMBER(A4010)),B4010="",COUNTIF('SKU Master'!$A$4:$A$253,B4010)&lt;&gt;1,NOT(ISNUMBER(E4010)),AND(C4010&lt;&gt;"Receipt",C4010&lt;&gt;"Shipment",C4010&lt;&gt;"Consumption",C4010&lt;&gt;"Adjustment",C4010&lt;&gt;"Production")),"CHECK INPUTS",IF(OR(AND(C4010="Receipt",E4010&lt;=0),AND(OR(C4010="Shipment",C4010="Consumption"),E4010&gt;=0),E4010=0),"CHECK SIGN","OK")))</f>
      </c>
    </row>
    <row r="4011">
      <c r="A4011" s="174"/>
      <c r="B4011" s="175"/>
      <c r="C4011" s="175"/>
      <c r="D4011" s="175"/>
      <c r="E4011" s="176"/>
      <c r="F4011" s="175"/>
      <c r="G4011" s="104" t="str">
        <f>IF(COUNTA(A4011:F4011)=0,"",IF(OR(A4011="",NOT(ISNUMBER(A4011)),B4011="",COUNTIF('SKU Master'!$A$4:$A$253,B4011)&lt;&gt;1,NOT(ISNUMBER(E4011)),AND(C4011&lt;&gt;"Receipt",C4011&lt;&gt;"Shipment",C4011&lt;&gt;"Consumption",C4011&lt;&gt;"Adjustment",C4011&lt;&gt;"Production")),"CHECK INPUTS",IF(OR(AND(C4011="Receipt",E4011&lt;=0),AND(OR(C4011="Shipment",C4011="Consumption"),E4011&gt;=0),E4011=0),"CHECK SIGN","OK")))</f>
      </c>
    </row>
    <row r="4012">
      <c r="A4012" s="174"/>
      <c r="B4012" s="175"/>
      <c r="C4012" s="175"/>
      <c r="D4012" s="175"/>
      <c r="E4012" s="176"/>
      <c r="F4012" s="175"/>
      <c r="G4012" s="104" t="str">
        <f>IF(COUNTA(A4012:F4012)=0,"",IF(OR(A4012="",NOT(ISNUMBER(A4012)),B4012="",COUNTIF('SKU Master'!$A$4:$A$253,B4012)&lt;&gt;1,NOT(ISNUMBER(E4012)),AND(C4012&lt;&gt;"Receipt",C4012&lt;&gt;"Shipment",C4012&lt;&gt;"Consumption",C4012&lt;&gt;"Adjustment",C4012&lt;&gt;"Production")),"CHECK INPUTS",IF(OR(AND(C4012="Receipt",E4012&lt;=0),AND(OR(C4012="Shipment",C4012="Consumption"),E4012&gt;=0),E4012=0),"CHECK SIGN","OK")))</f>
      </c>
    </row>
    <row r="4013">
      <c r="A4013" s="174"/>
      <c r="B4013" s="175"/>
      <c r="C4013" s="175"/>
      <c r="D4013" s="175"/>
      <c r="E4013" s="176"/>
      <c r="F4013" s="175"/>
      <c r="G4013" s="104" t="str">
        <f>IF(COUNTA(A4013:F4013)=0,"",IF(OR(A4013="",NOT(ISNUMBER(A4013)),B4013="",COUNTIF('SKU Master'!$A$4:$A$253,B4013)&lt;&gt;1,NOT(ISNUMBER(E4013)),AND(C4013&lt;&gt;"Receipt",C4013&lt;&gt;"Shipment",C4013&lt;&gt;"Consumption",C4013&lt;&gt;"Adjustment",C4013&lt;&gt;"Production")),"CHECK INPUTS",IF(OR(AND(C4013="Receipt",E4013&lt;=0),AND(OR(C4013="Shipment",C4013="Consumption"),E4013&gt;=0),E4013=0),"CHECK SIGN","OK")))</f>
      </c>
    </row>
    <row r="4014">
      <c r="A4014" s="174"/>
      <c r="B4014" s="175"/>
      <c r="C4014" s="175"/>
      <c r="D4014" s="175"/>
      <c r="E4014" s="176"/>
      <c r="F4014" s="175"/>
      <c r="G4014" s="104" t="str">
        <f>IF(COUNTA(A4014:F4014)=0,"",IF(OR(A4014="",NOT(ISNUMBER(A4014)),B4014="",COUNTIF('SKU Master'!$A$4:$A$253,B4014)&lt;&gt;1,NOT(ISNUMBER(E4014)),AND(C4014&lt;&gt;"Receipt",C4014&lt;&gt;"Shipment",C4014&lt;&gt;"Consumption",C4014&lt;&gt;"Adjustment",C4014&lt;&gt;"Production")),"CHECK INPUTS",IF(OR(AND(C4014="Receipt",E4014&lt;=0),AND(OR(C4014="Shipment",C4014="Consumption"),E4014&gt;=0),E4014=0),"CHECK SIGN","OK")))</f>
      </c>
    </row>
    <row r="4015">
      <c r="A4015" s="174"/>
      <c r="B4015" s="175"/>
      <c r="C4015" s="175"/>
      <c r="D4015" s="175"/>
      <c r="E4015" s="176"/>
      <c r="F4015" s="175"/>
      <c r="G4015" s="104" t="str">
        <f>IF(COUNTA(A4015:F4015)=0,"",IF(OR(A4015="",NOT(ISNUMBER(A4015)),B4015="",COUNTIF('SKU Master'!$A$4:$A$253,B4015)&lt;&gt;1,NOT(ISNUMBER(E4015)),AND(C4015&lt;&gt;"Receipt",C4015&lt;&gt;"Shipment",C4015&lt;&gt;"Consumption",C4015&lt;&gt;"Adjustment",C4015&lt;&gt;"Production")),"CHECK INPUTS",IF(OR(AND(C4015="Receipt",E4015&lt;=0),AND(OR(C4015="Shipment",C4015="Consumption"),E4015&gt;=0),E4015=0),"CHECK SIGN","OK")))</f>
      </c>
    </row>
    <row r="4016">
      <c r="A4016" s="174"/>
      <c r="B4016" s="175"/>
      <c r="C4016" s="175"/>
      <c r="D4016" s="175"/>
      <c r="E4016" s="176"/>
      <c r="F4016" s="175"/>
      <c r="G4016" s="104" t="str">
        <f>IF(COUNTA(A4016:F4016)=0,"",IF(OR(A4016="",NOT(ISNUMBER(A4016)),B4016="",COUNTIF('SKU Master'!$A$4:$A$253,B4016)&lt;&gt;1,NOT(ISNUMBER(E4016)),AND(C4016&lt;&gt;"Receipt",C4016&lt;&gt;"Shipment",C4016&lt;&gt;"Consumption",C4016&lt;&gt;"Adjustment",C4016&lt;&gt;"Production")),"CHECK INPUTS",IF(OR(AND(C4016="Receipt",E4016&lt;=0),AND(OR(C4016="Shipment",C4016="Consumption"),E4016&gt;=0),E4016=0),"CHECK SIGN","OK")))</f>
      </c>
    </row>
    <row r="4017">
      <c r="A4017" s="174"/>
      <c r="B4017" s="175"/>
      <c r="C4017" s="175"/>
      <c r="D4017" s="175"/>
      <c r="E4017" s="176"/>
      <c r="F4017" s="175"/>
      <c r="G4017" s="104" t="str">
        <f>IF(COUNTA(A4017:F4017)=0,"",IF(OR(A4017="",NOT(ISNUMBER(A4017)),B4017="",COUNTIF('SKU Master'!$A$4:$A$253,B4017)&lt;&gt;1,NOT(ISNUMBER(E4017)),AND(C4017&lt;&gt;"Receipt",C4017&lt;&gt;"Shipment",C4017&lt;&gt;"Consumption",C4017&lt;&gt;"Adjustment",C4017&lt;&gt;"Production")),"CHECK INPUTS",IF(OR(AND(C4017="Receipt",E4017&lt;=0),AND(OR(C4017="Shipment",C4017="Consumption"),E4017&gt;=0),E4017=0),"CHECK SIGN","OK")))</f>
      </c>
    </row>
    <row r="4018">
      <c r="A4018" s="174"/>
      <c r="B4018" s="175"/>
      <c r="C4018" s="175"/>
      <c r="D4018" s="175"/>
      <c r="E4018" s="176"/>
      <c r="F4018" s="175"/>
      <c r="G4018" s="104" t="str">
        <f>IF(COUNTA(A4018:F4018)=0,"",IF(OR(A4018="",NOT(ISNUMBER(A4018)),B4018="",COUNTIF('SKU Master'!$A$4:$A$253,B4018)&lt;&gt;1,NOT(ISNUMBER(E4018)),AND(C4018&lt;&gt;"Receipt",C4018&lt;&gt;"Shipment",C4018&lt;&gt;"Consumption",C4018&lt;&gt;"Adjustment",C4018&lt;&gt;"Production")),"CHECK INPUTS",IF(OR(AND(C4018="Receipt",E4018&lt;=0),AND(OR(C4018="Shipment",C4018="Consumption"),E4018&gt;=0),E4018=0),"CHECK SIGN","OK")))</f>
      </c>
    </row>
    <row r="4019">
      <c r="A4019" s="174"/>
      <c r="B4019" s="175"/>
      <c r="C4019" s="175"/>
      <c r="D4019" s="175"/>
      <c r="E4019" s="176"/>
      <c r="F4019" s="175"/>
      <c r="G4019" s="104" t="str">
        <f>IF(COUNTA(A4019:F4019)=0,"",IF(OR(A4019="",NOT(ISNUMBER(A4019)),B4019="",COUNTIF('SKU Master'!$A$4:$A$253,B4019)&lt;&gt;1,NOT(ISNUMBER(E4019)),AND(C4019&lt;&gt;"Receipt",C4019&lt;&gt;"Shipment",C4019&lt;&gt;"Consumption",C4019&lt;&gt;"Adjustment",C4019&lt;&gt;"Production")),"CHECK INPUTS",IF(OR(AND(C4019="Receipt",E4019&lt;=0),AND(OR(C4019="Shipment",C4019="Consumption"),E4019&gt;=0),E4019=0),"CHECK SIGN","OK")))</f>
      </c>
    </row>
    <row r="4020">
      <c r="A4020" s="174"/>
      <c r="B4020" s="175"/>
      <c r="C4020" s="175"/>
      <c r="D4020" s="175"/>
      <c r="E4020" s="176"/>
      <c r="F4020" s="175"/>
      <c r="G4020" s="104" t="str">
        <f>IF(COUNTA(A4020:F4020)=0,"",IF(OR(A4020="",NOT(ISNUMBER(A4020)),B4020="",COUNTIF('SKU Master'!$A$4:$A$253,B4020)&lt;&gt;1,NOT(ISNUMBER(E4020)),AND(C4020&lt;&gt;"Receipt",C4020&lt;&gt;"Shipment",C4020&lt;&gt;"Consumption",C4020&lt;&gt;"Adjustment",C4020&lt;&gt;"Production")),"CHECK INPUTS",IF(OR(AND(C4020="Receipt",E4020&lt;=0),AND(OR(C4020="Shipment",C4020="Consumption"),E4020&gt;=0),E4020=0),"CHECK SIGN","OK")))</f>
      </c>
    </row>
    <row r="4021">
      <c r="A4021" s="174"/>
      <c r="B4021" s="175"/>
      <c r="C4021" s="175"/>
      <c r="D4021" s="175"/>
      <c r="E4021" s="176"/>
      <c r="F4021" s="175"/>
      <c r="G4021" s="104" t="str">
        <f>IF(COUNTA(A4021:F4021)=0,"",IF(OR(A4021="",NOT(ISNUMBER(A4021)),B4021="",COUNTIF('SKU Master'!$A$4:$A$253,B4021)&lt;&gt;1,NOT(ISNUMBER(E4021)),AND(C4021&lt;&gt;"Receipt",C4021&lt;&gt;"Shipment",C4021&lt;&gt;"Consumption",C4021&lt;&gt;"Adjustment",C4021&lt;&gt;"Production")),"CHECK INPUTS",IF(OR(AND(C4021="Receipt",E4021&lt;=0),AND(OR(C4021="Shipment",C4021="Consumption"),E4021&gt;=0),E4021=0),"CHECK SIGN","OK")))</f>
      </c>
    </row>
    <row r="4022">
      <c r="A4022" s="174"/>
      <c r="B4022" s="175"/>
      <c r="C4022" s="175"/>
      <c r="D4022" s="175"/>
      <c r="E4022" s="176"/>
      <c r="F4022" s="175"/>
      <c r="G4022" s="104" t="str">
        <f>IF(COUNTA(A4022:F4022)=0,"",IF(OR(A4022="",NOT(ISNUMBER(A4022)),B4022="",COUNTIF('SKU Master'!$A$4:$A$253,B4022)&lt;&gt;1,NOT(ISNUMBER(E4022)),AND(C4022&lt;&gt;"Receipt",C4022&lt;&gt;"Shipment",C4022&lt;&gt;"Consumption",C4022&lt;&gt;"Adjustment",C4022&lt;&gt;"Production")),"CHECK INPUTS",IF(OR(AND(C4022="Receipt",E4022&lt;=0),AND(OR(C4022="Shipment",C4022="Consumption"),E4022&gt;=0),E4022=0),"CHECK SIGN","OK")))</f>
      </c>
    </row>
    <row r="4023">
      <c r="A4023" s="174"/>
      <c r="B4023" s="175"/>
      <c r="C4023" s="175"/>
      <c r="D4023" s="175"/>
      <c r="E4023" s="176"/>
      <c r="F4023" s="175"/>
      <c r="G4023" s="104" t="str">
        <f>IF(COUNTA(A4023:F4023)=0,"",IF(OR(A4023="",NOT(ISNUMBER(A4023)),B4023="",COUNTIF('SKU Master'!$A$4:$A$253,B4023)&lt;&gt;1,NOT(ISNUMBER(E4023)),AND(C4023&lt;&gt;"Receipt",C4023&lt;&gt;"Shipment",C4023&lt;&gt;"Consumption",C4023&lt;&gt;"Adjustment",C4023&lt;&gt;"Production")),"CHECK INPUTS",IF(OR(AND(C4023="Receipt",E4023&lt;=0),AND(OR(C4023="Shipment",C4023="Consumption"),E4023&gt;=0),E4023=0),"CHECK SIGN","OK")))</f>
      </c>
    </row>
    <row r="4024">
      <c r="A4024" s="174"/>
      <c r="B4024" s="175"/>
      <c r="C4024" s="175"/>
      <c r="D4024" s="175"/>
      <c r="E4024" s="176"/>
      <c r="F4024" s="175"/>
      <c r="G4024" s="104" t="str">
        <f>IF(COUNTA(A4024:F4024)=0,"",IF(OR(A4024="",NOT(ISNUMBER(A4024)),B4024="",COUNTIF('SKU Master'!$A$4:$A$253,B4024)&lt;&gt;1,NOT(ISNUMBER(E4024)),AND(C4024&lt;&gt;"Receipt",C4024&lt;&gt;"Shipment",C4024&lt;&gt;"Consumption",C4024&lt;&gt;"Adjustment",C4024&lt;&gt;"Production")),"CHECK INPUTS",IF(OR(AND(C4024="Receipt",E4024&lt;=0),AND(OR(C4024="Shipment",C4024="Consumption"),E4024&gt;=0),E4024=0),"CHECK SIGN","OK")))</f>
      </c>
    </row>
    <row r="4025">
      <c r="A4025" s="174"/>
      <c r="B4025" s="175"/>
      <c r="C4025" s="175"/>
      <c r="D4025" s="175"/>
      <c r="E4025" s="176"/>
      <c r="F4025" s="175"/>
      <c r="G4025" s="104" t="str">
        <f>IF(COUNTA(A4025:F4025)=0,"",IF(OR(A4025="",NOT(ISNUMBER(A4025)),B4025="",COUNTIF('SKU Master'!$A$4:$A$253,B4025)&lt;&gt;1,NOT(ISNUMBER(E4025)),AND(C4025&lt;&gt;"Receipt",C4025&lt;&gt;"Shipment",C4025&lt;&gt;"Consumption",C4025&lt;&gt;"Adjustment",C4025&lt;&gt;"Production")),"CHECK INPUTS",IF(OR(AND(C4025="Receipt",E4025&lt;=0),AND(OR(C4025="Shipment",C4025="Consumption"),E4025&gt;=0),E4025=0),"CHECK SIGN","OK")))</f>
      </c>
    </row>
    <row r="4026">
      <c r="A4026" s="174"/>
      <c r="B4026" s="175"/>
      <c r="C4026" s="175"/>
      <c r="D4026" s="175"/>
      <c r="E4026" s="176"/>
      <c r="F4026" s="175"/>
      <c r="G4026" s="104" t="str">
        <f>IF(COUNTA(A4026:F4026)=0,"",IF(OR(A4026="",NOT(ISNUMBER(A4026)),B4026="",COUNTIF('SKU Master'!$A$4:$A$253,B4026)&lt;&gt;1,NOT(ISNUMBER(E4026)),AND(C4026&lt;&gt;"Receipt",C4026&lt;&gt;"Shipment",C4026&lt;&gt;"Consumption",C4026&lt;&gt;"Adjustment",C4026&lt;&gt;"Production")),"CHECK INPUTS",IF(OR(AND(C4026="Receipt",E4026&lt;=0),AND(OR(C4026="Shipment",C4026="Consumption"),E4026&gt;=0),E4026=0),"CHECK SIGN","OK")))</f>
      </c>
    </row>
    <row r="4027">
      <c r="A4027" s="174"/>
      <c r="B4027" s="175"/>
      <c r="C4027" s="175"/>
      <c r="D4027" s="175"/>
      <c r="E4027" s="176"/>
      <c r="F4027" s="175"/>
      <c r="G4027" s="104" t="str">
        <f>IF(COUNTA(A4027:F4027)=0,"",IF(OR(A4027="",NOT(ISNUMBER(A4027)),B4027="",COUNTIF('SKU Master'!$A$4:$A$253,B4027)&lt;&gt;1,NOT(ISNUMBER(E4027)),AND(C4027&lt;&gt;"Receipt",C4027&lt;&gt;"Shipment",C4027&lt;&gt;"Consumption",C4027&lt;&gt;"Adjustment",C4027&lt;&gt;"Production")),"CHECK INPUTS",IF(OR(AND(C4027="Receipt",E4027&lt;=0),AND(OR(C4027="Shipment",C4027="Consumption"),E4027&gt;=0),E4027=0),"CHECK SIGN","OK")))</f>
      </c>
    </row>
    <row r="4028">
      <c r="A4028" s="174"/>
      <c r="B4028" s="175"/>
      <c r="C4028" s="175"/>
      <c r="D4028" s="175"/>
      <c r="E4028" s="176"/>
      <c r="F4028" s="175"/>
      <c r="G4028" s="104" t="str">
        <f>IF(COUNTA(A4028:F4028)=0,"",IF(OR(A4028="",NOT(ISNUMBER(A4028)),B4028="",COUNTIF('SKU Master'!$A$4:$A$253,B4028)&lt;&gt;1,NOT(ISNUMBER(E4028)),AND(C4028&lt;&gt;"Receipt",C4028&lt;&gt;"Shipment",C4028&lt;&gt;"Consumption",C4028&lt;&gt;"Adjustment",C4028&lt;&gt;"Production")),"CHECK INPUTS",IF(OR(AND(C4028="Receipt",E4028&lt;=0),AND(OR(C4028="Shipment",C4028="Consumption"),E4028&gt;=0),E4028=0),"CHECK SIGN","OK")))</f>
      </c>
    </row>
    <row r="4029">
      <c r="A4029" s="174"/>
      <c r="B4029" s="175"/>
      <c r="C4029" s="175"/>
      <c r="D4029" s="175"/>
      <c r="E4029" s="176"/>
      <c r="F4029" s="175"/>
      <c r="G4029" s="104" t="str">
        <f>IF(COUNTA(A4029:F4029)=0,"",IF(OR(A4029="",NOT(ISNUMBER(A4029)),B4029="",COUNTIF('SKU Master'!$A$4:$A$253,B4029)&lt;&gt;1,NOT(ISNUMBER(E4029)),AND(C4029&lt;&gt;"Receipt",C4029&lt;&gt;"Shipment",C4029&lt;&gt;"Consumption",C4029&lt;&gt;"Adjustment",C4029&lt;&gt;"Production")),"CHECK INPUTS",IF(OR(AND(C4029="Receipt",E4029&lt;=0),AND(OR(C4029="Shipment",C4029="Consumption"),E4029&gt;=0),E4029=0),"CHECK SIGN","OK")))</f>
      </c>
    </row>
    <row r="4030">
      <c r="A4030" s="174"/>
      <c r="B4030" s="175"/>
      <c r="C4030" s="175"/>
      <c r="D4030" s="175"/>
      <c r="E4030" s="176"/>
      <c r="F4030" s="175"/>
      <c r="G4030" s="104" t="str">
        <f>IF(COUNTA(A4030:F4030)=0,"",IF(OR(A4030="",NOT(ISNUMBER(A4030)),B4030="",COUNTIF('SKU Master'!$A$4:$A$253,B4030)&lt;&gt;1,NOT(ISNUMBER(E4030)),AND(C4030&lt;&gt;"Receipt",C4030&lt;&gt;"Shipment",C4030&lt;&gt;"Consumption",C4030&lt;&gt;"Adjustment",C4030&lt;&gt;"Production")),"CHECK INPUTS",IF(OR(AND(C4030="Receipt",E4030&lt;=0),AND(OR(C4030="Shipment",C4030="Consumption"),E4030&gt;=0),E4030=0),"CHECK SIGN","OK")))</f>
      </c>
    </row>
    <row r="4031">
      <c r="A4031" s="174"/>
      <c r="B4031" s="175"/>
      <c r="C4031" s="175"/>
      <c r="D4031" s="175"/>
      <c r="E4031" s="176"/>
      <c r="F4031" s="175"/>
      <c r="G4031" s="104" t="str">
        <f>IF(COUNTA(A4031:F4031)=0,"",IF(OR(A4031="",NOT(ISNUMBER(A4031)),B4031="",COUNTIF('SKU Master'!$A$4:$A$253,B4031)&lt;&gt;1,NOT(ISNUMBER(E4031)),AND(C4031&lt;&gt;"Receipt",C4031&lt;&gt;"Shipment",C4031&lt;&gt;"Consumption",C4031&lt;&gt;"Adjustment",C4031&lt;&gt;"Production")),"CHECK INPUTS",IF(OR(AND(C4031="Receipt",E4031&lt;=0),AND(OR(C4031="Shipment",C4031="Consumption"),E4031&gt;=0),E4031=0),"CHECK SIGN","OK")))</f>
      </c>
    </row>
    <row r="4032">
      <c r="A4032" s="174"/>
      <c r="B4032" s="175"/>
      <c r="C4032" s="175"/>
      <c r="D4032" s="175"/>
      <c r="E4032" s="176"/>
      <c r="F4032" s="175"/>
      <c r="G4032" s="104" t="str">
        <f>IF(COUNTA(A4032:F4032)=0,"",IF(OR(A4032="",NOT(ISNUMBER(A4032)),B4032="",COUNTIF('SKU Master'!$A$4:$A$253,B4032)&lt;&gt;1,NOT(ISNUMBER(E4032)),AND(C4032&lt;&gt;"Receipt",C4032&lt;&gt;"Shipment",C4032&lt;&gt;"Consumption",C4032&lt;&gt;"Adjustment",C4032&lt;&gt;"Production")),"CHECK INPUTS",IF(OR(AND(C4032="Receipt",E4032&lt;=0),AND(OR(C4032="Shipment",C4032="Consumption"),E4032&gt;=0),E4032=0),"CHECK SIGN","OK")))</f>
      </c>
    </row>
    <row r="4033">
      <c r="A4033" s="174"/>
      <c r="B4033" s="175"/>
      <c r="C4033" s="175"/>
      <c r="D4033" s="175"/>
      <c r="E4033" s="176"/>
      <c r="F4033" s="175"/>
      <c r="G4033" s="104" t="str">
        <f>IF(COUNTA(A4033:F4033)=0,"",IF(OR(A4033="",NOT(ISNUMBER(A4033)),B4033="",COUNTIF('SKU Master'!$A$4:$A$253,B4033)&lt;&gt;1,NOT(ISNUMBER(E4033)),AND(C4033&lt;&gt;"Receipt",C4033&lt;&gt;"Shipment",C4033&lt;&gt;"Consumption",C4033&lt;&gt;"Adjustment",C4033&lt;&gt;"Production")),"CHECK INPUTS",IF(OR(AND(C4033="Receipt",E4033&lt;=0),AND(OR(C4033="Shipment",C4033="Consumption"),E4033&gt;=0),E4033=0),"CHECK SIGN","OK")))</f>
      </c>
    </row>
    <row r="4034">
      <c r="A4034" s="174"/>
      <c r="B4034" s="175"/>
      <c r="C4034" s="175"/>
      <c r="D4034" s="175"/>
      <c r="E4034" s="176"/>
      <c r="F4034" s="175"/>
      <c r="G4034" s="104" t="str">
        <f>IF(COUNTA(A4034:F4034)=0,"",IF(OR(A4034="",NOT(ISNUMBER(A4034)),B4034="",COUNTIF('SKU Master'!$A$4:$A$253,B4034)&lt;&gt;1,NOT(ISNUMBER(E4034)),AND(C4034&lt;&gt;"Receipt",C4034&lt;&gt;"Shipment",C4034&lt;&gt;"Consumption",C4034&lt;&gt;"Adjustment",C4034&lt;&gt;"Production")),"CHECK INPUTS",IF(OR(AND(C4034="Receipt",E4034&lt;=0),AND(OR(C4034="Shipment",C4034="Consumption"),E4034&gt;=0),E4034=0),"CHECK SIGN","OK")))</f>
      </c>
    </row>
    <row r="4035">
      <c r="A4035" s="174"/>
      <c r="B4035" s="175"/>
      <c r="C4035" s="175"/>
      <c r="D4035" s="175"/>
      <c r="E4035" s="176"/>
      <c r="F4035" s="175"/>
      <c r="G4035" s="104" t="str">
        <f>IF(COUNTA(A4035:F4035)=0,"",IF(OR(A4035="",NOT(ISNUMBER(A4035)),B4035="",COUNTIF('SKU Master'!$A$4:$A$253,B4035)&lt;&gt;1,NOT(ISNUMBER(E4035)),AND(C4035&lt;&gt;"Receipt",C4035&lt;&gt;"Shipment",C4035&lt;&gt;"Consumption",C4035&lt;&gt;"Adjustment",C4035&lt;&gt;"Production")),"CHECK INPUTS",IF(OR(AND(C4035="Receipt",E4035&lt;=0),AND(OR(C4035="Shipment",C4035="Consumption"),E4035&gt;=0),E4035=0),"CHECK SIGN","OK")))</f>
      </c>
    </row>
    <row r="4036">
      <c r="A4036" s="174"/>
      <c r="B4036" s="175"/>
      <c r="C4036" s="175"/>
      <c r="D4036" s="175"/>
      <c r="E4036" s="176"/>
      <c r="F4036" s="175"/>
      <c r="G4036" s="104" t="str">
        <f>IF(COUNTA(A4036:F4036)=0,"",IF(OR(A4036="",NOT(ISNUMBER(A4036)),B4036="",COUNTIF('SKU Master'!$A$4:$A$253,B4036)&lt;&gt;1,NOT(ISNUMBER(E4036)),AND(C4036&lt;&gt;"Receipt",C4036&lt;&gt;"Shipment",C4036&lt;&gt;"Consumption",C4036&lt;&gt;"Adjustment",C4036&lt;&gt;"Production")),"CHECK INPUTS",IF(OR(AND(C4036="Receipt",E4036&lt;=0),AND(OR(C4036="Shipment",C4036="Consumption"),E4036&gt;=0),E4036=0),"CHECK SIGN","OK")))</f>
      </c>
    </row>
    <row r="4037">
      <c r="A4037" s="174"/>
      <c r="B4037" s="175"/>
      <c r="C4037" s="175"/>
      <c r="D4037" s="175"/>
      <c r="E4037" s="176"/>
      <c r="F4037" s="175"/>
      <c r="G4037" s="104" t="str">
        <f>IF(COUNTA(A4037:F4037)=0,"",IF(OR(A4037="",NOT(ISNUMBER(A4037)),B4037="",COUNTIF('SKU Master'!$A$4:$A$253,B4037)&lt;&gt;1,NOT(ISNUMBER(E4037)),AND(C4037&lt;&gt;"Receipt",C4037&lt;&gt;"Shipment",C4037&lt;&gt;"Consumption",C4037&lt;&gt;"Adjustment",C4037&lt;&gt;"Production")),"CHECK INPUTS",IF(OR(AND(C4037="Receipt",E4037&lt;=0),AND(OR(C4037="Shipment",C4037="Consumption"),E4037&gt;=0),E4037=0),"CHECK SIGN","OK")))</f>
      </c>
    </row>
    <row r="4038">
      <c r="A4038" s="174"/>
      <c r="B4038" s="175"/>
      <c r="C4038" s="175"/>
      <c r="D4038" s="175"/>
      <c r="E4038" s="176"/>
      <c r="F4038" s="175"/>
      <c r="G4038" s="104" t="str">
        <f>IF(COUNTA(A4038:F4038)=0,"",IF(OR(A4038="",NOT(ISNUMBER(A4038)),B4038="",COUNTIF('SKU Master'!$A$4:$A$253,B4038)&lt;&gt;1,NOT(ISNUMBER(E4038)),AND(C4038&lt;&gt;"Receipt",C4038&lt;&gt;"Shipment",C4038&lt;&gt;"Consumption",C4038&lt;&gt;"Adjustment",C4038&lt;&gt;"Production")),"CHECK INPUTS",IF(OR(AND(C4038="Receipt",E4038&lt;=0),AND(OR(C4038="Shipment",C4038="Consumption"),E4038&gt;=0),E4038=0),"CHECK SIGN","OK")))</f>
      </c>
    </row>
    <row r="4039">
      <c r="A4039" s="174"/>
      <c r="B4039" s="175"/>
      <c r="C4039" s="175"/>
      <c r="D4039" s="175"/>
      <c r="E4039" s="176"/>
      <c r="F4039" s="175"/>
      <c r="G4039" s="104" t="str">
        <f>IF(COUNTA(A4039:F4039)=0,"",IF(OR(A4039="",NOT(ISNUMBER(A4039)),B4039="",COUNTIF('SKU Master'!$A$4:$A$253,B4039)&lt;&gt;1,NOT(ISNUMBER(E4039)),AND(C4039&lt;&gt;"Receipt",C4039&lt;&gt;"Shipment",C4039&lt;&gt;"Consumption",C4039&lt;&gt;"Adjustment",C4039&lt;&gt;"Production")),"CHECK INPUTS",IF(OR(AND(C4039="Receipt",E4039&lt;=0),AND(OR(C4039="Shipment",C4039="Consumption"),E4039&gt;=0),E4039=0),"CHECK SIGN","OK")))</f>
      </c>
    </row>
    <row r="4040">
      <c r="A4040" s="174"/>
      <c r="B4040" s="175"/>
      <c r="C4040" s="175"/>
      <c r="D4040" s="175"/>
      <c r="E4040" s="176"/>
      <c r="F4040" s="175"/>
      <c r="G4040" s="104" t="str">
        <f>IF(COUNTA(A4040:F4040)=0,"",IF(OR(A4040="",NOT(ISNUMBER(A4040)),B4040="",COUNTIF('SKU Master'!$A$4:$A$253,B4040)&lt;&gt;1,NOT(ISNUMBER(E4040)),AND(C4040&lt;&gt;"Receipt",C4040&lt;&gt;"Shipment",C4040&lt;&gt;"Consumption",C4040&lt;&gt;"Adjustment",C4040&lt;&gt;"Production")),"CHECK INPUTS",IF(OR(AND(C4040="Receipt",E4040&lt;=0),AND(OR(C4040="Shipment",C4040="Consumption"),E4040&gt;=0),E4040=0),"CHECK SIGN","OK")))</f>
      </c>
    </row>
    <row r="4041">
      <c r="A4041" s="174"/>
      <c r="B4041" s="175"/>
      <c r="C4041" s="175"/>
      <c r="D4041" s="175"/>
      <c r="E4041" s="176"/>
      <c r="F4041" s="175"/>
      <c r="G4041" s="104" t="str">
        <f>IF(COUNTA(A4041:F4041)=0,"",IF(OR(A4041="",NOT(ISNUMBER(A4041)),B4041="",COUNTIF('SKU Master'!$A$4:$A$253,B4041)&lt;&gt;1,NOT(ISNUMBER(E4041)),AND(C4041&lt;&gt;"Receipt",C4041&lt;&gt;"Shipment",C4041&lt;&gt;"Consumption",C4041&lt;&gt;"Adjustment",C4041&lt;&gt;"Production")),"CHECK INPUTS",IF(OR(AND(C4041="Receipt",E4041&lt;=0),AND(OR(C4041="Shipment",C4041="Consumption"),E4041&gt;=0),E4041=0),"CHECK SIGN","OK")))</f>
      </c>
    </row>
    <row r="4042">
      <c r="A4042" s="174"/>
      <c r="B4042" s="175"/>
      <c r="C4042" s="175"/>
      <c r="D4042" s="175"/>
      <c r="E4042" s="176"/>
      <c r="F4042" s="175"/>
      <c r="G4042" s="104" t="str">
        <f>IF(COUNTA(A4042:F4042)=0,"",IF(OR(A4042="",NOT(ISNUMBER(A4042)),B4042="",COUNTIF('SKU Master'!$A$4:$A$253,B4042)&lt;&gt;1,NOT(ISNUMBER(E4042)),AND(C4042&lt;&gt;"Receipt",C4042&lt;&gt;"Shipment",C4042&lt;&gt;"Consumption",C4042&lt;&gt;"Adjustment",C4042&lt;&gt;"Production")),"CHECK INPUTS",IF(OR(AND(C4042="Receipt",E4042&lt;=0),AND(OR(C4042="Shipment",C4042="Consumption"),E4042&gt;=0),E4042=0),"CHECK SIGN","OK")))</f>
      </c>
    </row>
    <row r="4043">
      <c r="A4043" s="174"/>
      <c r="B4043" s="175"/>
      <c r="C4043" s="175"/>
      <c r="D4043" s="175"/>
      <c r="E4043" s="176"/>
      <c r="F4043" s="175"/>
      <c r="G4043" s="104" t="str">
        <f>IF(COUNTA(A4043:F4043)=0,"",IF(OR(A4043="",NOT(ISNUMBER(A4043)),B4043="",COUNTIF('SKU Master'!$A$4:$A$253,B4043)&lt;&gt;1,NOT(ISNUMBER(E4043)),AND(C4043&lt;&gt;"Receipt",C4043&lt;&gt;"Shipment",C4043&lt;&gt;"Consumption",C4043&lt;&gt;"Adjustment",C4043&lt;&gt;"Production")),"CHECK INPUTS",IF(OR(AND(C4043="Receipt",E4043&lt;=0),AND(OR(C4043="Shipment",C4043="Consumption"),E4043&gt;=0),E4043=0),"CHECK SIGN","OK")))</f>
      </c>
    </row>
    <row r="4044">
      <c r="A4044" s="174"/>
      <c r="B4044" s="175"/>
      <c r="C4044" s="175"/>
      <c r="D4044" s="175"/>
      <c r="E4044" s="176"/>
      <c r="F4044" s="175"/>
      <c r="G4044" s="104" t="str">
        <f>IF(COUNTA(A4044:F4044)=0,"",IF(OR(A4044="",NOT(ISNUMBER(A4044)),B4044="",COUNTIF('SKU Master'!$A$4:$A$253,B4044)&lt;&gt;1,NOT(ISNUMBER(E4044)),AND(C4044&lt;&gt;"Receipt",C4044&lt;&gt;"Shipment",C4044&lt;&gt;"Consumption",C4044&lt;&gt;"Adjustment",C4044&lt;&gt;"Production")),"CHECK INPUTS",IF(OR(AND(C4044="Receipt",E4044&lt;=0),AND(OR(C4044="Shipment",C4044="Consumption"),E4044&gt;=0),E4044=0),"CHECK SIGN","OK")))</f>
      </c>
    </row>
    <row r="4045">
      <c r="A4045" s="174"/>
      <c r="B4045" s="175"/>
      <c r="C4045" s="175"/>
      <c r="D4045" s="175"/>
      <c r="E4045" s="176"/>
      <c r="F4045" s="175"/>
      <c r="G4045" s="104" t="str">
        <f>IF(COUNTA(A4045:F4045)=0,"",IF(OR(A4045="",NOT(ISNUMBER(A4045)),B4045="",COUNTIF('SKU Master'!$A$4:$A$253,B4045)&lt;&gt;1,NOT(ISNUMBER(E4045)),AND(C4045&lt;&gt;"Receipt",C4045&lt;&gt;"Shipment",C4045&lt;&gt;"Consumption",C4045&lt;&gt;"Adjustment",C4045&lt;&gt;"Production")),"CHECK INPUTS",IF(OR(AND(C4045="Receipt",E4045&lt;=0),AND(OR(C4045="Shipment",C4045="Consumption"),E4045&gt;=0),E4045=0),"CHECK SIGN","OK")))</f>
      </c>
    </row>
    <row r="4046">
      <c r="A4046" s="174"/>
      <c r="B4046" s="175"/>
      <c r="C4046" s="175"/>
      <c r="D4046" s="175"/>
      <c r="E4046" s="176"/>
      <c r="F4046" s="175"/>
      <c r="G4046" s="104" t="str">
        <f>IF(COUNTA(A4046:F4046)=0,"",IF(OR(A4046="",NOT(ISNUMBER(A4046)),B4046="",COUNTIF('SKU Master'!$A$4:$A$253,B4046)&lt;&gt;1,NOT(ISNUMBER(E4046)),AND(C4046&lt;&gt;"Receipt",C4046&lt;&gt;"Shipment",C4046&lt;&gt;"Consumption",C4046&lt;&gt;"Adjustment",C4046&lt;&gt;"Production")),"CHECK INPUTS",IF(OR(AND(C4046="Receipt",E4046&lt;=0),AND(OR(C4046="Shipment",C4046="Consumption"),E4046&gt;=0),E4046=0),"CHECK SIGN","OK")))</f>
      </c>
    </row>
    <row r="4047">
      <c r="A4047" s="174"/>
      <c r="B4047" s="175"/>
      <c r="C4047" s="175"/>
      <c r="D4047" s="175"/>
      <c r="E4047" s="176"/>
      <c r="F4047" s="175"/>
      <c r="G4047" s="104" t="str">
        <f>IF(COUNTA(A4047:F4047)=0,"",IF(OR(A4047="",NOT(ISNUMBER(A4047)),B4047="",COUNTIF('SKU Master'!$A$4:$A$253,B4047)&lt;&gt;1,NOT(ISNUMBER(E4047)),AND(C4047&lt;&gt;"Receipt",C4047&lt;&gt;"Shipment",C4047&lt;&gt;"Consumption",C4047&lt;&gt;"Adjustment",C4047&lt;&gt;"Production")),"CHECK INPUTS",IF(OR(AND(C4047="Receipt",E4047&lt;=0),AND(OR(C4047="Shipment",C4047="Consumption"),E4047&gt;=0),E4047=0),"CHECK SIGN","OK")))</f>
      </c>
    </row>
    <row r="4048">
      <c r="A4048" s="174"/>
      <c r="B4048" s="175"/>
      <c r="C4048" s="175"/>
      <c r="D4048" s="175"/>
      <c r="E4048" s="176"/>
      <c r="F4048" s="175"/>
      <c r="G4048" s="104" t="str">
        <f>IF(COUNTA(A4048:F4048)=0,"",IF(OR(A4048="",NOT(ISNUMBER(A4048)),B4048="",COUNTIF('SKU Master'!$A$4:$A$253,B4048)&lt;&gt;1,NOT(ISNUMBER(E4048)),AND(C4048&lt;&gt;"Receipt",C4048&lt;&gt;"Shipment",C4048&lt;&gt;"Consumption",C4048&lt;&gt;"Adjustment",C4048&lt;&gt;"Production")),"CHECK INPUTS",IF(OR(AND(C4048="Receipt",E4048&lt;=0),AND(OR(C4048="Shipment",C4048="Consumption"),E4048&gt;=0),E4048=0),"CHECK SIGN","OK")))</f>
      </c>
    </row>
    <row r="4049">
      <c r="A4049" s="174"/>
      <c r="B4049" s="175"/>
      <c r="C4049" s="175"/>
      <c r="D4049" s="175"/>
      <c r="E4049" s="176"/>
      <c r="F4049" s="175"/>
      <c r="G4049" s="104" t="str">
        <f>IF(COUNTA(A4049:F4049)=0,"",IF(OR(A4049="",NOT(ISNUMBER(A4049)),B4049="",COUNTIF('SKU Master'!$A$4:$A$253,B4049)&lt;&gt;1,NOT(ISNUMBER(E4049)),AND(C4049&lt;&gt;"Receipt",C4049&lt;&gt;"Shipment",C4049&lt;&gt;"Consumption",C4049&lt;&gt;"Adjustment",C4049&lt;&gt;"Production")),"CHECK INPUTS",IF(OR(AND(C4049="Receipt",E4049&lt;=0),AND(OR(C4049="Shipment",C4049="Consumption"),E4049&gt;=0),E4049=0),"CHECK SIGN","OK")))</f>
      </c>
    </row>
    <row r="4050">
      <c r="A4050" s="174"/>
      <c r="B4050" s="175"/>
      <c r="C4050" s="175"/>
      <c r="D4050" s="175"/>
      <c r="E4050" s="176"/>
      <c r="F4050" s="175"/>
      <c r="G4050" s="104" t="str">
        <f>IF(COUNTA(A4050:F4050)=0,"",IF(OR(A4050="",NOT(ISNUMBER(A4050)),B4050="",COUNTIF('SKU Master'!$A$4:$A$253,B4050)&lt;&gt;1,NOT(ISNUMBER(E4050)),AND(C4050&lt;&gt;"Receipt",C4050&lt;&gt;"Shipment",C4050&lt;&gt;"Consumption",C4050&lt;&gt;"Adjustment",C4050&lt;&gt;"Production")),"CHECK INPUTS",IF(OR(AND(C4050="Receipt",E4050&lt;=0),AND(OR(C4050="Shipment",C4050="Consumption"),E4050&gt;=0),E4050=0),"CHECK SIGN","OK")))</f>
      </c>
    </row>
    <row r="4051">
      <c r="A4051" s="174"/>
      <c r="B4051" s="175"/>
      <c r="C4051" s="175"/>
      <c r="D4051" s="175"/>
      <c r="E4051" s="176"/>
      <c r="F4051" s="175"/>
      <c r="G4051" s="104" t="str">
        <f>IF(COUNTA(A4051:F4051)=0,"",IF(OR(A4051="",NOT(ISNUMBER(A4051)),B4051="",COUNTIF('SKU Master'!$A$4:$A$253,B4051)&lt;&gt;1,NOT(ISNUMBER(E4051)),AND(C4051&lt;&gt;"Receipt",C4051&lt;&gt;"Shipment",C4051&lt;&gt;"Consumption",C4051&lt;&gt;"Adjustment",C4051&lt;&gt;"Production")),"CHECK INPUTS",IF(OR(AND(C4051="Receipt",E4051&lt;=0),AND(OR(C4051="Shipment",C4051="Consumption"),E4051&gt;=0),E4051=0),"CHECK SIGN","OK")))</f>
      </c>
    </row>
    <row r="4052">
      <c r="A4052" s="174"/>
      <c r="B4052" s="175"/>
      <c r="C4052" s="175"/>
      <c r="D4052" s="175"/>
      <c r="E4052" s="176"/>
      <c r="F4052" s="175"/>
      <c r="G4052" s="104" t="str">
        <f>IF(COUNTA(A4052:F4052)=0,"",IF(OR(A4052="",NOT(ISNUMBER(A4052)),B4052="",COUNTIF('SKU Master'!$A$4:$A$253,B4052)&lt;&gt;1,NOT(ISNUMBER(E4052)),AND(C4052&lt;&gt;"Receipt",C4052&lt;&gt;"Shipment",C4052&lt;&gt;"Consumption",C4052&lt;&gt;"Adjustment",C4052&lt;&gt;"Production")),"CHECK INPUTS",IF(OR(AND(C4052="Receipt",E4052&lt;=0),AND(OR(C4052="Shipment",C4052="Consumption"),E4052&gt;=0),E4052=0),"CHECK SIGN","OK")))</f>
      </c>
    </row>
    <row r="4053">
      <c r="A4053" s="174"/>
      <c r="B4053" s="175"/>
      <c r="C4053" s="175"/>
      <c r="D4053" s="175"/>
      <c r="E4053" s="176"/>
      <c r="F4053" s="175"/>
      <c r="G4053" s="104" t="str">
        <f>IF(COUNTA(A4053:F4053)=0,"",IF(OR(A4053="",NOT(ISNUMBER(A4053)),B4053="",COUNTIF('SKU Master'!$A$4:$A$253,B4053)&lt;&gt;1,NOT(ISNUMBER(E4053)),AND(C4053&lt;&gt;"Receipt",C4053&lt;&gt;"Shipment",C4053&lt;&gt;"Consumption",C4053&lt;&gt;"Adjustment",C4053&lt;&gt;"Production")),"CHECK INPUTS",IF(OR(AND(C4053="Receipt",E4053&lt;=0),AND(OR(C4053="Shipment",C4053="Consumption"),E4053&gt;=0),E4053=0),"CHECK SIGN","OK")))</f>
      </c>
    </row>
    <row r="4054">
      <c r="A4054" s="174"/>
      <c r="B4054" s="175"/>
      <c r="C4054" s="175"/>
      <c r="D4054" s="175"/>
      <c r="E4054" s="176"/>
      <c r="F4054" s="175"/>
      <c r="G4054" s="104" t="str">
        <f>IF(COUNTA(A4054:F4054)=0,"",IF(OR(A4054="",NOT(ISNUMBER(A4054)),B4054="",COUNTIF('SKU Master'!$A$4:$A$253,B4054)&lt;&gt;1,NOT(ISNUMBER(E4054)),AND(C4054&lt;&gt;"Receipt",C4054&lt;&gt;"Shipment",C4054&lt;&gt;"Consumption",C4054&lt;&gt;"Adjustment",C4054&lt;&gt;"Production")),"CHECK INPUTS",IF(OR(AND(C4054="Receipt",E4054&lt;=0),AND(OR(C4054="Shipment",C4054="Consumption"),E4054&gt;=0),E4054=0),"CHECK SIGN","OK")))</f>
      </c>
    </row>
    <row r="4055">
      <c r="A4055" s="174"/>
      <c r="B4055" s="175"/>
      <c r="C4055" s="175"/>
      <c r="D4055" s="175"/>
      <c r="E4055" s="176"/>
      <c r="F4055" s="175"/>
      <c r="G4055" s="104" t="str">
        <f>IF(COUNTA(A4055:F4055)=0,"",IF(OR(A4055="",NOT(ISNUMBER(A4055)),B4055="",COUNTIF('SKU Master'!$A$4:$A$253,B4055)&lt;&gt;1,NOT(ISNUMBER(E4055)),AND(C4055&lt;&gt;"Receipt",C4055&lt;&gt;"Shipment",C4055&lt;&gt;"Consumption",C4055&lt;&gt;"Adjustment",C4055&lt;&gt;"Production")),"CHECK INPUTS",IF(OR(AND(C4055="Receipt",E4055&lt;=0),AND(OR(C4055="Shipment",C4055="Consumption"),E4055&gt;=0),E4055=0),"CHECK SIGN","OK")))</f>
      </c>
    </row>
    <row r="4056">
      <c r="A4056" s="174"/>
      <c r="B4056" s="175"/>
      <c r="C4056" s="175"/>
      <c r="D4056" s="175"/>
      <c r="E4056" s="176"/>
      <c r="F4056" s="175"/>
      <c r="G4056" s="104" t="str">
        <f>IF(COUNTA(A4056:F4056)=0,"",IF(OR(A4056="",NOT(ISNUMBER(A4056)),B4056="",COUNTIF('SKU Master'!$A$4:$A$253,B4056)&lt;&gt;1,NOT(ISNUMBER(E4056)),AND(C4056&lt;&gt;"Receipt",C4056&lt;&gt;"Shipment",C4056&lt;&gt;"Consumption",C4056&lt;&gt;"Adjustment",C4056&lt;&gt;"Production")),"CHECK INPUTS",IF(OR(AND(C4056="Receipt",E4056&lt;=0),AND(OR(C4056="Shipment",C4056="Consumption"),E4056&gt;=0),E4056=0),"CHECK SIGN","OK")))</f>
      </c>
    </row>
    <row r="4057">
      <c r="A4057" s="174"/>
      <c r="B4057" s="175"/>
      <c r="C4057" s="175"/>
      <c r="D4057" s="175"/>
      <c r="E4057" s="176"/>
      <c r="F4057" s="175"/>
      <c r="G4057" s="104" t="str">
        <f>IF(COUNTA(A4057:F4057)=0,"",IF(OR(A4057="",NOT(ISNUMBER(A4057)),B4057="",COUNTIF('SKU Master'!$A$4:$A$253,B4057)&lt;&gt;1,NOT(ISNUMBER(E4057)),AND(C4057&lt;&gt;"Receipt",C4057&lt;&gt;"Shipment",C4057&lt;&gt;"Consumption",C4057&lt;&gt;"Adjustment",C4057&lt;&gt;"Production")),"CHECK INPUTS",IF(OR(AND(C4057="Receipt",E4057&lt;=0),AND(OR(C4057="Shipment",C4057="Consumption"),E4057&gt;=0),E4057=0),"CHECK SIGN","OK")))</f>
      </c>
    </row>
    <row r="4058">
      <c r="A4058" s="174"/>
      <c r="B4058" s="175"/>
      <c r="C4058" s="175"/>
      <c r="D4058" s="175"/>
      <c r="E4058" s="176"/>
      <c r="F4058" s="175"/>
      <c r="G4058" s="104" t="str">
        <f>IF(COUNTA(A4058:F4058)=0,"",IF(OR(A4058="",NOT(ISNUMBER(A4058)),B4058="",COUNTIF('SKU Master'!$A$4:$A$253,B4058)&lt;&gt;1,NOT(ISNUMBER(E4058)),AND(C4058&lt;&gt;"Receipt",C4058&lt;&gt;"Shipment",C4058&lt;&gt;"Consumption",C4058&lt;&gt;"Adjustment",C4058&lt;&gt;"Production")),"CHECK INPUTS",IF(OR(AND(C4058="Receipt",E4058&lt;=0),AND(OR(C4058="Shipment",C4058="Consumption"),E4058&gt;=0),E4058=0),"CHECK SIGN","OK")))</f>
      </c>
    </row>
    <row r="4059">
      <c r="A4059" s="174"/>
      <c r="B4059" s="175"/>
      <c r="C4059" s="175"/>
      <c r="D4059" s="175"/>
      <c r="E4059" s="176"/>
      <c r="F4059" s="175"/>
      <c r="G4059" s="104" t="str">
        <f>IF(COUNTA(A4059:F4059)=0,"",IF(OR(A4059="",NOT(ISNUMBER(A4059)),B4059="",COUNTIF('SKU Master'!$A$4:$A$253,B4059)&lt;&gt;1,NOT(ISNUMBER(E4059)),AND(C4059&lt;&gt;"Receipt",C4059&lt;&gt;"Shipment",C4059&lt;&gt;"Consumption",C4059&lt;&gt;"Adjustment",C4059&lt;&gt;"Production")),"CHECK INPUTS",IF(OR(AND(C4059="Receipt",E4059&lt;=0),AND(OR(C4059="Shipment",C4059="Consumption"),E4059&gt;=0),E4059=0),"CHECK SIGN","OK")))</f>
      </c>
    </row>
    <row r="4060">
      <c r="A4060" s="174"/>
      <c r="B4060" s="175"/>
      <c r="C4060" s="175"/>
      <c r="D4060" s="175"/>
      <c r="E4060" s="176"/>
      <c r="F4060" s="175"/>
      <c r="G4060" s="104" t="str">
        <f>IF(COUNTA(A4060:F4060)=0,"",IF(OR(A4060="",NOT(ISNUMBER(A4060)),B4060="",COUNTIF('SKU Master'!$A$4:$A$253,B4060)&lt;&gt;1,NOT(ISNUMBER(E4060)),AND(C4060&lt;&gt;"Receipt",C4060&lt;&gt;"Shipment",C4060&lt;&gt;"Consumption",C4060&lt;&gt;"Adjustment",C4060&lt;&gt;"Production")),"CHECK INPUTS",IF(OR(AND(C4060="Receipt",E4060&lt;=0),AND(OR(C4060="Shipment",C4060="Consumption"),E4060&gt;=0),E4060=0),"CHECK SIGN","OK")))</f>
      </c>
    </row>
    <row r="4061">
      <c r="A4061" s="174"/>
      <c r="B4061" s="175"/>
      <c r="C4061" s="175"/>
      <c r="D4061" s="175"/>
      <c r="E4061" s="176"/>
      <c r="F4061" s="175"/>
      <c r="G4061" s="104" t="str">
        <f>IF(COUNTA(A4061:F4061)=0,"",IF(OR(A4061="",NOT(ISNUMBER(A4061)),B4061="",COUNTIF('SKU Master'!$A$4:$A$253,B4061)&lt;&gt;1,NOT(ISNUMBER(E4061)),AND(C4061&lt;&gt;"Receipt",C4061&lt;&gt;"Shipment",C4061&lt;&gt;"Consumption",C4061&lt;&gt;"Adjustment",C4061&lt;&gt;"Production")),"CHECK INPUTS",IF(OR(AND(C4061="Receipt",E4061&lt;=0),AND(OR(C4061="Shipment",C4061="Consumption"),E4061&gt;=0),E4061=0),"CHECK SIGN","OK")))</f>
      </c>
    </row>
    <row r="4062">
      <c r="A4062" s="174"/>
      <c r="B4062" s="175"/>
      <c r="C4062" s="175"/>
      <c r="D4062" s="175"/>
      <c r="E4062" s="176"/>
      <c r="F4062" s="175"/>
      <c r="G4062" s="104" t="str">
        <f>IF(COUNTA(A4062:F4062)=0,"",IF(OR(A4062="",NOT(ISNUMBER(A4062)),B4062="",COUNTIF('SKU Master'!$A$4:$A$253,B4062)&lt;&gt;1,NOT(ISNUMBER(E4062)),AND(C4062&lt;&gt;"Receipt",C4062&lt;&gt;"Shipment",C4062&lt;&gt;"Consumption",C4062&lt;&gt;"Adjustment",C4062&lt;&gt;"Production")),"CHECK INPUTS",IF(OR(AND(C4062="Receipt",E4062&lt;=0),AND(OR(C4062="Shipment",C4062="Consumption"),E4062&gt;=0),E4062=0),"CHECK SIGN","OK")))</f>
      </c>
    </row>
    <row r="4063">
      <c r="A4063" s="174"/>
      <c r="B4063" s="175"/>
      <c r="C4063" s="175"/>
      <c r="D4063" s="175"/>
      <c r="E4063" s="176"/>
      <c r="F4063" s="175"/>
      <c r="G4063" s="104" t="str">
        <f>IF(COUNTA(A4063:F4063)=0,"",IF(OR(A4063="",NOT(ISNUMBER(A4063)),B4063="",COUNTIF('SKU Master'!$A$4:$A$253,B4063)&lt;&gt;1,NOT(ISNUMBER(E4063)),AND(C4063&lt;&gt;"Receipt",C4063&lt;&gt;"Shipment",C4063&lt;&gt;"Consumption",C4063&lt;&gt;"Adjustment",C4063&lt;&gt;"Production")),"CHECK INPUTS",IF(OR(AND(C4063="Receipt",E4063&lt;=0),AND(OR(C4063="Shipment",C4063="Consumption"),E4063&gt;=0),E4063=0),"CHECK SIGN","OK")))</f>
      </c>
    </row>
    <row r="4064">
      <c r="A4064" s="174"/>
      <c r="B4064" s="175"/>
      <c r="C4064" s="175"/>
      <c r="D4064" s="175"/>
      <c r="E4064" s="176"/>
      <c r="F4064" s="175"/>
      <c r="G4064" s="104" t="str">
        <f>IF(COUNTA(A4064:F4064)=0,"",IF(OR(A4064="",NOT(ISNUMBER(A4064)),B4064="",COUNTIF('SKU Master'!$A$4:$A$253,B4064)&lt;&gt;1,NOT(ISNUMBER(E4064)),AND(C4064&lt;&gt;"Receipt",C4064&lt;&gt;"Shipment",C4064&lt;&gt;"Consumption",C4064&lt;&gt;"Adjustment",C4064&lt;&gt;"Production")),"CHECK INPUTS",IF(OR(AND(C4064="Receipt",E4064&lt;=0),AND(OR(C4064="Shipment",C4064="Consumption"),E4064&gt;=0),E4064=0),"CHECK SIGN","OK")))</f>
      </c>
    </row>
    <row r="4065">
      <c r="A4065" s="174"/>
      <c r="B4065" s="175"/>
      <c r="C4065" s="175"/>
      <c r="D4065" s="175"/>
      <c r="E4065" s="176"/>
      <c r="F4065" s="175"/>
      <c r="G4065" s="104" t="str">
        <f>IF(COUNTA(A4065:F4065)=0,"",IF(OR(A4065="",NOT(ISNUMBER(A4065)),B4065="",COUNTIF('SKU Master'!$A$4:$A$253,B4065)&lt;&gt;1,NOT(ISNUMBER(E4065)),AND(C4065&lt;&gt;"Receipt",C4065&lt;&gt;"Shipment",C4065&lt;&gt;"Consumption",C4065&lt;&gt;"Adjustment",C4065&lt;&gt;"Production")),"CHECK INPUTS",IF(OR(AND(C4065="Receipt",E4065&lt;=0),AND(OR(C4065="Shipment",C4065="Consumption"),E4065&gt;=0),E4065=0),"CHECK SIGN","OK")))</f>
      </c>
    </row>
    <row r="4066">
      <c r="A4066" s="174"/>
      <c r="B4066" s="175"/>
      <c r="C4066" s="175"/>
      <c r="D4066" s="175"/>
      <c r="E4066" s="176"/>
      <c r="F4066" s="175"/>
      <c r="G4066" s="104" t="str">
        <f>IF(COUNTA(A4066:F4066)=0,"",IF(OR(A4066="",NOT(ISNUMBER(A4066)),B4066="",COUNTIF('SKU Master'!$A$4:$A$253,B4066)&lt;&gt;1,NOT(ISNUMBER(E4066)),AND(C4066&lt;&gt;"Receipt",C4066&lt;&gt;"Shipment",C4066&lt;&gt;"Consumption",C4066&lt;&gt;"Adjustment",C4066&lt;&gt;"Production")),"CHECK INPUTS",IF(OR(AND(C4066="Receipt",E4066&lt;=0),AND(OR(C4066="Shipment",C4066="Consumption"),E4066&gt;=0),E4066=0),"CHECK SIGN","OK")))</f>
      </c>
    </row>
    <row r="4067">
      <c r="A4067" s="174"/>
      <c r="B4067" s="175"/>
      <c r="C4067" s="175"/>
      <c r="D4067" s="175"/>
      <c r="E4067" s="176"/>
      <c r="F4067" s="175"/>
      <c r="G4067" s="104" t="str">
        <f>IF(COUNTA(A4067:F4067)=0,"",IF(OR(A4067="",NOT(ISNUMBER(A4067)),B4067="",COUNTIF('SKU Master'!$A$4:$A$253,B4067)&lt;&gt;1,NOT(ISNUMBER(E4067)),AND(C4067&lt;&gt;"Receipt",C4067&lt;&gt;"Shipment",C4067&lt;&gt;"Consumption",C4067&lt;&gt;"Adjustment",C4067&lt;&gt;"Production")),"CHECK INPUTS",IF(OR(AND(C4067="Receipt",E4067&lt;=0),AND(OR(C4067="Shipment",C4067="Consumption"),E4067&gt;=0),E4067=0),"CHECK SIGN","OK")))</f>
      </c>
    </row>
    <row r="4068">
      <c r="A4068" s="174"/>
      <c r="B4068" s="175"/>
      <c r="C4068" s="175"/>
      <c r="D4068" s="175"/>
      <c r="E4068" s="176"/>
      <c r="F4068" s="175"/>
      <c r="G4068" s="104" t="str">
        <f>IF(COUNTA(A4068:F4068)=0,"",IF(OR(A4068="",NOT(ISNUMBER(A4068)),B4068="",COUNTIF('SKU Master'!$A$4:$A$253,B4068)&lt;&gt;1,NOT(ISNUMBER(E4068)),AND(C4068&lt;&gt;"Receipt",C4068&lt;&gt;"Shipment",C4068&lt;&gt;"Consumption",C4068&lt;&gt;"Adjustment",C4068&lt;&gt;"Production")),"CHECK INPUTS",IF(OR(AND(C4068="Receipt",E4068&lt;=0),AND(OR(C4068="Shipment",C4068="Consumption"),E4068&gt;=0),E4068=0),"CHECK SIGN","OK")))</f>
      </c>
    </row>
    <row r="4069">
      <c r="A4069" s="174"/>
      <c r="B4069" s="175"/>
      <c r="C4069" s="175"/>
      <c r="D4069" s="175"/>
      <c r="E4069" s="176"/>
      <c r="F4069" s="175"/>
      <c r="G4069" s="104" t="str">
        <f>IF(COUNTA(A4069:F4069)=0,"",IF(OR(A4069="",NOT(ISNUMBER(A4069)),B4069="",COUNTIF('SKU Master'!$A$4:$A$253,B4069)&lt;&gt;1,NOT(ISNUMBER(E4069)),AND(C4069&lt;&gt;"Receipt",C4069&lt;&gt;"Shipment",C4069&lt;&gt;"Consumption",C4069&lt;&gt;"Adjustment",C4069&lt;&gt;"Production")),"CHECK INPUTS",IF(OR(AND(C4069="Receipt",E4069&lt;=0),AND(OR(C4069="Shipment",C4069="Consumption"),E4069&gt;=0),E4069=0),"CHECK SIGN","OK")))</f>
      </c>
    </row>
    <row r="4070">
      <c r="A4070" s="174"/>
      <c r="B4070" s="175"/>
      <c r="C4070" s="175"/>
      <c r="D4070" s="175"/>
      <c r="E4070" s="176"/>
      <c r="F4070" s="175"/>
      <c r="G4070" s="104" t="str">
        <f>IF(COUNTA(A4070:F4070)=0,"",IF(OR(A4070="",NOT(ISNUMBER(A4070)),B4070="",COUNTIF('SKU Master'!$A$4:$A$253,B4070)&lt;&gt;1,NOT(ISNUMBER(E4070)),AND(C4070&lt;&gt;"Receipt",C4070&lt;&gt;"Shipment",C4070&lt;&gt;"Consumption",C4070&lt;&gt;"Adjustment",C4070&lt;&gt;"Production")),"CHECK INPUTS",IF(OR(AND(C4070="Receipt",E4070&lt;=0),AND(OR(C4070="Shipment",C4070="Consumption"),E4070&gt;=0),E4070=0),"CHECK SIGN","OK")))</f>
      </c>
    </row>
    <row r="4071">
      <c r="A4071" s="174"/>
      <c r="B4071" s="175"/>
      <c r="C4071" s="175"/>
      <c r="D4071" s="175"/>
      <c r="E4071" s="176"/>
      <c r="F4071" s="175"/>
      <c r="G4071" s="104" t="str">
        <f>IF(COUNTA(A4071:F4071)=0,"",IF(OR(A4071="",NOT(ISNUMBER(A4071)),B4071="",COUNTIF('SKU Master'!$A$4:$A$253,B4071)&lt;&gt;1,NOT(ISNUMBER(E4071)),AND(C4071&lt;&gt;"Receipt",C4071&lt;&gt;"Shipment",C4071&lt;&gt;"Consumption",C4071&lt;&gt;"Adjustment",C4071&lt;&gt;"Production")),"CHECK INPUTS",IF(OR(AND(C4071="Receipt",E4071&lt;=0),AND(OR(C4071="Shipment",C4071="Consumption"),E4071&gt;=0),E4071=0),"CHECK SIGN","OK")))</f>
      </c>
    </row>
    <row r="4072">
      <c r="A4072" s="174"/>
      <c r="B4072" s="175"/>
      <c r="C4072" s="175"/>
      <c r="D4072" s="175"/>
      <c r="E4072" s="176"/>
      <c r="F4072" s="175"/>
      <c r="G4072" s="104" t="str">
        <f>IF(COUNTA(A4072:F4072)=0,"",IF(OR(A4072="",NOT(ISNUMBER(A4072)),B4072="",COUNTIF('SKU Master'!$A$4:$A$253,B4072)&lt;&gt;1,NOT(ISNUMBER(E4072)),AND(C4072&lt;&gt;"Receipt",C4072&lt;&gt;"Shipment",C4072&lt;&gt;"Consumption",C4072&lt;&gt;"Adjustment",C4072&lt;&gt;"Production")),"CHECK INPUTS",IF(OR(AND(C4072="Receipt",E4072&lt;=0),AND(OR(C4072="Shipment",C4072="Consumption"),E4072&gt;=0),E4072=0),"CHECK SIGN","OK")))</f>
      </c>
    </row>
    <row r="4073">
      <c r="A4073" s="174"/>
      <c r="B4073" s="175"/>
      <c r="C4073" s="175"/>
      <c r="D4073" s="175"/>
      <c r="E4073" s="176"/>
      <c r="F4073" s="175"/>
      <c r="G4073" s="104" t="str">
        <f>IF(COUNTA(A4073:F4073)=0,"",IF(OR(A4073="",NOT(ISNUMBER(A4073)),B4073="",COUNTIF('SKU Master'!$A$4:$A$253,B4073)&lt;&gt;1,NOT(ISNUMBER(E4073)),AND(C4073&lt;&gt;"Receipt",C4073&lt;&gt;"Shipment",C4073&lt;&gt;"Consumption",C4073&lt;&gt;"Adjustment",C4073&lt;&gt;"Production")),"CHECK INPUTS",IF(OR(AND(C4073="Receipt",E4073&lt;=0),AND(OR(C4073="Shipment",C4073="Consumption"),E4073&gt;=0),E4073=0),"CHECK SIGN","OK")))</f>
      </c>
    </row>
    <row r="4074">
      <c r="A4074" s="174"/>
      <c r="B4074" s="175"/>
      <c r="C4074" s="175"/>
      <c r="D4074" s="175"/>
      <c r="E4074" s="176"/>
      <c r="F4074" s="175"/>
      <c r="G4074" s="104" t="str">
        <f>IF(COUNTA(A4074:F4074)=0,"",IF(OR(A4074="",NOT(ISNUMBER(A4074)),B4074="",COUNTIF('SKU Master'!$A$4:$A$253,B4074)&lt;&gt;1,NOT(ISNUMBER(E4074)),AND(C4074&lt;&gt;"Receipt",C4074&lt;&gt;"Shipment",C4074&lt;&gt;"Consumption",C4074&lt;&gt;"Adjustment",C4074&lt;&gt;"Production")),"CHECK INPUTS",IF(OR(AND(C4074="Receipt",E4074&lt;=0),AND(OR(C4074="Shipment",C4074="Consumption"),E4074&gt;=0),E4074=0),"CHECK SIGN","OK")))</f>
      </c>
    </row>
    <row r="4075">
      <c r="A4075" s="174"/>
      <c r="B4075" s="175"/>
      <c r="C4075" s="175"/>
      <c r="D4075" s="175"/>
      <c r="E4075" s="176"/>
      <c r="F4075" s="175"/>
      <c r="G4075" s="104" t="str">
        <f>IF(COUNTA(A4075:F4075)=0,"",IF(OR(A4075="",NOT(ISNUMBER(A4075)),B4075="",COUNTIF('SKU Master'!$A$4:$A$253,B4075)&lt;&gt;1,NOT(ISNUMBER(E4075)),AND(C4075&lt;&gt;"Receipt",C4075&lt;&gt;"Shipment",C4075&lt;&gt;"Consumption",C4075&lt;&gt;"Adjustment",C4075&lt;&gt;"Production")),"CHECK INPUTS",IF(OR(AND(C4075="Receipt",E4075&lt;=0),AND(OR(C4075="Shipment",C4075="Consumption"),E4075&gt;=0),E4075=0),"CHECK SIGN","OK")))</f>
      </c>
    </row>
    <row r="4076">
      <c r="A4076" s="174"/>
      <c r="B4076" s="175"/>
      <c r="C4076" s="175"/>
      <c r="D4076" s="175"/>
      <c r="E4076" s="176"/>
      <c r="F4076" s="175"/>
      <c r="G4076" s="104" t="str">
        <f>IF(COUNTA(A4076:F4076)=0,"",IF(OR(A4076="",NOT(ISNUMBER(A4076)),B4076="",COUNTIF('SKU Master'!$A$4:$A$253,B4076)&lt;&gt;1,NOT(ISNUMBER(E4076)),AND(C4076&lt;&gt;"Receipt",C4076&lt;&gt;"Shipment",C4076&lt;&gt;"Consumption",C4076&lt;&gt;"Adjustment",C4076&lt;&gt;"Production")),"CHECK INPUTS",IF(OR(AND(C4076="Receipt",E4076&lt;=0),AND(OR(C4076="Shipment",C4076="Consumption"),E4076&gt;=0),E4076=0),"CHECK SIGN","OK")))</f>
      </c>
    </row>
    <row r="4077">
      <c r="A4077" s="174"/>
      <c r="B4077" s="175"/>
      <c r="C4077" s="175"/>
      <c r="D4077" s="175"/>
      <c r="E4077" s="176"/>
      <c r="F4077" s="175"/>
      <c r="G4077" s="104" t="str">
        <f>IF(COUNTA(A4077:F4077)=0,"",IF(OR(A4077="",NOT(ISNUMBER(A4077)),B4077="",COUNTIF('SKU Master'!$A$4:$A$253,B4077)&lt;&gt;1,NOT(ISNUMBER(E4077)),AND(C4077&lt;&gt;"Receipt",C4077&lt;&gt;"Shipment",C4077&lt;&gt;"Consumption",C4077&lt;&gt;"Adjustment",C4077&lt;&gt;"Production")),"CHECK INPUTS",IF(OR(AND(C4077="Receipt",E4077&lt;=0),AND(OR(C4077="Shipment",C4077="Consumption"),E4077&gt;=0),E4077=0),"CHECK SIGN","OK")))</f>
      </c>
    </row>
    <row r="4078">
      <c r="A4078" s="174"/>
      <c r="B4078" s="175"/>
      <c r="C4078" s="175"/>
      <c r="D4078" s="175"/>
      <c r="E4078" s="176"/>
      <c r="F4078" s="175"/>
      <c r="G4078" s="104" t="str">
        <f>IF(COUNTA(A4078:F4078)=0,"",IF(OR(A4078="",NOT(ISNUMBER(A4078)),B4078="",COUNTIF('SKU Master'!$A$4:$A$253,B4078)&lt;&gt;1,NOT(ISNUMBER(E4078)),AND(C4078&lt;&gt;"Receipt",C4078&lt;&gt;"Shipment",C4078&lt;&gt;"Consumption",C4078&lt;&gt;"Adjustment",C4078&lt;&gt;"Production")),"CHECK INPUTS",IF(OR(AND(C4078="Receipt",E4078&lt;=0),AND(OR(C4078="Shipment",C4078="Consumption"),E4078&gt;=0),E4078=0),"CHECK SIGN","OK")))</f>
      </c>
    </row>
    <row r="4079">
      <c r="A4079" s="174"/>
      <c r="B4079" s="175"/>
      <c r="C4079" s="175"/>
      <c r="D4079" s="175"/>
      <c r="E4079" s="176"/>
      <c r="F4079" s="175"/>
      <c r="G4079" s="104" t="str">
        <f>IF(COUNTA(A4079:F4079)=0,"",IF(OR(A4079="",NOT(ISNUMBER(A4079)),B4079="",COUNTIF('SKU Master'!$A$4:$A$253,B4079)&lt;&gt;1,NOT(ISNUMBER(E4079)),AND(C4079&lt;&gt;"Receipt",C4079&lt;&gt;"Shipment",C4079&lt;&gt;"Consumption",C4079&lt;&gt;"Adjustment",C4079&lt;&gt;"Production")),"CHECK INPUTS",IF(OR(AND(C4079="Receipt",E4079&lt;=0),AND(OR(C4079="Shipment",C4079="Consumption"),E4079&gt;=0),E4079=0),"CHECK SIGN","OK")))</f>
      </c>
    </row>
    <row r="4080">
      <c r="A4080" s="174"/>
      <c r="B4080" s="175"/>
      <c r="C4080" s="175"/>
      <c r="D4080" s="175"/>
      <c r="E4080" s="176"/>
      <c r="F4080" s="175"/>
      <c r="G4080" s="104" t="str">
        <f>IF(COUNTA(A4080:F4080)=0,"",IF(OR(A4080="",NOT(ISNUMBER(A4080)),B4080="",COUNTIF('SKU Master'!$A$4:$A$253,B4080)&lt;&gt;1,NOT(ISNUMBER(E4080)),AND(C4080&lt;&gt;"Receipt",C4080&lt;&gt;"Shipment",C4080&lt;&gt;"Consumption",C4080&lt;&gt;"Adjustment",C4080&lt;&gt;"Production")),"CHECK INPUTS",IF(OR(AND(C4080="Receipt",E4080&lt;=0),AND(OR(C4080="Shipment",C4080="Consumption"),E4080&gt;=0),E4080=0),"CHECK SIGN","OK")))</f>
      </c>
    </row>
    <row r="4081">
      <c r="A4081" s="174"/>
      <c r="B4081" s="175"/>
      <c r="C4081" s="175"/>
      <c r="D4081" s="175"/>
      <c r="E4081" s="176"/>
      <c r="F4081" s="175"/>
      <c r="G4081" s="104" t="str">
        <f>IF(COUNTA(A4081:F4081)=0,"",IF(OR(A4081="",NOT(ISNUMBER(A4081)),B4081="",COUNTIF('SKU Master'!$A$4:$A$253,B4081)&lt;&gt;1,NOT(ISNUMBER(E4081)),AND(C4081&lt;&gt;"Receipt",C4081&lt;&gt;"Shipment",C4081&lt;&gt;"Consumption",C4081&lt;&gt;"Adjustment",C4081&lt;&gt;"Production")),"CHECK INPUTS",IF(OR(AND(C4081="Receipt",E4081&lt;=0),AND(OR(C4081="Shipment",C4081="Consumption"),E4081&gt;=0),E4081=0),"CHECK SIGN","OK")))</f>
      </c>
    </row>
    <row r="4082">
      <c r="A4082" s="174"/>
      <c r="B4082" s="175"/>
      <c r="C4082" s="175"/>
      <c r="D4082" s="175"/>
      <c r="E4082" s="176"/>
      <c r="F4082" s="175"/>
      <c r="G4082" s="104" t="str">
        <f>IF(COUNTA(A4082:F4082)=0,"",IF(OR(A4082="",NOT(ISNUMBER(A4082)),B4082="",COUNTIF('SKU Master'!$A$4:$A$253,B4082)&lt;&gt;1,NOT(ISNUMBER(E4082)),AND(C4082&lt;&gt;"Receipt",C4082&lt;&gt;"Shipment",C4082&lt;&gt;"Consumption",C4082&lt;&gt;"Adjustment",C4082&lt;&gt;"Production")),"CHECK INPUTS",IF(OR(AND(C4082="Receipt",E4082&lt;=0),AND(OR(C4082="Shipment",C4082="Consumption"),E4082&gt;=0),E4082=0),"CHECK SIGN","OK")))</f>
      </c>
    </row>
    <row r="4083">
      <c r="A4083" s="174"/>
      <c r="B4083" s="175"/>
      <c r="C4083" s="175"/>
      <c r="D4083" s="175"/>
      <c r="E4083" s="176"/>
      <c r="F4083" s="175"/>
      <c r="G4083" s="104" t="str">
        <f>IF(COUNTA(A4083:F4083)=0,"",IF(OR(A4083="",NOT(ISNUMBER(A4083)),B4083="",COUNTIF('SKU Master'!$A$4:$A$253,B4083)&lt;&gt;1,NOT(ISNUMBER(E4083)),AND(C4083&lt;&gt;"Receipt",C4083&lt;&gt;"Shipment",C4083&lt;&gt;"Consumption",C4083&lt;&gt;"Adjustment",C4083&lt;&gt;"Production")),"CHECK INPUTS",IF(OR(AND(C4083="Receipt",E4083&lt;=0),AND(OR(C4083="Shipment",C4083="Consumption"),E4083&gt;=0),E4083=0),"CHECK SIGN","OK")))</f>
      </c>
    </row>
    <row r="4084">
      <c r="A4084" s="174"/>
      <c r="B4084" s="175"/>
      <c r="C4084" s="175"/>
      <c r="D4084" s="175"/>
      <c r="E4084" s="176"/>
      <c r="F4084" s="175"/>
      <c r="G4084" s="104" t="str">
        <f>IF(COUNTA(A4084:F4084)=0,"",IF(OR(A4084="",NOT(ISNUMBER(A4084)),B4084="",COUNTIF('SKU Master'!$A$4:$A$253,B4084)&lt;&gt;1,NOT(ISNUMBER(E4084)),AND(C4084&lt;&gt;"Receipt",C4084&lt;&gt;"Shipment",C4084&lt;&gt;"Consumption",C4084&lt;&gt;"Adjustment",C4084&lt;&gt;"Production")),"CHECK INPUTS",IF(OR(AND(C4084="Receipt",E4084&lt;=0),AND(OR(C4084="Shipment",C4084="Consumption"),E4084&gt;=0),E4084=0),"CHECK SIGN","OK")))</f>
      </c>
    </row>
    <row r="4085">
      <c r="A4085" s="174"/>
      <c r="B4085" s="175"/>
      <c r="C4085" s="175"/>
      <c r="D4085" s="175"/>
      <c r="E4085" s="176"/>
      <c r="F4085" s="175"/>
      <c r="G4085" s="104" t="str">
        <f>IF(COUNTA(A4085:F4085)=0,"",IF(OR(A4085="",NOT(ISNUMBER(A4085)),B4085="",COUNTIF('SKU Master'!$A$4:$A$253,B4085)&lt;&gt;1,NOT(ISNUMBER(E4085)),AND(C4085&lt;&gt;"Receipt",C4085&lt;&gt;"Shipment",C4085&lt;&gt;"Consumption",C4085&lt;&gt;"Adjustment",C4085&lt;&gt;"Production")),"CHECK INPUTS",IF(OR(AND(C4085="Receipt",E4085&lt;=0),AND(OR(C4085="Shipment",C4085="Consumption"),E4085&gt;=0),E4085=0),"CHECK SIGN","OK")))</f>
      </c>
    </row>
    <row r="4086">
      <c r="A4086" s="174"/>
      <c r="B4086" s="175"/>
      <c r="C4086" s="175"/>
      <c r="D4086" s="175"/>
      <c r="E4086" s="176"/>
      <c r="F4086" s="175"/>
      <c r="G4086" s="104" t="str">
        <f>IF(COUNTA(A4086:F4086)=0,"",IF(OR(A4086="",NOT(ISNUMBER(A4086)),B4086="",COUNTIF('SKU Master'!$A$4:$A$253,B4086)&lt;&gt;1,NOT(ISNUMBER(E4086)),AND(C4086&lt;&gt;"Receipt",C4086&lt;&gt;"Shipment",C4086&lt;&gt;"Consumption",C4086&lt;&gt;"Adjustment",C4086&lt;&gt;"Production")),"CHECK INPUTS",IF(OR(AND(C4086="Receipt",E4086&lt;=0),AND(OR(C4086="Shipment",C4086="Consumption"),E4086&gt;=0),E4086=0),"CHECK SIGN","OK")))</f>
      </c>
    </row>
    <row r="4087">
      <c r="A4087" s="174"/>
      <c r="B4087" s="175"/>
      <c r="C4087" s="175"/>
      <c r="D4087" s="175"/>
      <c r="E4087" s="176"/>
      <c r="F4087" s="175"/>
      <c r="G4087" s="104" t="str">
        <f>IF(COUNTA(A4087:F4087)=0,"",IF(OR(A4087="",NOT(ISNUMBER(A4087)),B4087="",COUNTIF('SKU Master'!$A$4:$A$253,B4087)&lt;&gt;1,NOT(ISNUMBER(E4087)),AND(C4087&lt;&gt;"Receipt",C4087&lt;&gt;"Shipment",C4087&lt;&gt;"Consumption",C4087&lt;&gt;"Adjustment",C4087&lt;&gt;"Production")),"CHECK INPUTS",IF(OR(AND(C4087="Receipt",E4087&lt;=0),AND(OR(C4087="Shipment",C4087="Consumption"),E4087&gt;=0),E4087=0),"CHECK SIGN","OK")))</f>
      </c>
    </row>
    <row r="4088">
      <c r="A4088" s="174"/>
      <c r="B4088" s="175"/>
      <c r="C4088" s="175"/>
      <c r="D4088" s="175"/>
      <c r="E4088" s="176"/>
      <c r="F4088" s="175"/>
      <c r="G4088" s="104" t="str">
        <f>IF(COUNTA(A4088:F4088)=0,"",IF(OR(A4088="",NOT(ISNUMBER(A4088)),B4088="",COUNTIF('SKU Master'!$A$4:$A$253,B4088)&lt;&gt;1,NOT(ISNUMBER(E4088)),AND(C4088&lt;&gt;"Receipt",C4088&lt;&gt;"Shipment",C4088&lt;&gt;"Consumption",C4088&lt;&gt;"Adjustment",C4088&lt;&gt;"Production")),"CHECK INPUTS",IF(OR(AND(C4088="Receipt",E4088&lt;=0),AND(OR(C4088="Shipment",C4088="Consumption"),E4088&gt;=0),E4088=0),"CHECK SIGN","OK")))</f>
      </c>
    </row>
    <row r="4089">
      <c r="A4089" s="174"/>
      <c r="B4089" s="175"/>
      <c r="C4089" s="175"/>
      <c r="D4089" s="175"/>
      <c r="E4089" s="176"/>
      <c r="F4089" s="175"/>
      <c r="G4089" s="104" t="str">
        <f>IF(COUNTA(A4089:F4089)=0,"",IF(OR(A4089="",NOT(ISNUMBER(A4089)),B4089="",COUNTIF('SKU Master'!$A$4:$A$253,B4089)&lt;&gt;1,NOT(ISNUMBER(E4089)),AND(C4089&lt;&gt;"Receipt",C4089&lt;&gt;"Shipment",C4089&lt;&gt;"Consumption",C4089&lt;&gt;"Adjustment",C4089&lt;&gt;"Production")),"CHECK INPUTS",IF(OR(AND(C4089="Receipt",E4089&lt;=0),AND(OR(C4089="Shipment",C4089="Consumption"),E4089&gt;=0),E4089=0),"CHECK SIGN","OK")))</f>
      </c>
    </row>
    <row r="4090">
      <c r="A4090" s="174"/>
      <c r="B4090" s="175"/>
      <c r="C4090" s="175"/>
      <c r="D4090" s="175"/>
      <c r="E4090" s="176"/>
      <c r="F4090" s="175"/>
      <c r="G4090" s="104" t="str">
        <f>IF(COUNTA(A4090:F4090)=0,"",IF(OR(A4090="",NOT(ISNUMBER(A4090)),B4090="",COUNTIF('SKU Master'!$A$4:$A$253,B4090)&lt;&gt;1,NOT(ISNUMBER(E4090)),AND(C4090&lt;&gt;"Receipt",C4090&lt;&gt;"Shipment",C4090&lt;&gt;"Consumption",C4090&lt;&gt;"Adjustment",C4090&lt;&gt;"Production")),"CHECK INPUTS",IF(OR(AND(C4090="Receipt",E4090&lt;=0),AND(OR(C4090="Shipment",C4090="Consumption"),E4090&gt;=0),E4090=0),"CHECK SIGN","OK")))</f>
      </c>
    </row>
    <row r="4091">
      <c r="A4091" s="174"/>
      <c r="B4091" s="175"/>
      <c r="C4091" s="175"/>
      <c r="D4091" s="175"/>
      <c r="E4091" s="176"/>
      <c r="F4091" s="175"/>
      <c r="G4091" s="104" t="str">
        <f>IF(COUNTA(A4091:F4091)=0,"",IF(OR(A4091="",NOT(ISNUMBER(A4091)),B4091="",COUNTIF('SKU Master'!$A$4:$A$253,B4091)&lt;&gt;1,NOT(ISNUMBER(E4091)),AND(C4091&lt;&gt;"Receipt",C4091&lt;&gt;"Shipment",C4091&lt;&gt;"Consumption",C4091&lt;&gt;"Adjustment",C4091&lt;&gt;"Production")),"CHECK INPUTS",IF(OR(AND(C4091="Receipt",E4091&lt;=0),AND(OR(C4091="Shipment",C4091="Consumption"),E4091&gt;=0),E4091=0),"CHECK SIGN","OK")))</f>
      </c>
    </row>
    <row r="4092">
      <c r="A4092" s="174"/>
      <c r="B4092" s="175"/>
      <c r="C4092" s="175"/>
      <c r="D4092" s="175"/>
      <c r="E4092" s="176"/>
      <c r="F4092" s="175"/>
      <c r="G4092" s="104" t="str">
        <f>IF(COUNTA(A4092:F4092)=0,"",IF(OR(A4092="",NOT(ISNUMBER(A4092)),B4092="",COUNTIF('SKU Master'!$A$4:$A$253,B4092)&lt;&gt;1,NOT(ISNUMBER(E4092)),AND(C4092&lt;&gt;"Receipt",C4092&lt;&gt;"Shipment",C4092&lt;&gt;"Consumption",C4092&lt;&gt;"Adjustment",C4092&lt;&gt;"Production")),"CHECK INPUTS",IF(OR(AND(C4092="Receipt",E4092&lt;=0),AND(OR(C4092="Shipment",C4092="Consumption"),E4092&gt;=0),E4092=0),"CHECK SIGN","OK")))</f>
      </c>
    </row>
    <row r="4093">
      <c r="A4093" s="174"/>
      <c r="B4093" s="175"/>
      <c r="C4093" s="175"/>
      <c r="D4093" s="175"/>
      <c r="E4093" s="176"/>
      <c r="F4093" s="175"/>
      <c r="G4093" s="104" t="str">
        <f>IF(COUNTA(A4093:F4093)=0,"",IF(OR(A4093="",NOT(ISNUMBER(A4093)),B4093="",COUNTIF('SKU Master'!$A$4:$A$253,B4093)&lt;&gt;1,NOT(ISNUMBER(E4093)),AND(C4093&lt;&gt;"Receipt",C4093&lt;&gt;"Shipment",C4093&lt;&gt;"Consumption",C4093&lt;&gt;"Adjustment",C4093&lt;&gt;"Production")),"CHECK INPUTS",IF(OR(AND(C4093="Receipt",E4093&lt;=0),AND(OR(C4093="Shipment",C4093="Consumption"),E4093&gt;=0),E4093=0),"CHECK SIGN","OK")))</f>
      </c>
    </row>
    <row r="4094">
      <c r="A4094" s="174"/>
      <c r="B4094" s="175"/>
      <c r="C4094" s="175"/>
      <c r="D4094" s="175"/>
      <c r="E4094" s="176"/>
      <c r="F4094" s="175"/>
      <c r="G4094" s="104" t="str">
        <f>IF(COUNTA(A4094:F4094)=0,"",IF(OR(A4094="",NOT(ISNUMBER(A4094)),B4094="",COUNTIF('SKU Master'!$A$4:$A$253,B4094)&lt;&gt;1,NOT(ISNUMBER(E4094)),AND(C4094&lt;&gt;"Receipt",C4094&lt;&gt;"Shipment",C4094&lt;&gt;"Consumption",C4094&lt;&gt;"Adjustment",C4094&lt;&gt;"Production")),"CHECK INPUTS",IF(OR(AND(C4094="Receipt",E4094&lt;=0),AND(OR(C4094="Shipment",C4094="Consumption"),E4094&gt;=0),E4094=0),"CHECK SIGN","OK")))</f>
      </c>
    </row>
    <row r="4095">
      <c r="A4095" s="174"/>
      <c r="B4095" s="175"/>
      <c r="C4095" s="175"/>
      <c r="D4095" s="175"/>
      <c r="E4095" s="176"/>
      <c r="F4095" s="175"/>
      <c r="G4095" s="104" t="str">
        <f>IF(COUNTA(A4095:F4095)=0,"",IF(OR(A4095="",NOT(ISNUMBER(A4095)),B4095="",COUNTIF('SKU Master'!$A$4:$A$253,B4095)&lt;&gt;1,NOT(ISNUMBER(E4095)),AND(C4095&lt;&gt;"Receipt",C4095&lt;&gt;"Shipment",C4095&lt;&gt;"Consumption",C4095&lt;&gt;"Adjustment",C4095&lt;&gt;"Production")),"CHECK INPUTS",IF(OR(AND(C4095="Receipt",E4095&lt;=0),AND(OR(C4095="Shipment",C4095="Consumption"),E4095&gt;=0),E4095=0),"CHECK SIGN","OK")))</f>
      </c>
    </row>
    <row r="4096">
      <c r="A4096" s="174"/>
      <c r="B4096" s="175"/>
      <c r="C4096" s="175"/>
      <c r="D4096" s="175"/>
      <c r="E4096" s="176"/>
      <c r="F4096" s="175"/>
      <c r="G4096" s="104" t="str">
        <f>IF(COUNTA(A4096:F4096)=0,"",IF(OR(A4096="",NOT(ISNUMBER(A4096)),B4096="",COUNTIF('SKU Master'!$A$4:$A$253,B4096)&lt;&gt;1,NOT(ISNUMBER(E4096)),AND(C4096&lt;&gt;"Receipt",C4096&lt;&gt;"Shipment",C4096&lt;&gt;"Consumption",C4096&lt;&gt;"Adjustment",C4096&lt;&gt;"Production")),"CHECK INPUTS",IF(OR(AND(C4096="Receipt",E4096&lt;=0),AND(OR(C4096="Shipment",C4096="Consumption"),E4096&gt;=0),E4096=0),"CHECK SIGN","OK")))</f>
      </c>
    </row>
    <row r="4097">
      <c r="A4097" s="174"/>
      <c r="B4097" s="175"/>
      <c r="C4097" s="175"/>
      <c r="D4097" s="175"/>
      <c r="E4097" s="176"/>
      <c r="F4097" s="175"/>
      <c r="G4097" s="104" t="str">
        <f>IF(COUNTA(A4097:F4097)=0,"",IF(OR(A4097="",NOT(ISNUMBER(A4097)),B4097="",COUNTIF('SKU Master'!$A$4:$A$253,B4097)&lt;&gt;1,NOT(ISNUMBER(E4097)),AND(C4097&lt;&gt;"Receipt",C4097&lt;&gt;"Shipment",C4097&lt;&gt;"Consumption",C4097&lt;&gt;"Adjustment",C4097&lt;&gt;"Production")),"CHECK INPUTS",IF(OR(AND(C4097="Receipt",E4097&lt;=0),AND(OR(C4097="Shipment",C4097="Consumption"),E4097&gt;=0),E4097=0),"CHECK SIGN","OK")))</f>
      </c>
    </row>
    <row r="4098">
      <c r="A4098" s="174"/>
      <c r="B4098" s="175"/>
      <c r="C4098" s="175"/>
      <c r="D4098" s="175"/>
      <c r="E4098" s="176"/>
      <c r="F4098" s="175"/>
      <c r="G4098" s="104" t="str">
        <f>IF(COUNTA(A4098:F4098)=0,"",IF(OR(A4098="",NOT(ISNUMBER(A4098)),B4098="",COUNTIF('SKU Master'!$A$4:$A$253,B4098)&lt;&gt;1,NOT(ISNUMBER(E4098)),AND(C4098&lt;&gt;"Receipt",C4098&lt;&gt;"Shipment",C4098&lt;&gt;"Consumption",C4098&lt;&gt;"Adjustment",C4098&lt;&gt;"Production")),"CHECK INPUTS",IF(OR(AND(C4098="Receipt",E4098&lt;=0),AND(OR(C4098="Shipment",C4098="Consumption"),E4098&gt;=0),E4098=0),"CHECK SIGN","OK")))</f>
      </c>
    </row>
    <row r="4099">
      <c r="A4099" s="174"/>
      <c r="B4099" s="175"/>
      <c r="C4099" s="175"/>
      <c r="D4099" s="175"/>
      <c r="E4099" s="176"/>
      <c r="F4099" s="175"/>
      <c r="G4099" s="104" t="str">
        <f>IF(COUNTA(A4099:F4099)=0,"",IF(OR(A4099="",NOT(ISNUMBER(A4099)),B4099="",COUNTIF('SKU Master'!$A$4:$A$253,B4099)&lt;&gt;1,NOT(ISNUMBER(E4099)),AND(C4099&lt;&gt;"Receipt",C4099&lt;&gt;"Shipment",C4099&lt;&gt;"Consumption",C4099&lt;&gt;"Adjustment",C4099&lt;&gt;"Production")),"CHECK INPUTS",IF(OR(AND(C4099="Receipt",E4099&lt;=0),AND(OR(C4099="Shipment",C4099="Consumption"),E4099&gt;=0),E4099=0),"CHECK SIGN","OK")))</f>
      </c>
    </row>
    <row r="4100">
      <c r="A4100" s="174"/>
      <c r="B4100" s="175"/>
      <c r="C4100" s="175"/>
      <c r="D4100" s="175"/>
      <c r="E4100" s="176"/>
      <c r="F4100" s="175"/>
      <c r="G4100" s="104" t="str">
        <f>IF(COUNTA(A4100:F4100)=0,"",IF(OR(A4100="",NOT(ISNUMBER(A4100)),B4100="",COUNTIF('SKU Master'!$A$4:$A$253,B4100)&lt;&gt;1,NOT(ISNUMBER(E4100)),AND(C4100&lt;&gt;"Receipt",C4100&lt;&gt;"Shipment",C4100&lt;&gt;"Consumption",C4100&lt;&gt;"Adjustment",C4100&lt;&gt;"Production")),"CHECK INPUTS",IF(OR(AND(C4100="Receipt",E4100&lt;=0),AND(OR(C4100="Shipment",C4100="Consumption"),E4100&gt;=0),E4100=0),"CHECK SIGN","OK")))</f>
      </c>
    </row>
    <row r="4101">
      <c r="A4101" s="174"/>
      <c r="B4101" s="175"/>
      <c r="C4101" s="175"/>
      <c r="D4101" s="175"/>
      <c r="E4101" s="176"/>
      <c r="F4101" s="175"/>
      <c r="G4101" s="104" t="str">
        <f>IF(COUNTA(A4101:F4101)=0,"",IF(OR(A4101="",NOT(ISNUMBER(A4101)),B4101="",COUNTIF('SKU Master'!$A$4:$A$253,B4101)&lt;&gt;1,NOT(ISNUMBER(E4101)),AND(C4101&lt;&gt;"Receipt",C4101&lt;&gt;"Shipment",C4101&lt;&gt;"Consumption",C4101&lt;&gt;"Adjustment",C4101&lt;&gt;"Production")),"CHECK INPUTS",IF(OR(AND(C4101="Receipt",E4101&lt;=0),AND(OR(C4101="Shipment",C4101="Consumption"),E4101&gt;=0),E4101=0),"CHECK SIGN","OK")))</f>
      </c>
    </row>
    <row r="4102">
      <c r="A4102" s="174"/>
      <c r="B4102" s="175"/>
      <c r="C4102" s="175"/>
      <c r="D4102" s="175"/>
      <c r="E4102" s="176"/>
      <c r="F4102" s="175"/>
      <c r="G4102" s="104" t="str">
        <f>IF(COUNTA(A4102:F4102)=0,"",IF(OR(A4102="",NOT(ISNUMBER(A4102)),B4102="",COUNTIF('SKU Master'!$A$4:$A$253,B4102)&lt;&gt;1,NOT(ISNUMBER(E4102)),AND(C4102&lt;&gt;"Receipt",C4102&lt;&gt;"Shipment",C4102&lt;&gt;"Consumption",C4102&lt;&gt;"Adjustment",C4102&lt;&gt;"Production")),"CHECK INPUTS",IF(OR(AND(C4102="Receipt",E4102&lt;=0),AND(OR(C4102="Shipment",C4102="Consumption"),E4102&gt;=0),E4102=0),"CHECK SIGN","OK")))</f>
      </c>
    </row>
    <row r="4103">
      <c r="A4103" s="174"/>
      <c r="B4103" s="175"/>
      <c r="C4103" s="175"/>
      <c r="D4103" s="175"/>
      <c r="E4103" s="176"/>
      <c r="F4103" s="175"/>
      <c r="G4103" s="104" t="str">
        <f>IF(COUNTA(A4103:F4103)=0,"",IF(OR(A4103="",NOT(ISNUMBER(A4103)),B4103="",COUNTIF('SKU Master'!$A$4:$A$253,B4103)&lt;&gt;1,NOT(ISNUMBER(E4103)),AND(C4103&lt;&gt;"Receipt",C4103&lt;&gt;"Shipment",C4103&lt;&gt;"Consumption",C4103&lt;&gt;"Adjustment",C4103&lt;&gt;"Production")),"CHECK INPUTS",IF(OR(AND(C4103="Receipt",E4103&lt;=0),AND(OR(C4103="Shipment",C4103="Consumption"),E4103&gt;=0),E4103=0),"CHECK SIGN","OK")))</f>
      </c>
    </row>
    <row r="4104">
      <c r="A4104" s="174"/>
      <c r="B4104" s="175"/>
      <c r="C4104" s="175"/>
      <c r="D4104" s="175"/>
      <c r="E4104" s="176"/>
      <c r="F4104" s="175"/>
      <c r="G4104" s="104" t="str">
        <f>IF(COUNTA(A4104:F4104)=0,"",IF(OR(A4104="",NOT(ISNUMBER(A4104)),B4104="",COUNTIF('SKU Master'!$A$4:$A$253,B4104)&lt;&gt;1,NOT(ISNUMBER(E4104)),AND(C4104&lt;&gt;"Receipt",C4104&lt;&gt;"Shipment",C4104&lt;&gt;"Consumption",C4104&lt;&gt;"Adjustment",C4104&lt;&gt;"Production")),"CHECK INPUTS",IF(OR(AND(C4104="Receipt",E4104&lt;=0),AND(OR(C4104="Shipment",C4104="Consumption"),E4104&gt;=0),E4104=0),"CHECK SIGN","OK")))</f>
      </c>
    </row>
    <row r="4105">
      <c r="A4105" s="174"/>
      <c r="B4105" s="175"/>
      <c r="C4105" s="175"/>
      <c r="D4105" s="175"/>
      <c r="E4105" s="176"/>
      <c r="F4105" s="175"/>
      <c r="G4105" s="104" t="str">
        <f>IF(COUNTA(A4105:F4105)=0,"",IF(OR(A4105="",NOT(ISNUMBER(A4105)),B4105="",COUNTIF('SKU Master'!$A$4:$A$253,B4105)&lt;&gt;1,NOT(ISNUMBER(E4105)),AND(C4105&lt;&gt;"Receipt",C4105&lt;&gt;"Shipment",C4105&lt;&gt;"Consumption",C4105&lt;&gt;"Adjustment",C4105&lt;&gt;"Production")),"CHECK INPUTS",IF(OR(AND(C4105="Receipt",E4105&lt;=0),AND(OR(C4105="Shipment",C4105="Consumption"),E4105&gt;=0),E4105=0),"CHECK SIGN","OK")))</f>
      </c>
    </row>
    <row r="4106">
      <c r="A4106" s="174"/>
      <c r="B4106" s="175"/>
      <c r="C4106" s="175"/>
      <c r="D4106" s="175"/>
      <c r="E4106" s="176"/>
      <c r="F4106" s="175"/>
      <c r="G4106" s="104" t="str">
        <f>IF(COUNTA(A4106:F4106)=0,"",IF(OR(A4106="",NOT(ISNUMBER(A4106)),B4106="",COUNTIF('SKU Master'!$A$4:$A$253,B4106)&lt;&gt;1,NOT(ISNUMBER(E4106)),AND(C4106&lt;&gt;"Receipt",C4106&lt;&gt;"Shipment",C4106&lt;&gt;"Consumption",C4106&lt;&gt;"Adjustment",C4106&lt;&gt;"Production")),"CHECK INPUTS",IF(OR(AND(C4106="Receipt",E4106&lt;=0),AND(OR(C4106="Shipment",C4106="Consumption"),E4106&gt;=0),E4106=0),"CHECK SIGN","OK")))</f>
      </c>
    </row>
    <row r="4107">
      <c r="A4107" s="174"/>
      <c r="B4107" s="175"/>
      <c r="C4107" s="175"/>
      <c r="D4107" s="175"/>
      <c r="E4107" s="176"/>
      <c r="F4107" s="175"/>
      <c r="G4107" s="104" t="str">
        <f>IF(COUNTA(A4107:F4107)=0,"",IF(OR(A4107="",NOT(ISNUMBER(A4107)),B4107="",COUNTIF('SKU Master'!$A$4:$A$253,B4107)&lt;&gt;1,NOT(ISNUMBER(E4107)),AND(C4107&lt;&gt;"Receipt",C4107&lt;&gt;"Shipment",C4107&lt;&gt;"Consumption",C4107&lt;&gt;"Adjustment",C4107&lt;&gt;"Production")),"CHECK INPUTS",IF(OR(AND(C4107="Receipt",E4107&lt;=0),AND(OR(C4107="Shipment",C4107="Consumption"),E4107&gt;=0),E4107=0),"CHECK SIGN","OK")))</f>
      </c>
    </row>
    <row r="4108">
      <c r="A4108" s="174"/>
      <c r="B4108" s="175"/>
      <c r="C4108" s="175"/>
      <c r="D4108" s="175"/>
      <c r="E4108" s="176"/>
      <c r="F4108" s="175"/>
      <c r="G4108" s="104" t="str">
        <f>IF(COUNTA(A4108:F4108)=0,"",IF(OR(A4108="",NOT(ISNUMBER(A4108)),B4108="",COUNTIF('SKU Master'!$A$4:$A$253,B4108)&lt;&gt;1,NOT(ISNUMBER(E4108)),AND(C4108&lt;&gt;"Receipt",C4108&lt;&gt;"Shipment",C4108&lt;&gt;"Consumption",C4108&lt;&gt;"Adjustment",C4108&lt;&gt;"Production")),"CHECK INPUTS",IF(OR(AND(C4108="Receipt",E4108&lt;=0),AND(OR(C4108="Shipment",C4108="Consumption"),E4108&gt;=0),E4108=0),"CHECK SIGN","OK")))</f>
      </c>
    </row>
    <row r="4109">
      <c r="A4109" s="174"/>
      <c r="B4109" s="175"/>
      <c r="C4109" s="175"/>
      <c r="D4109" s="175"/>
      <c r="E4109" s="176"/>
      <c r="F4109" s="175"/>
      <c r="G4109" s="104" t="str">
        <f>IF(COUNTA(A4109:F4109)=0,"",IF(OR(A4109="",NOT(ISNUMBER(A4109)),B4109="",COUNTIF('SKU Master'!$A$4:$A$253,B4109)&lt;&gt;1,NOT(ISNUMBER(E4109)),AND(C4109&lt;&gt;"Receipt",C4109&lt;&gt;"Shipment",C4109&lt;&gt;"Consumption",C4109&lt;&gt;"Adjustment",C4109&lt;&gt;"Production")),"CHECK INPUTS",IF(OR(AND(C4109="Receipt",E4109&lt;=0),AND(OR(C4109="Shipment",C4109="Consumption"),E4109&gt;=0),E4109=0),"CHECK SIGN","OK")))</f>
      </c>
    </row>
    <row r="4110">
      <c r="A4110" s="174"/>
      <c r="B4110" s="175"/>
      <c r="C4110" s="175"/>
      <c r="D4110" s="175"/>
      <c r="E4110" s="176"/>
      <c r="F4110" s="175"/>
      <c r="G4110" s="104" t="str">
        <f>IF(COUNTA(A4110:F4110)=0,"",IF(OR(A4110="",NOT(ISNUMBER(A4110)),B4110="",COUNTIF('SKU Master'!$A$4:$A$253,B4110)&lt;&gt;1,NOT(ISNUMBER(E4110)),AND(C4110&lt;&gt;"Receipt",C4110&lt;&gt;"Shipment",C4110&lt;&gt;"Consumption",C4110&lt;&gt;"Adjustment",C4110&lt;&gt;"Production")),"CHECK INPUTS",IF(OR(AND(C4110="Receipt",E4110&lt;=0),AND(OR(C4110="Shipment",C4110="Consumption"),E4110&gt;=0),E4110=0),"CHECK SIGN","OK")))</f>
      </c>
    </row>
    <row r="4111">
      <c r="A4111" s="174"/>
      <c r="B4111" s="175"/>
      <c r="C4111" s="175"/>
      <c r="D4111" s="175"/>
      <c r="E4111" s="176"/>
      <c r="F4111" s="175"/>
      <c r="G4111" s="104" t="str">
        <f>IF(COUNTA(A4111:F4111)=0,"",IF(OR(A4111="",NOT(ISNUMBER(A4111)),B4111="",COUNTIF('SKU Master'!$A$4:$A$253,B4111)&lt;&gt;1,NOT(ISNUMBER(E4111)),AND(C4111&lt;&gt;"Receipt",C4111&lt;&gt;"Shipment",C4111&lt;&gt;"Consumption",C4111&lt;&gt;"Adjustment",C4111&lt;&gt;"Production")),"CHECK INPUTS",IF(OR(AND(C4111="Receipt",E4111&lt;=0),AND(OR(C4111="Shipment",C4111="Consumption"),E4111&gt;=0),E4111=0),"CHECK SIGN","OK")))</f>
      </c>
    </row>
    <row r="4112">
      <c r="A4112" s="174"/>
      <c r="B4112" s="175"/>
      <c r="C4112" s="175"/>
      <c r="D4112" s="175"/>
      <c r="E4112" s="176"/>
      <c r="F4112" s="175"/>
      <c r="G4112" s="104" t="str">
        <f>IF(COUNTA(A4112:F4112)=0,"",IF(OR(A4112="",NOT(ISNUMBER(A4112)),B4112="",COUNTIF('SKU Master'!$A$4:$A$253,B4112)&lt;&gt;1,NOT(ISNUMBER(E4112)),AND(C4112&lt;&gt;"Receipt",C4112&lt;&gt;"Shipment",C4112&lt;&gt;"Consumption",C4112&lt;&gt;"Adjustment",C4112&lt;&gt;"Production")),"CHECK INPUTS",IF(OR(AND(C4112="Receipt",E4112&lt;=0),AND(OR(C4112="Shipment",C4112="Consumption"),E4112&gt;=0),E4112=0),"CHECK SIGN","OK")))</f>
      </c>
    </row>
    <row r="4113">
      <c r="A4113" s="174"/>
      <c r="B4113" s="175"/>
      <c r="C4113" s="175"/>
      <c r="D4113" s="175"/>
      <c r="E4113" s="176"/>
      <c r="F4113" s="175"/>
      <c r="G4113" s="104" t="str">
        <f>IF(COUNTA(A4113:F4113)=0,"",IF(OR(A4113="",NOT(ISNUMBER(A4113)),B4113="",COUNTIF('SKU Master'!$A$4:$A$253,B4113)&lt;&gt;1,NOT(ISNUMBER(E4113)),AND(C4113&lt;&gt;"Receipt",C4113&lt;&gt;"Shipment",C4113&lt;&gt;"Consumption",C4113&lt;&gt;"Adjustment",C4113&lt;&gt;"Production")),"CHECK INPUTS",IF(OR(AND(C4113="Receipt",E4113&lt;=0),AND(OR(C4113="Shipment",C4113="Consumption"),E4113&gt;=0),E4113=0),"CHECK SIGN","OK")))</f>
      </c>
    </row>
    <row r="4114">
      <c r="A4114" s="174"/>
      <c r="B4114" s="175"/>
      <c r="C4114" s="175"/>
      <c r="D4114" s="175"/>
      <c r="E4114" s="176"/>
      <c r="F4114" s="175"/>
      <c r="G4114" s="104" t="str">
        <f>IF(COUNTA(A4114:F4114)=0,"",IF(OR(A4114="",NOT(ISNUMBER(A4114)),B4114="",COUNTIF('SKU Master'!$A$4:$A$253,B4114)&lt;&gt;1,NOT(ISNUMBER(E4114)),AND(C4114&lt;&gt;"Receipt",C4114&lt;&gt;"Shipment",C4114&lt;&gt;"Consumption",C4114&lt;&gt;"Adjustment",C4114&lt;&gt;"Production")),"CHECK INPUTS",IF(OR(AND(C4114="Receipt",E4114&lt;=0),AND(OR(C4114="Shipment",C4114="Consumption"),E4114&gt;=0),E4114=0),"CHECK SIGN","OK")))</f>
      </c>
    </row>
    <row r="4115">
      <c r="A4115" s="174"/>
      <c r="B4115" s="175"/>
      <c r="C4115" s="175"/>
      <c r="D4115" s="175"/>
      <c r="E4115" s="176"/>
      <c r="F4115" s="175"/>
      <c r="G4115" s="104" t="str">
        <f>IF(COUNTA(A4115:F4115)=0,"",IF(OR(A4115="",NOT(ISNUMBER(A4115)),B4115="",COUNTIF('SKU Master'!$A$4:$A$253,B4115)&lt;&gt;1,NOT(ISNUMBER(E4115)),AND(C4115&lt;&gt;"Receipt",C4115&lt;&gt;"Shipment",C4115&lt;&gt;"Consumption",C4115&lt;&gt;"Adjustment",C4115&lt;&gt;"Production")),"CHECK INPUTS",IF(OR(AND(C4115="Receipt",E4115&lt;=0),AND(OR(C4115="Shipment",C4115="Consumption"),E4115&gt;=0),E4115=0),"CHECK SIGN","OK")))</f>
      </c>
    </row>
    <row r="4116">
      <c r="A4116" s="174"/>
      <c r="B4116" s="175"/>
      <c r="C4116" s="175"/>
      <c r="D4116" s="175"/>
      <c r="E4116" s="176"/>
      <c r="F4116" s="175"/>
      <c r="G4116" s="104" t="str">
        <f>IF(COUNTA(A4116:F4116)=0,"",IF(OR(A4116="",NOT(ISNUMBER(A4116)),B4116="",COUNTIF('SKU Master'!$A$4:$A$253,B4116)&lt;&gt;1,NOT(ISNUMBER(E4116)),AND(C4116&lt;&gt;"Receipt",C4116&lt;&gt;"Shipment",C4116&lt;&gt;"Consumption",C4116&lt;&gt;"Adjustment",C4116&lt;&gt;"Production")),"CHECK INPUTS",IF(OR(AND(C4116="Receipt",E4116&lt;=0),AND(OR(C4116="Shipment",C4116="Consumption"),E4116&gt;=0),E4116=0),"CHECK SIGN","OK")))</f>
      </c>
    </row>
    <row r="4117">
      <c r="A4117" s="174"/>
      <c r="B4117" s="175"/>
      <c r="C4117" s="175"/>
      <c r="D4117" s="175"/>
      <c r="E4117" s="176"/>
      <c r="F4117" s="175"/>
      <c r="G4117" s="104" t="str">
        <f>IF(COUNTA(A4117:F4117)=0,"",IF(OR(A4117="",NOT(ISNUMBER(A4117)),B4117="",COUNTIF('SKU Master'!$A$4:$A$253,B4117)&lt;&gt;1,NOT(ISNUMBER(E4117)),AND(C4117&lt;&gt;"Receipt",C4117&lt;&gt;"Shipment",C4117&lt;&gt;"Consumption",C4117&lt;&gt;"Adjustment",C4117&lt;&gt;"Production")),"CHECK INPUTS",IF(OR(AND(C4117="Receipt",E4117&lt;=0),AND(OR(C4117="Shipment",C4117="Consumption"),E4117&gt;=0),E4117=0),"CHECK SIGN","OK")))</f>
      </c>
    </row>
    <row r="4118">
      <c r="A4118" s="174"/>
      <c r="B4118" s="175"/>
      <c r="C4118" s="175"/>
      <c r="D4118" s="175"/>
      <c r="E4118" s="176"/>
      <c r="F4118" s="175"/>
      <c r="G4118" s="104" t="str">
        <f>IF(COUNTA(A4118:F4118)=0,"",IF(OR(A4118="",NOT(ISNUMBER(A4118)),B4118="",COUNTIF('SKU Master'!$A$4:$A$253,B4118)&lt;&gt;1,NOT(ISNUMBER(E4118)),AND(C4118&lt;&gt;"Receipt",C4118&lt;&gt;"Shipment",C4118&lt;&gt;"Consumption",C4118&lt;&gt;"Adjustment",C4118&lt;&gt;"Production")),"CHECK INPUTS",IF(OR(AND(C4118="Receipt",E4118&lt;=0),AND(OR(C4118="Shipment",C4118="Consumption"),E4118&gt;=0),E4118=0),"CHECK SIGN","OK")))</f>
      </c>
    </row>
    <row r="4119">
      <c r="A4119" s="174"/>
      <c r="B4119" s="175"/>
      <c r="C4119" s="175"/>
      <c r="D4119" s="175"/>
      <c r="E4119" s="176"/>
      <c r="F4119" s="175"/>
      <c r="G4119" s="104" t="str">
        <f>IF(COUNTA(A4119:F4119)=0,"",IF(OR(A4119="",NOT(ISNUMBER(A4119)),B4119="",COUNTIF('SKU Master'!$A$4:$A$253,B4119)&lt;&gt;1,NOT(ISNUMBER(E4119)),AND(C4119&lt;&gt;"Receipt",C4119&lt;&gt;"Shipment",C4119&lt;&gt;"Consumption",C4119&lt;&gt;"Adjustment",C4119&lt;&gt;"Production")),"CHECK INPUTS",IF(OR(AND(C4119="Receipt",E4119&lt;=0),AND(OR(C4119="Shipment",C4119="Consumption"),E4119&gt;=0),E4119=0),"CHECK SIGN","OK")))</f>
      </c>
    </row>
    <row r="4120">
      <c r="A4120" s="174"/>
      <c r="B4120" s="175"/>
      <c r="C4120" s="175"/>
      <c r="D4120" s="175"/>
      <c r="E4120" s="176"/>
      <c r="F4120" s="175"/>
      <c r="G4120" s="104" t="str">
        <f>IF(COUNTA(A4120:F4120)=0,"",IF(OR(A4120="",NOT(ISNUMBER(A4120)),B4120="",COUNTIF('SKU Master'!$A$4:$A$253,B4120)&lt;&gt;1,NOT(ISNUMBER(E4120)),AND(C4120&lt;&gt;"Receipt",C4120&lt;&gt;"Shipment",C4120&lt;&gt;"Consumption",C4120&lt;&gt;"Adjustment",C4120&lt;&gt;"Production")),"CHECK INPUTS",IF(OR(AND(C4120="Receipt",E4120&lt;=0),AND(OR(C4120="Shipment",C4120="Consumption"),E4120&gt;=0),E4120=0),"CHECK SIGN","OK")))</f>
      </c>
    </row>
    <row r="4121">
      <c r="A4121" s="174"/>
      <c r="B4121" s="175"/>
      <c r="C4121" s="175"/>
      <c r="D4121" s="175"/>
      <c r="E4121" s="176"/>
      <c r="F4121" s="175"/>
      <c r="G4121" s="104" t="str">
        <f>IF(COUNTA(A4121:F4121)=0,"",IF(OR(A4121="",NOT(ISNUMBER(A4121)),B4121="",COUNTIF('SKU Master'!$A$4:$A$253,B4121)&lt;&gt;1,NOT(ISNUMBER(E4121)),AND(C4121&lt;&gt;"Receipt",C4121&lt;&gt;"Shipment",C4121&lt;&gt;"Consumption",C4121&lt;&gt;"Adjustment",C4121&lt;&gt;"Production")),"CHECK INPUTS",IF(OR(AND(C4121="Receipt",E4121&lt;=0),AND(OR(C4121="Shipment",C4121="Consumption"),E4121&gt;=0),E4121=0),"CHECK SIGN","OK")))</f>
      </c>
    </row>
    <row r="4122">
      <c r="A4122" s="174"/>
      <c r="B4122" s="175"/>
      <c r="C4122" s="175"/>
      <c r="D4122" s="175"/>
      <c r="E4122" s="176"/>
      <c r="F4122" s="175"/>
      <c r="G4122" s="104" t="str">
        <f>IF(COUNTA(A4122:F4122)=0,"",IF(OR(A4122="",NOT(ISNUMBER(A4122)),B4122="",COUNTIF('SKU Master'!$A$4:$A$253,B4122)&lt;&gt;1,NOT(ISNUMBER(E4122)),AND(C4122&lt;&gt;"Receipt",C4122&lt;&gt;"Shipment",C4122&lt;&gt;"Consumption",C4122&lt;&gt;"Adjustment",C4122&lt;&gt;"Production")),"CHECK INPUTS",IF(OR(AND(C4122="Receipt",E4122&lt;=0),AND(OR(C4122="Shipment",C4122="Consumption"),E4122&gt;=0),E4122=0),"CHECK SIGN","OK")))</f>
      </c>
    </row>
    <row r="4123">
      <c r="A4123" s="174"/>
      <c r="B4123" s="175"/>
      <c r="C4123" s="175"/>
      <c r="D4123" s="175"/>
      <c r="E4123" s="176"/>
      <c r="F4123" s="175"/>
      <c r="G4123" s="104" t="str">
        <f>IF(COUNTA(A4123:F4123)=0,"",IF(OR(A4123="",NOT(ISNUMBER(A4123)),B4123="",COUNTIF('SKU Master'!$A$4:$A$253,B4123)&lt;&gt;1,NOT(ISNUMBER(E4123)),AND(C4123&lt;&gt;"Receipt",C4123&lt;&gt;"Shipment",C4123&lt;&gt;"Consumption",C4123&lt;&gt;"Adjustment",C4123&lt;&gt;"Production")),"CHECK INPUTS",IF(OR(AND(C4123="Receipt",E4123&lt;=0),AND(OR(C4123="Shipment",C4123="Consumption"),E4123&gt;=0),E4123=0),"CHECK SIGN","OK")))</f>
      </c>
    </row>
    <row r="4124">
      <c r="A4124" s="174"/>
      <c r="B4124" s="175"/>
      <c r="C4124" s="175"/>
      <c r="D4124" s="175"/>
      <c r="E4124" s="176"/>
      <c r="F4124" s="175"/>
      <c r="G4124" s="104" t="str">
        <f>IF(COUNTA(A4124:F4124)=0,"",IF(OR(A4124="",NOT(ISNUMBER(A4124)),B4124="",COUNTIF('SKU Master'!$A$4:$A$253,B4124)&lt;&gt;1,NOT(ISNUMBER(E4124)),AND(C4124&lt;&gt;"Receipt",C4124&lt;&gt;"Shipment",C4124&lt;&gt;"Consumption",C4124&lt;&gt;"Adjustment",C4124&lt;&gt;"Production")),"CHECK INPUTS",IF(OR(AND(C4124="Receipt",E4124&lt;=0),AND(OR(C4124="Shipment",C4124="Consumption"),E4124&gt;=0),E4124=0),"CHECK SIGN","OK")))</f>
      </c>
    </row>
    <row r="4125">
      <c r="A4125" s="174"/>
      <c r="B4125" s="175"/>
      <c r="C4125" s="175"/>
      <c r="D4125" s="175"/>
      <c r="E4125" s="176"/>
      <c r="F4125" s="175"/>
      <c r="G4125" s="104" t="str">
        <f>IF(COUNTA(A4125:F4125)=0,"",IF(OR(A4125="",NOT(ISNUMBER(A4125)),B4125="",COUNTIF('SKU Master'!$A$4:$A$253,B4125)&lt;&gt;1,NOT(ISNUMBER(E4125)),AND(C4125&lt;&gt;"Receipt",C4125&lt;&gt;"Shipment",C4125&lt;&gt;"Consumption",C4125&lt;&gt;"Adjustment",C4125&lt;&gt;"Production")),"CHECK INPUTS",IF(OR(AND(C4125="Receipt",E4125&lt;=0),AND(OR(C4125="Shipment",C4125="Consumption"),E4125&gt;=0),E4125=0),"CHECK SIGN","OK")))</f>
      </c>
    </row>
    <row r="4126">
      <c r="A4126" s="174"/>
      <c r="B4126" s="175"/>
      <c r="C4126" s="175"/>
      <c r="D4126" s="175"/>
      <c r="E4126" s="176"/>
      <c r="F4126" s="175"/>
      <c r="G4126" s="104" t="str">
        <f>IF(COUNTA(A4126:F4126)=0,"",IF(OR(A4126="",NOT(ISNUMBER(A4126)),B4126="",COUNTIF('SKU Master'!$A$4:$A$253,B4126)&lt;&gt;1,NOT(ISNUMBER(E4126)),AND(C4126&lt;&gt;"Receipt",C4126&lt;&gt;"Shipment",C4126&lt;&gt;"Consumption",C4126&lt;&gt;"Adjustment",C4126&lt;&gt;"Production")),"CHECK INPUTS",IF(OR(AND(C4126="Receipt",E4126&lt;=0),AND(OR(C4126="Shipment",C4126="Consumption"),E4126&gt;=0),E4126=0),"CHECK SIGN","OK")))</f>
      </c>
    </row>
    <row r="4127">
      <c r="A4127" s="174"/>
      <c r="B4127" s="175"/>
      <c r="C4127" s="175"/>
      <c r="D4127" s="175"/>
      <c r="E4127" s="176"/>
      <c r="F4127" s="175"/>
      <c r="G4127" s="104" t="str">
        <f>IF(COUNTA(A4127:F4127)=0,"",IF(OR(A4127="",NOT(ISNUMBER(A4127)),B4127="",COUNTIF('SKU Master'!$A$4:$A$253,B4127)&lt;&gt;1,NOT(ISNUMBER(E4127)),AND(C4127&lt;&gt;"Receipt",C4127&lt;&gt;"Shipment",C4127&lt;&gt;"Consumption",C4127&lt;&gt;"Adjustment",C4127&lt;&gt;"Production")),"CHECK INPUTS",IF(OR(AND(C4127="Receipt",E4127&lt;=0),AND(OR(C4127="Shipment",C4127="Consumption"),E4127&gt;=0),E4127=0),"CHECK SIGN","OK")))</f>
      </c>
    </row>
    <row r="4128">
      <c r="A4128" s="174"/>
      <c r="B4128" s="175"/>
      <c r="C4128" s="175"/>
      <c r="D4128" s="175"/>
      <c r="E4128" s="176"/>
      <c r="F4128" s="175"/>
      <c r="G4128" s="104" t="str">
        <f>IF(COUNTA(A4128:F4128)=0,"",IF(OR(A4128="",NOT(ISNUMBER(A4128)),B4128="",COUNTIF('SKU Master'!$A$4:$A$253,B4128)&lt;&gt;1,NOT(ISNUMBER(E4128)),AND(C4128&lt;&gt;"Receipt",C4128&lt;&gt;"Shipment",C4128&lt;&gt;"Consumption",C4128&lt;&gt;"Adjustment",C4128&lt;&gt;"Production")),"CHECK INPUTS",IF(OR(AND(C4128="Receipt",E4128&lt;=0),AND(OR(C4128="Shipment",C4128="Consumption"),E4128&gt;=0),E4128=0),"CHECK SIGN","OK")))</f>
      </c>
    </row>
    <row r="4129">
      <c r="A4129" s="174"/>
      <c r="B4129" s="175"/>
      <c r="C4129" s="175"/>
      <c r="D4129" s="175"/>
      <c r="E4129" s="176"/>
      <c r="F4129" s="175"/>
      <c r="G4129" s="104" t="str">
        <f>IF(COUNTA(A4129:F4129)=0,"",IF(OR(A4129="",NOT(ISNUMBER(A4129)),B4129="",COUNTIF('SKU Master'!$A$4:$A$253,B4129)&lt;&gt;1,NOT(ISNUMBER(E4129)),AND(C4129&lt;&gt;"Receipt",C4129&lt;&gt;"Shipment",C4129&lt;&gt;"Consumption",C4129&lt;&gt;"Adjustment",C4129&lt;&gt;"Production")),"CHECK INPUTS",IF(OR(AND(C4129="Receipt",E4129&lt;=0),AND(OR(C4129="Shipment",C4129="Consumption"),E4129&gt;=0),E4129=0),"CHECK SIGN","OK")))</f>
      </c>
    </row>
    <row r="4130">
      <c r="A4130" s="174"/>
      <c r="B4130" s="175"/>
      <c r="C4130" s="175"/>
      <c r="D4130" s="175"/>
      <c r="E4130" s="176"/>
      <c r="F4130" s="175"/>
      <c r="G4130" s="104" t="str">
        <f>IF(COUNTA(A4130:F4130)=0,"",IF(OR(A4130="",NOT(ISNUMBER(A4130)),B4130="",COUNTIF('SKU Master'!$A$4:$A$253,B4130)&lt;&gt;1,NOT(ISNUMBER(E4130)),AND(C4130&lt;&gt;"Receipt",C4130&lt;&gt;"Shipment",C4130&lt;&gt;"Consumption",C4130&lt;&gt;"Adjustment",C4130&lt;&gt;"Production")),"CHECK INPUTS",IF(OR(AND(C4130="Receipt",E4130&lt;=0),AND(OR(C4130="Shipment",C4130="Consumption"),E4130&gt;=0),E4130=0),"CHECK SIGN","OK")))</f>
      </c>
    </row>
    <row r="4131">
      <c r="A4131" s="174"/>
      <c r="B4131" s="175"/>
      <c r="C4131" s="175"/>
      <c r="D4131" s="175"/>
      <c r="E4131" s="176"/>
      <c r="F4131" s="175"/>
      <c r="G4131" s="104" t="str">
        <f>IF(COUNTA(A4131:F4131)=0,"",IF(OR(A4131="",NOT(ISNUMBER(A4131)),B4131="",COUNTIF('SKU Master'!$A$4:$A$253,B4131)&lt;&gt;1,NOT(ISNUMBER(E4131)),AND(C4131&lt;&gt;"Receipt",C4131&lt;&gt;"Shipment",C4131&lt;&gt;"Consumption",C4131&lt;&gt;"Adjustment",C4131&lt;&gt;"Production")),"CHECK INPUTS",IF(OR(AND(C4131="Receipt",E4131&lt;=0),AND(OR(C4131="Shipment",C4131="Consumption"),E4131&gt;=0),E4131=0),"CHECK SIGN","OK")))</f>
      </c>
    </row>
    <row r="4132">
      <c r="A4132" s="174"/>
      <c r="B4132" s="175"/>
      <c r="C4132" s="175"/>
      <c r="D4132" s="175"/>
      <c r="E4132" s="176"/>
      <c r="F4132" s="175"/>
      <c r="G4132" s="104" t="str">
        <f>IF(COUNTA(A4132:F4132)=0,"",IF(OR(A4132="",NOT(ISNUMBER(A4132)),B4132="",COUNTIF('SKU Master'!$A$4:$A$253,B4132)&lt;&gt;1,NOT(ISNUMBER(E4132)),AND(C4132&lt;&gt;"Receipt",C4132&lt;&gt;"Shipment",C4132&lt;&gt;"Consumption",C4132&lt;&gt;"Adjustment",C4132&lt;&gt;"Production")),"CHECK INPUTS",IF(OR(AND(C4132="Receipt",E4132&lt;=0),AND(OR(C4132="Shipment",C4132="Consumption"),E4132&gt;=0),E4132=0),"CHECK SIGN","OK")))</f>
      </c>
    </row>
    <row r="4133">
      <c r="A4133" s="174"/>
      <c r="B4133" s="175"/>
      <c r="C4133" s="175"/>
      <c r="D4133" s="175"/>
      <c r="E4133" s="176"/>
      <c r="F4133" s="175"/>
      <c r="G4133" s="104" t="str">
        <f>IF(COUNTA(A4133:F4133)=0,"",IF(OR(A4133="",NOT(ISNUMBER(A4133)),B4133="",COUNTIF('SKU Master'!$A$4:$A$253,B4133)&lt;&gt;1,NOT(ISNUMBER(E4133)),AND(C4133&lt;&gt;"Receipt",C4133&lt;&gt;"Shipment",C4133&lt;&gt;"Consumption",C4133&lt;&gt;"Adjustment",C4133&lt;&gt;"Production")),"CHECK INPUTS",IF(OR(AND(C4133="Receipt",E4133&lt;=0),AND(OR(C4133="Shipment",C4133="Consumption"),E4133&gt;=0),E4133=0),"CHECK SIGN","OK")))</f>
      </c>
    </row>
    <row r="4134">
      <c r="A4134" s="174"/>
      <c r="B4134" s="175"/>
      <c r="C4134" s="175"/>
      <c r="D4134" s="175"/>
      <c r="E4134" s="176"/>
      <c r="F4134" s="175"/>
      <c r="G4134" s="104" t="str">
        <f>IF(COUNTA(A4134:F4134)=0,"",IF(OR(A4134="",NOT(ISNUMBER(A4134)),B4134="",COUNTIF('SKU Master'!$A$4:$A$253,B4134)&lt;&gt;1,NOT(ISNUMBER(E4134)),AND(C4134&lt;&gt;"Receipt",C4134&lt;&gt;"Shipment",C4134&lt;&gt;"Consumption",C4134&lt;&gt;"Adjustment",C4134&lt;&gt;"Production")),"CHECK INPUTS",IF(OR(AND(C4134="Receipt",E4134&lt;=0),AND(OR(C4134="Shipment",C4134="Consumption"),E4134&gt;=0),E4134=0),"CHECK SIGN","OK")))</f>
      </c>
    </row>
    <row r="4135">
      <c r="A4135" s="174"/>
      <c r="B4135" s="175"/>
      <c r="C4135" s="175"/>
      <c r="D4135" s="175"/>
      <c r="E4135" s="176"/>
      <c r="F4135" s="175"/>
      <c r="G4135" s="104" t="str">
        <f>IF(COUNTA(A4135:F4135)=0,"",IF(OR(A4135="",NOT(ISNUMBER(A4135)),B4135="",COUNTIF('SKU Master'!$A$4:$A$253,B4135)&lt;&gt;1,NOT(ISNUMBER(E4135)),AND(C4135&lt;&gt;"Receipt",C4135&lt;&gt;"Shipment",C4135&lt;&gt;"Consumption",C4135&lt;&gt;"Adjustment",C4135&lt;&gt;"Production")),"CHECK INPUTS",IF(OR(AND(C4135="Receipt",E4135&lt;=0),AND(OR(C4135="Shipment",C4135="Consumption"),E4135&gt;=0),E4135=0),"CHECK SIGN","OK")))</f>
      </c>
    </row>
    <row r="4136">
      <c r="A4136" s="174"/>
      <c r="B4136" s="175"/>
      <c r="C4136" s="175"/>
      <c r="D4136" s="175"/>
      <c r="E4136" s="176"/>
      <c r="F4136" s="175"/>
      <c r="G4136" s="104" t="str">
        <f>IF(COUNTA(A4136:F4136)=0,"",IF(OR(A4136="",NOT(ISNUMBER(A4136)),B4136="",COUNTIF('SKU Master'!$A$4:$A$253,B4136)&lt;&gt;1,NOT(ISNUMBER(E4136)),AND(C4136&lt;&gt;"Receipt",C4136&lt;&gt;"Shipment",C4136&lt;&gt;"Consumption",C4136&lt;&gt;"Adjustment",C4136&lt;&gt;"Production")),"CHECK INPUTS",IF(OR(AND(C4136="Receipt",E4136&lt;=0),AND(OR(C4136="Shipment",C4136="Consumption"),E4136&gt;=0),E4136=0),"CHECK SIGN","OK")))</f>
      </c>
    </row>
    <row r="4137">
      <c r="A4137" s="174"/>
      <c r="B4137" s="175"/>
      <c r="C4137" s="175"/>
      <c r="D4137" s="175"/>
      <c r="E4137" s="176"/>
      <c r="F4137" s="175"/>
      <c r="G4137" s="104" t="str">
        <f>IF(COUNTA(A4137:F4137)=0,"",IF(OR(A4137="",NOT(ISNUMBER(A4137)),B4137="",COUNTIF('SKU Master'!$A$4:$A$253,B4137)&lt;&gt;1,NOT(ISNUMBER(E4137)),AND(C4137&lt;&gt;"Receipt",C4137&lt;&gt;"Shipment",C4137&lt;&gt;"Consumption",C4137&lt;&gt;"Adjustment",C4137&lt;&gt;"Production")),"CHECK INPUTS",IF(OR(AND(C4137="Receipt",E4137&lt;=0),AND(OR(C4137="Shipment",C4137="Consumption"),E4137&gt;=0),E4137=0),"CHECK SIGN","OK")))</f>
      </c>
    </row>
    <row r="4138">
      <c r="A4138" s="174"/>
      <c r="B4138" s="175"/>
      <c r="C4138" s="175"/>
      <c r="D4138" s="175"/>
      <c r="E4138" s="176"/>
      <c r="F4138" s="175"/>
      <c r="G4138" s="104" t="str">
        <f>IF(COUNTA(A4138:F4138)=0,"",IF(OR(A4138="",NOT(ISNUMBER(A4138)),B4138="",COUNTIF('SKU Master'!$A$4:$A$253,B4138)&lt;&gt;1,NOT(ISNUMBER(E4138)),AND(C4138&lt;&gt;"Receipt",C4138&lt;&gt;"Shipment",C4138&lt;&gt;"Consumption",C4138&lt;&gt;"Adjustment",C4138&lt;&gt;"Production")),"CHECK INPUTS",IF(OR(AND(C4138="Receipt",E4138&lt;=0),AND(OR(C4138="Shipment",C4138="Consumption"),E4138&gt;=0),E4138=0),"CHECK SIGN","OK")))</f>
      </c>
    </row>
    <row r="4139">
      <c r="A4139" s="174"/>
      <c r="B4139" s="175"/>
      <c r="C4139" s="175"/>
      <c r="D4139" s="175"/>
      <c r="E4139" s="176"/>
      <c r="F4139" s="175"/>
      <c r="G4139" s="104" t="str">
        <f>IF(COUNTA(A4139:F4139)=0,"",IF(OR(A4139="",NOT(ISNUMBER(A4139)),B4139="",COUNTIF('SKU Master'!$A$4:$A$253,B4139)&lt;&gt;1,NOT(ISNUMBER(E4139)),AND(C4139&lt;&gt;"Receipt",C4139&lt;&gt;"Shipment",C4139&lt;&gt;"Consumption",C4139&lt;&gt;"Adjustment",C4139&lt;&gt;"Production")),"CHECK INPUTS",IF(OR(AND(C4139="Receipt",E4139&lt;=0),AND(OR(C4139="Shipment",C4139="Consumption"),E4139&gt;=0),E4139=0),"CHECK SIGN","OK")))</f>
      </c>
    </row>
    <row r="4140">
      <c r="A4140" s="174"/>
      <c r="B4140" s="175"/>
      <c r="C4140" s="175"/>
      <c r="D4140" s="175"/>
      <c r="E4140" s="176"/>
      <c r="F4140" s="175"/>
      <c r="G4140" s="104" t="str">
        <f>IF(COUNTA(A4140:F4140)=0,"",IF(OR(A4140="",NOT(ISNUMBER(A4140)),B4140="",COUNTIF('SKU Master'!$A$4:$A$253,B4140)&lt;&gt;1,NOT(ISNUMBER(E4140)),AND(C4140&lt;&gt;"Receipt",C4140&lt;&gt;"Shipment",C4140&lt;&gt;"Consumption",C4140&lt;&gt;"Adjustment",C4140&lt;&gt;"Production")),"CHECK INPUTS",IF(OR(AND(C4140="Receipt",E4140&lt;=0),AND(OR(C4140="Shipment",C4140="Consumption"),E4140&gt;=0),E4140=0),"CHECK SIGN","OK")))</f>
      </c>
    </row>
    <row r="4141">
      <c r="A4141" s="174"/>
      <c r="B4141" s="175"/>
      <c r="C4141" s="175"/>
      <c r="D4141" s="175"/>
      <c r="E4141" s="176"/>
      <c r="F4141" s="175"/>
      <c r="G4141" s="104" t="str">
        <f>IF(COUNTA(A4141:F4141)=0,"",IF(OR(A4141="",NOT(ISNUMBER(A4141)),B4141="",COUNTIF('SKU Master'!$A$4:$A$253,B4141)&lt;&gt;1,NOT(ISNUMBER(E4141)),AND(C4141&lt;&gt;"Receipt",C4141&lt;&gt;"Shipment",C4141&lt;&gt;"Consumption",C4141&lt;&gt;"Adjustment",C4141&lt;&gt;"Production")),"CHECK INPUTS",IF(OR(AND(C4141="Receipt",E4141&lt;=0),AND(OR(C4141="Shipment",C4141="Consumption"),E4141&gt;=0),E4141=0),"CHECK SIGN","OK")))</f>
      </c>
    </row>
    <row r="4142">
      <c r="A4142" s="174"/>
      <c r="B4142" s="175"/>
      <c r="C4142" s="175"/>
      <c r="D4142" s="175"/>
      <c r="E4142" s="176"/>
      <c r="F4142" s="175"/>
      <c r="G4142" s="104" t="str">
        <f>IF(COUNTA(A4142:F4142)=0,"",IF(OR(A4142="",NOT(ISNUMBER(A4142)),B4142="",COUNTIF('SKU Master'!$A$4:$A$253,B4142)&lt;&gt;1,NOT(ISNUMBER(E4142)),AND(C4142&lt;&gt;"Receipt",C4142&lt;&gt;"Shipment",C4142&lt;&gt;"Consumption",C4142&lt;&gt;"Adjustment",C4142&lt;&gt;"Production")),"CHECK INPUTS",IF(OR(AND(C4142="Receipt",E4142&lt;=0),AND(OR(C4142="Shipment",C4142="Consumption"),E4142&gt;=0),E4142=0),"CHECK SIGN","OK")))</f>
      </c>
    </row>
    <row r="4143">
      <c r="A4143" s="174"/>
      <c r="B4143" s="175"/>
      <c r="C4143" s="175"/>
      <c r="D4143" s="175"/>
      <c r="E4143" s="176"/>
      <c r="F4143" s="175"/>
      <c r="G4143" s="104" t="str">
        <f>IF(COUNTA(A4143:F4143)=0,"",IF(OR(A4143="",NOT(ISNUMBER(A4143)),B4143="",COUNTIF('SKU Master'!$A$4:$A$253,B4143)&lt;&gt;1,NOT(ISNUMBER(E4143)),AND(C4143&lt;&gt;"Receipt",C4143&lt;&gt;"Shipment",C4143&lt;&gt;"Consumption",C4143&lt;&gt;"Adjustment",C4143&lt;&gt;"Production")),"CHECK INPUTS",IF(OR(AND(C4143="Receipt",E4143&lt;=0),AND(OR(C4143="Shipment",C4143="Consumption"),E4143&gt;=0),E4143=0),"CHECK SIGN","OK")))</f>
      </c>
    </row>
    <row r="4144">
      <c r="A4144" s="174"/>
      <c r="B4144" s="175"/>
      <c r="C4144" s="175"/>
      <c r="D4144" s="175"/>
      <c r="E4144" s="176"/>
      <c r="F4144" s="175"/>
      <c r="G4144" s="104" t="str">
        <f>IF(COUNTA(A4144:F4144)=0,"",IF(OR(A4144="",NOT(ISNUMBER(A4144)),B4144="",COUNTIF('SKU Master'!$A$4:$A$253,B4144)&lt;&gt;1,NOT(ISNUMBER(E4144)),AND(C4144&lt;&gt;"Receipt",C4144&lt;&gt;"Shipment",C4144&lt;&gt;"Consumption",C4144&lt;&gt;"Adjustment",C4144&lt;&gt;"Production")),"CHECK INPUTS",IF(OR(AND(C4144="Receipt",E4144&lt;=0),AND(OR(C4144="Shipment",C4144="Consumption"),E4144&gt;=0),E4144=0),"CHECK SIGN","OK")))</f>
      </c>
    </row>
    <row r="4145">
      <c r="A4145" s="174"/>
      <c r="B4145" s="175"/>
      <c r="C4145" s="175"/>
      <c r="D4145" s="175"/>
      <c r="E4145" s="176"/>
      <c r="F4145" s="175"/>
      <c r="G4145" s="104" t="str">
        <f>IF(COUNTA(A4145:F4145)=0,"",IF(OR(A4145="",NOT(ISNUMBER(A4145)),B4145="",COUNTIF('SKU Master'!$A$4:$A$253,B4145)&lt;&gt;1,NOT(ISNUMBER(E4145)),AND(C4145&lt;&gt;"Receipt",C4145&lt;&gt;"Shipment",C4145&lt;&gt;"Consumption",C4145&lt;&gt;"Adjustment",C4145&lt;&gt;"Production")),"CHECK INPUTS",IF(OR(AND(C4145="Receipt",E4145&lt;=0),AND(OR(C4145="Shipment",C4145="Consumption"),E4145&gt;=0),E4145=0),"CHECK SIGN","OK")))</f>
      </c>
    </row>
    <row r="4146">
      <c r="A4146" s="174"/>
      <c r="B4146" s="175"/>
      <c r="C4146" s="175"/>
      <c r="D4146" s="175"/>
      <c r="E4146" s="176"/>
      <c r="F4146" s="175"/>
      <c r="G4146" s="104" t="str">
        <f>IF(COUNTA(A4146:F4146)=0,"",IF(OR(A4146="",NOT(ISNUMBER(A4146)),B4146="",COUNTIF('SKU Master'!$A$4:$A$253,B4146)&lt;&gt;1,NOT(ISNUMBER(E4146)),AND(C4146&lt;&gt;"Receipt",C4146&lt;&gt;"Shipment",C4146&lt;&gt;"Consumption",C4146&lt;&gt;"Adjustment",C4146&lt;&gt;"Production")),"CHECK INPUTS",IF(OR(AND(C4146="Receipt",E4146&lt;=0),AND(OR(C4146="Shipment",C4146="Consumption"),E4146&gt;=0),E4146=0),"CHECK SIGN","OK")))</f>
      </c>
    </row>
    <row r="4147">
      <c r="A4147" s="174"/>
      <c r="B4147" s="175"/>
      <c r="C4147" s="175"/>
      <c r="D4147" s="175"/>
      <c r="E4147" s="176"/>
      <c r="F4147" s="175"/>
      <c r="G4147" s="104" t="str">
        <f>IF(COUNTA(A4147:F4147)=0,"",IF(OR(A4147="",NOT(ISNUMBER(A4147)),B4147="",COUNTIF('SKU Master'!$A$4:$A$253,B4147)&lt;&gt;1,NOT(ISNUMBER(E4147)),AND(C4147&lt;&gt;"Receipt",C4147&lt;&gt;"Shipment",C4147&lt;&gt;"Consumption",C4147&lt;&gt;"Adjustment",C4147&lt;&gt;"Production")),"CHECK INPUTS",IF(OR(AND(C4147="Receipt",E4147&lt;=0),AND(OR(C4147="Shipment",C4147="Consumption"),E4147&gt;=0),E4147=0),"CHECK SIGN","OK")))</f>
      </c>
    </row>
    <row r="4148">
      <c r="A4148" s="174"/>
      <c r="B4148" s="175"/>
      <c r="C4148" s="175"/>
      <c r="D4148" s="175"/>
      <c r="E4148" s="176"/>
      <c r="F4148" s="175"/>
      <c r="G4148" s="104" t="str">
        <f>IF(COUNTA(A4148:F4148)=0,"",IF(OR(A4148="",NOT(ISNUMBER(A4148)),B4148="",COUNTIF('SKU Master'!$A$4:$A$253,B4148)&lt;&gt;1,NOT(ISNUMBER(E4148)),AND(C4148&lt;&gt;"Receipt",C4148&lt;&gt;"Shipment",C4148&lt;&gt;"Consumption",C4148&lt;&gt;"Adjustment",C4148&lt;&gt;"Production")),"CHECK INPUTS",IF(OR(AND(C4148="Receipt",E4148&lt;=0),AND(OR(C4148="Shipment",C4148="Consumption"),E4148&gt;=0),E4148=0),"CHECK SIGN","OK")))</f>
      </c>
    </row>
    <row r="4149">
      <c r="A4149" s="174"/>
      <c r="B4149" s="175"/>
      <c r="C4149" s="175"/>
      <c r="D4149" s="175"/>
      <c r="E4149" s="176"/>
      <c r="F4149" s="175"/>
      <c r="G4149" s="104" t="str">
        <f>IF(COUNTA(A4149:F4149)=0,"",IF(OR(A4149="",NOT(ISNUMBER(A4149)),B4149="",COUNTIF('SKU Master'!$A$4:$A$253,B4149)&lt;&gt;1,NOT(ISNUMBER(E4149)),AND(C4149&lt;&gt;"Receipt",C4149&lt;&gt;"Shipment",C4149&lt;&gt;"Consumption",C4149&lt;&gt;"Adjustment",C4149&lt;&gt;"Production")),"CHECK INPUTS",IF(OR(AND(C4149="Receipt",E4149&lt;=0),AND(OR(C4149="Shipment",C4149="Consumption"),E4149&gt;=0),E4149=0),"CHECK SIGN","OK")))</f>
      </c>
    </row>
    <row r="4150">
      <c r="A4150" s="174"/>
      <c r="B4150" s="175"/>
      <c r="C4150" s="175"/>
      <c r="D4150" s="175"/>
      <c r="E4150" s="176"/>
      <c r="F4150" s="175"/>
      <c r="G4150" s="104" t="str">
        <f>IF(COUNTA(A4150:F4150)=0,"",IF(OR(A4150="",NOT(ISNUMBER(A4150)),B4150="",COUNTIF('SKU Master'!$A$4:$A$253,B4150)&lt;&gt;1,NOT(ISNUMBER(E4150)),AND(C4150&lt;&gt;"Receipt",C4150&lt;&gt;"Shipment",C4150&lt;&gt;"Consumption",C4150&lt;&gt;"Adjustment",C4150&lt;&gt;"Production")),"CHECK INPUTS",IF(OR(AND(C4150="Receipt",E4150&lt;=0),AND(OR(C4150="Shipment",C4150="Consumption"),E4150&gt;=0),E4150=0),"CHECK SIGN","OK")))</f>
      </c>
    </row>
    <row r="4151">
      <c r="A4151" s="174"/>
      <c r="B4151" s="175"/>
      <c r="C4151" s="175"/>
      <c r="D4151" s="175"/>
      <c r="E4151" s="176"/>
      <c r="F4151" s="175"/>
      <c r="G4151" s="104" t="str">
        <f>IF(COUNTA(A4151:F4151)=0,"",IF(OR(A4151="",NOT(ISNUMBER(A4151)),B4151="",COUNTIF('SKU Master'!$A$4:$A$253,B4151)&lt;&gt;1,NOT(ISNUMBER(E4151)),AND(C4151&lt;&gt;"Receipt",C4151&lt;&gt;"Shipment",C4151&lt;&gt;"Consumption",C4151&lt;&gt;"Adjustment",C4151&lt;&gt;"Production")),"CHECK INPUTS",IF(OR(AND(C4151="Receipt",E4151&lt;=0),AND(OR(C4151="Shipment",C4151="Consumption"),E4151&gt;=0),E4151=0),"CHECK SIGN","OK")))</f>
      </c>
    </row>
    <row r="4152">
      <c r="A4152" s="174"/>
      <c r="B4152" s="175"/>
      <c r="C4152" s="175"/>
      <c r="D4152" s="175"/>
      <c r="E4152" s="176"/>
      <c r="F4152" s="175"/>
      <c r="G4152" s="104" t="str">
        <f>IF(COUNTA(A4152:F4152)=0,"",IF(OR(A4152="",NOT(ISNUMBER(A4152)),B4152="",COUNTIF('SKU Master'!$A$4:$A$253,B4152)&lt;&gt;1,NOT(ISNUMBER(E4152)),AND(C4152&lt;&gt;"Receipt",C4152&lt;&gt;"Shipment",C4152&lt;&gt;"Consumption",C4152&lt;&gt;"Adjustment",C4152&lt;&gt;"Production")),"CHECK INPUTS",IF(OR(AND(C4152="Receipt",E4152&lt;=0),AND(OR(C4152="Shipment",C4152="Consumption"),E4152&gt;=0),E4152=0),"CHECK SIGN","OK")))</f>
      </c>
    </row>
    <row r="4153">
      <c r="A4153" s="174"/>
      <c r="B4153" s="175"/>
      <c r="C4153" s="175"/>
      <c r="D4153" s="175"/>
      <c r="E4153" s="176"/>
      <c r="F4153" s="175"/>
      <c r="G4153" s="104" t="str">
        <f>IF(COUNTA(A4153:F4153)=0,"",IF(OR(A4153="",NOT(ISNUMBER(A4153)),B4153="",COUNTIF('SKU Master'!$A$4:$A$253,B4153)&lt;&gt;1,NOT(ISNUMBER(E4153)),AND(C4153&lt;&gt;"Receipt",C4153&lt;&gt;"Shipment",C4153&lt;&gt;"Consumption",C4153&lt;&gt;"Adjustment",C4153&lt;&gt;"Production")),"CHECK INPUTS",IF(OR(AND(C4153="Receipt",E4153&lt;=0),AND(OR(C4153="Shipment",C4153="Consumption"),E4153&gt;=0),E4153=0),"CHECK SIGN","OK")))</f>
      </c>
    </row>
    <row r="4154">
      <c r="A4154" s="174"/>
      <c r="B4154" s="175"/>
      <c r="C4154" s="175"/>
      <c r="D4154" s="175"/>
      <c r="E4154" s="176"/>
      <c r="F4154" s="175"/>
      <c r="G4154" s="104" t="str">
        <f>IF(COUNTA(A4154:F4154)=0,"",IF(OR(A4154="",NOT(ISNUMBER(A4154)),B4154="",COUNTIF('SKU Master'!$A$4:$A$253,B4154)&lt;&gt;1,NOT(ISNUMBER(E4154)),AND(C4154&lt;&gt;"Receipt",C4154&lt;&gt;"Shipment",C4154&lt;&gt;"Consumption",C4154&lt;&gt;"Adjustment",C4154&lt;&gt;"Production")),"CHECK INPUTS",IF(OR(AND(C4154="Receipt",E4154&lt;=0),AND(OR(C4154="Shipment",C4154="Consumption"),E4154&gt;=0),E4154=0),"CHECK SIGN","OK")))</f>
      </c>
    </row>
    <row r="4155">
      <c r="A4155" s="174"/>
      <c r="B4155" s="175"/>
      <c r="C4155" s="175"/>
      <c r="D4155" s="175"/>
      <c r="E4155" s="176"/>
      <c r="F4155" s="175"/>
      <c r="G4155" s="104" t="str">
        <f>IF(COUNTA(A4155:F4155)=0,"",IF(OR(A4155="",NOT(ISNUMBER(A4155)),B4155="",COUNTIF('SKU Master'!$A$4:$A$253,B4155)&lt;&gt;1,NOT(ISNUMBER(E4155)),AND(C4155&lt;&gt;"Receipt",C4155&lt;&gt;"Shipment",C4155&lt;&gt;"Consumption",C4155&lt;&gt;"Adjustment",C4155&lt;&gt;"Production")),"CHECK INPUTS",IF(OR(AND(C4155="Receipt",E4155&lt;=0),AND(OR(C4155="Shipment",C4155="Consumption"),E4155&gt;=0),E4155=0),"CHECK SIGN","OK")))</f>
      </c>
    </row>
    <row r="4156">
      <c r="A4156" s="174"/>
      <c r="B4156" s="175"/>
      <c r="C4156" s="175"/>
      <c r="D4156" s="175"/>
      <c r="E4156" s="176"/>
      <c r="F4156" s="175"/>
      <c r="G4156" s="104" t="str">
        <f>IF(COUNTA(A4156:F4156)=0,"",IF(OR(A4156="",NOT(ISNUMBER(A4156)),B4156="",COUNTIF('SKU Master'!$A$4:$A$253,B4156)&lt;&gt;1,NOT(ISNUMBER(E4156)),AND(C4156&lt;&gt;"Receipt",C4156&lt;&gt;"Shipment",C4156&lt;&gt;"Consumption",C4156&lt;&gt;"Adjustment",C4156&lt;&gt;"Production")),"CHECK INPUTS",IF(OR(AND(C4156="Receipt",E4156&lt;=0),AND(OR(C4156="Shipment",C4156="Consumption"),E4156&gt;=0),E4156=0),"CHECK SIGN","OK")))</f>
      </c>
    </row>
    <row r="4157">
      <c r="A4157" s="174"/>
      <c r="B4157" s="175"/>
      <c r="C4157" s="175"/>
      <c r="D4157" s="175"/>
      <c r="E4157" s="176"/>
      <c r="F4157" s="175"/>
      <c r="G4157" s="104" t="str">
        <f>IF(COUNTA(A4157:F4157)=0,"",IF(OR(A4157="",NOT(ISNUMBER(A4157)),B4157="",COUNTIF('SKU Master'!$A$4:$A$253,B4157)&lt;&gt;1,NOT(ISNUMBER(E4157)),AND(C4157&lt;&gt;"Receipt",C4157&lt;&gt;"Shipment",C4157&lt;&gt;"Consumption",C4157&lt;&gt;"Adjustment",C4157&lt;&gt;"Production")),"CHECK INPUTS",IF(OR(AND(C4157="Receipt",E4157&lt;=0),AND(OR(C4157="Shipment",C4157="Consumption"),E4157&gt;=0),E4157=0),"CHECK SIGN","OK")))</f>
      </c>
    </row>
    <row r="4158">
      <c r="A4158" s="174"/>
      <c r="B4158" s="175"/>
      <c r="C4158" s="175"/>
      <c r="D4158" s="175"/>
      <c r="E4158" s="176"/>
      <c r="F4158" s="175"/>
      <c r="G4158" s="104" t="str">
        <f>IF(COUNTA(A4158:F4158)=0,"",IF(OR(A4158="",NOT(ISNUMBER(A4158)),B4158="",COUNTIF('SKU Master'!$A$4:$A$253,B4158)&lt;&gt;1,NOT(ISNUMBER(E4158)),AND(C4158&lt;&gt;"Receipt",C4158&lt;&gt;"Shipment",C4158&lt;&gt;"Consumption",C4158&lt;&gt;"Adjustment",C4158&lt;&gt;"Production")),"CHECK INPUTS",IF(OR(AND(C4158="Receipt",E4158&lt;=0),AND(OR(C4158="Shipment",C4158="Consumption"),E4158&gt;=0),E4158=0),"CHECK SIGN","OK")))</f>
      </c>
    </row>
    <row r="4159">
      <c r="A4159" s="174"/>
      <c r="B4159" s="175"/>
      <c r="C4159" s="175"/>
      <c r="D4159" s="175"/>
      <c r="E4159" s="176"/>
      <c r="F4159" s="175"/>
      <c r="G4159" s="104" t="str">
        <f>IF(COUNTA(A4159:F4159)=0,"",IF(OR(A4159="",NOT(ISNUMBER(A4159)),B4159="",COUNTIF('SKU Master'!$A$4:$A$253,B4159)&lt;&gt;1,NOT(ISNUMBER(E4159)),AND(C4159&lt;&gt;"Receipt",C4159&lt;&gt;"Shipment",C4159&lt;&gt;"Consumption",C4159&lt;&gt;"Adjustment",C4159&lt;&gt;"Production")),"CHECK INPUTS",IF(OR(AND(C4159="Receipt",E4159&lt;=0),AND(OR(C4159="Shipment",C4159="Consumption"),E4159&gt;=0),E4159=0),"CHECK SIGN","OK")))</f>
      </c>
    </row>
    <row r="4160">
      <c r="A4160" s="174"/>
      <c r="B4160" s="175"/>
      <c r="C4160" s="175"/>
      <c r="D4160" s="175"/>
      <c r="E4160" s="176"/>
      <c r="F4160" s="175"/>
      <c r="G4160" s="104" t="str">
        <f>IF(COUNTA(A4160:F4160)=0,"",IF(OR(A4160="",NOT(ISNUMBER(A4160)),B4160="",COUNTIF('SKU Master'!$A$4:$A$253,B4160)&lt;&gt;1,NOT(ISNUMBER(E4160)),AND(C4160&lt;&gt;"Receipt",C4160&lt;&gt;"Shipment",C4160&lt;&gt;"Consumption",C4160&lt;&gt;"Adjustment",C4160&lt;&gt;"Production")),"CHECK INPUTS",IF(OR(AND(C4160="Receipt",E4160&lt;=0),AND(OR(C4160="Shipment",C4160="Consumption"),E4160&gt;=0),E4160=0),"CHECK SIGN","OK")))</f>
      </c>
    </row>
    <row r="4161">
      <c r="A4161" s="174"/>
      <c r="B4161" s="175"/>
      <c r="C4161" s="175"/>
      <c r="D4161" s="175"/>
      <c r="E4161" s="176"/>
      <c r="F4161" s="175"/>
      <c r="G4161" s="104" t="str">
        <f>IF(COUNTA(A4161:F4161)=0,"",IF(OR(A4161="",NOT(ISNUMBER(A4161)),B4161="",COUNTIF('SKU Master'!$A$4:$A$253,B4161)&lt;&gt;1,NOT(ISNUMBER(E4161)),AND(C4161&lt;&gt;"Receipt",C4161&lt;&gt;"Shipment",C4161&lt;&gt;"Consumption",C4161&lt;&gt;"Adjustment",C4161&lt;&gt;"Production")),"CHECK INPUTS",IF(OR(AND(C4161="Receipt",E4161&lt;=0),AND(OR(C4161="Shipment",C4161="Consumption"),E4161&gt;=0),E4161=0),"CHECK SIGN","OK")))</f>
      </c>
    </row>
    <row r="4162">
      <c r="A4162" s="174"/>
      <c r="B4162" s="175"/>
      <c r="C4162" s="175"/>
      <c r="D4162" s="175"/>
      <c r="E4162" s="176"/>
      <c r="F4162" s="175"/>
      <c r="G4162" s="104" t="str">
        <f>IF(COUNTA(A4162:F4162)=0,"",IF(OR(A4162="",NOT(ISNUMBER(A4162)),B4162="",COUNTIF('SKU Master'!$A$4:$A$253,B4162)&lt;&gt;1,NOT(ISNUMBER(E4162)),AND(C4162&lt;&gt;"Receipt",C4162&lt;&gt;"Shipment",C4162&lt;&gt;"Consumption",C4162&lt;&gt;"Adjustment",C4162&lt;&gt;"Production")),"CHECK INPUTS",IF(OR(AND(C4162="Receipt",E4162&lt;=0),AND(OR(C4162="Shipment",C4162="Consumption"),E4162&gt;=0),E4162=0),"CHECK SIGN","OK")))</f>
      </c>
    </row>
    <row r="4163">
      <c r="A4163" s="174"/>
      <c r="B4163" s="175"/>
      <c r="C4163" s="175"/>
      <c r="D4163" s="175"/>
      <c r="E4163" s="176"/>
      <c r="F4163" s="175"/>
      <c r="G4163" s="104" t="str">
        <f>IF(COUNTA(A4163:F4163)=0,"",IF(OR(A4163="",NOT(ISNUMBER(A4163)),B4163="",COUNTIF('SKU Master'!$A$4:$A$253,B4163)&lt;&gt;1,NOT(ISNUMBER(E4163)),AND(C4163&lt;&gt;"Receipt",C4163&lt;&gt;"Shipment",C4163&lt;&gt;"Consumption",C4163&lt;&gt;"Adjustment",C4163&lt;&gt;"Production")),"CHECK INPUTS",IF(OR(AND(C4163="Receipt",E4163&lt;=0),AND(OR(C4163="Shipment",C4163="Consumption"),E4163&gt;=0),E4163=0),"CHECK SIGN","OK")))</f>
      </c>
    </row>
    <row r="4164">
      <c r="A4164" s="174"/>
      <c r="B4164" s="175"/>
      <c r="C4164" s="175"/>
      <c r="D4164" s="175"/>
      <c r="E4164" s="176"/>
      <c r="F4164" s="175"/>
      <c r="G4164" s="104" t="str">
        <f>IF(COUNTA(A4164:F4164)=0,"",IF(OR(A4164="",NOT(ISNUMBER(A4164)),B4164="",COUNTIF('SKU Master'!$A$4:$A$253,B4164)&lt;&gt;1,NOT(ISNUMBER(E4164)),AND(C4164&lt;&gt;"Receipt",C4164&lt;&gt;"Shipment",C4164&lt;&gt;"Consumption",C4164&lt;&gt;"Adjustment",C4164&lt;&gt;"Production")),"CHECK INPUTS",IF(OR(AND(C4164="Receipt",E4164&lt;=0),AND(OR(C4164="Shipment",C4164="Consumption"),E4164&gt;=0),E4164=0),"CHECK SIGN","OK")))</f>
      </c>
    </row>
    <row r="4165">
      <c r="A4165" s="174"/>
      <c r="B4165" s="175"/>
      <c r="C4165" s="175"/>
      <c r="D4165" s="175"/>
      <c r="E4165" s="176"/>
      <c r="F4165" s="175"/>
      <c r="G4165" s="104" t="str">
        <f>IF(COUNTA(A4165:F4165)=0,"",IF(OR(A4165="",NOT(ISNUMBER(A4165)),B4165="",COUNTIF('SKU Master'!$A$4:$A$253,B4165)&lt;&gt;1,NOT(ISNUMBER(E4165)),AND(C4165&lt;&gt;"Receipt",C4165&lt;&gt;"Shipment",C4165&lt;&gt;"Consumption",C4165&lt;&gt;"Adjustment",C4165&lt;&gt;"Production")),"CHECK INPUTS",IF(OR(AND(C4165="Receipt",E4165&lt;=0),AND(OR(C4165="Shipment",C4165="Consumption"),E4165&gt;=0),E4165=0),"CHECK SIGN","OK")))</f>
      </c>
    </row>
    <row r="4166">
      <c r="A4166" s="174"/>
      <c r="B4166" s="175"/>
      <c r="C4166" s="175"/>
      <c r="D4166" s="175"/>
      <c r="E4166" s="176"/>
      <c r="F4166" s="175"/>
      <c r="G4166" s="104" t="str">
        <f>IF(COUNTA(A4166:F4166)=0,"",IF(OR(A4166="",NOT(ISNUMBER(A4166)),B4166="",COUNTIF('SKU Master'!$A$4:$A$253,B4166)&lt;&gt;1,NOT(ISNUMBER(E4166)),AND(C4166&lt;&gt;"Receipt",C4166&lt;&gt;"Shipment",C4166&lt;&gt;"Consumption",C4166&lt;&gt;"Adjustment",C4166&lt;&gt;"Production")),"CHECK INPUTS",IF(OR(AND(C4166="Receipt",E4166&lt;=0),AND(OR(C4166="Shipment",C4166="Consumption"),E4166&gt;=0),E4166=0),"CHECK SIGN","OK")))</f>
      </c>
    </row>
    <row r="4167">
      <c r="A4167" s="174"/>
      <c r="B4167" s="175"/>
      <c r="C4167" s="175"/>
      <c r="D4167" s="175"/>
      <c r="E4167" s="176"/>
      <c r="F4167" s="175"/>
      <c r="G4167" s="104" t="str">
        <f>IF(COUNTA(A4167:F4167)=0,"",IF(OR(A4167="",NOT(ISNUMBER(A4167)),B4167="",COUNTIF('SKU Master'!$A$4:$A$253,B4167)&lt;&gt;1,NOT(ISNUMBER(E4167)),AND(C4167&lt;&gt;"Receipt",C4167&lt;&gt;"Shipment",C4167&lt;&gt;"Consumption",C4167&lt;&gt;"Adjustment",C4167&lt;&gt;"Production")),"CHECK INPUTS",IF(OR(AND(C4167="Receipt",E4167&lt;=0),AND(OR(C4167="Shipment",C4167="Consumption"),E4167&gt;=0),E4167=0),"CHECK SIGN","OK")))</f>
      </c>
    </row>
    <row r="4168">
      <c r="A4168" s="174"/>
      <c r="B4168" s="175"/>
      <c r="C4168" s="175"/>
      <c r="D4168" s="175"/>
      <c r="E4168" s="176"/>
      <c r="F4168" s="175"/>
      <c r="G4168" s="104" t="str">
        <f>IF(COUNTA(A4168:F4168)=0,"",IF(OR(A4168="",NOT(ISNUMBER(A4168)),B4168="",COUNTIF('SKU Master'!$A$4:$A$253,B4168)&lt;&gt;1,NOT(ISNUMBER(E4168)),AND(C4168&lt;&gt;"Receipt",C4168&lt;&gt;"Shipment",C4168&lt;&gt;"Consumption",C4168&lt;&gt;"Adjustment",C4168&lt;&gt;"Production")),"CHECK INPUTS",IF(OR(AND(C4168="Receipt",E4168&lt;=0),AND(OR(C4168="Shipment",C4168="Consumption"),E4168&gt;=0),E4168=0),"CHECK SIGN","OK")))</f>
      </c>
    </row>
    <row r="4169">
      <c r="A4169" s="174"/>
      <c r="B4169" s="175"/>
      <c r="C4169" s="175"/>
      <c r="D4169" s="175"/>
      <c r="E4169" s="176"/>
      <c r="F4169" s="175"/>
      <c r="G4169" s="104" t="str">
        <f>IF(COUNTA(A4169:F4169)=0,"",IF(OR(A4169="",NOT(ISNUMBER(A4169)),B4169="",COUNTIF('SKU Master'!$A$4:$A$253,B4169)&lt;&gt;1,NOT(ISNUMBER(E4169)),AND(C4169&lt;&gt;"Receipt",C4169&lt;&gt;"Shipment",C4169&lt;&gt;"Consumption",C4169&lt;&gt;"Adjustment",C4169&lt;&gt;"Production")),"CHECK INPUTS",IF(OR(AND(C4169="Receipt",E4169&lt;=0),AND(OR(C4169="Shipment",C4169="Consumption"),E4169&gt;=0),E4169=0),"CHECK SIGN","OK")))</f>
      </c>
    </row>
    <row r="4170">
      <c r="A4170" s="174"/>
      <c r="B4170" s="175"/>
      <c r="C4170" s="175"/>
      <c r="D4170" s="175"/>
      <c r="E4170" s="176"/>
      <c r="F4170" s="175"/>
      <c r="G4170" s="104" t="str">
        <f>IF(COUNTA(A4170:F4170)=0,"",IF(OR(A4170="",NOT(ISNUMBER(A4170)),B4170="",COUNTIF('SKU Master'!$A$4:$A$253,B4170)&lt;&gt;1,NOT(ISNUMBER(E4170)),AND(C4170&lt;&gt;"Receipt",C4170&lt;&gt;"Shipment",C4170&lt;&gt;"Consumption",C4170&lt;&gt;"Adjustment",C4170&lt;&gt;"Production")),"CHECK INPUTS",IF(OR(AND(C4170="Receipt",E4170&lt;=0),AND(OR(C4170="Shipment",C4170="Consumption"),E4170&gt;=0),E4170=0),"CHECK SIGN","OK")))</f>
      </c>
    </row>
    <row r="4171">
      <c r="A4171" s="174"/>
      <c r="B4171" s="175"/>
      <c r="C4171" s="175"/>
      <c r="D4171" s="175"/>
      <c r="E4171" s="176"/>
      <c r="F4171" s="175"/>
      <c r="G4171" s="104" t="str">
        <f>IF(COUNTA(A4171:F4171)=0,"",IF(OR(A4171="",NOT(ISNUMBER(A4171)),B4171="",COUNTIF('SKU Master'!$A$4:$A$253,B4171)&lt;&gt;1,NOT(ISNUMBER(E4171)),AND(C4171&lt;&gt;"Receipt",C4171&lt;&gt;"Shipment",C4171&lt;&gt;"Consumption",C4171&lt;&gt;"Adjustment",C4171&lt;&gt;"Production")),"CHECK INPUTS",IF(OR(AND(C4171="Receipt",E4171&lt;=0),AND(OR(C4171="Shipment",C4171="Consumption"),E4171&gt;=0),E4171=0),"CHECK SIGN","OK")))</f>
      </c>
    </row>
    <row r="4172">
      <c r="A4172" s="174"/>
      <c r="B4172" s="175"/>
      <c r="C4172" s="175"/>
      <c r="D4172" s="175"/>
      <c r="E4172" s="176"/>
      <c r="F4172" s="175"/>
      <c r="G4172" s="104" t="str">
        <f>IF(COUNTA(A4172:F4172)=0,"",IF(OR(A4172="",NOT(ISNUMBER(A4172)),B4172="",COUNTIF('SKU Master'!$A$4:$A$253,B4172)&lt;&gt;1,NOT(ISNUMBER(E4172)),AND(C4172&lt;&gt;"Receipt",C4172&lt;&gt;"Shipment",C4172&lt;&gt;"Consumption",C4172&lt;&gt;"Adjustment",C4172&lt;&gt;"Production")),"CHECK INPUTS",IF(OR(AND(C4172="Receipt",E4172&lt;=0),AND(OR(C4172="Shipment",C4172="Consumption"),E4172&gt;=0),E4172=0),"CHECK SIGN","OK")))</f>
      </c>
    </row>
    <row r="4173">
      <c r="A4173" s="174"/>
      <c r="B4173" s="175"/>
      <c r="C4173" s="175"/>
      <c r="D4173" s="175"/>
      <c r="E4173" s="176"/>
      <c r="F4173" s="175"/>
      <c r="G4173" s="104" t="str">
        <f>IF(COUNTA(A4173:F4173)=0,"",IF(OR(A4173="",NOT(ISNUMBER(A4173)),B4173="",COUNTIF('SKU Master'!$A$4:$A$253,B4173)&lt;&gt;1,NOT(ISNUMBER(E4173)),AND(C4173&lt;&gt;"Receipt",C4173&lt;&gt;"Shipment",C4173&lt;&gt;"Consumption",C4173&lt;&gt;"Adjustment",C4173&lt;&gt;"Production")),"CHECK INPUTS",IF(OR(AND(C4173="Receipt",E4173&lt;=0),AND(OR(C4173="Shipment",C4173="Consumption"),E4173&gt;=0),E4173=0),"CHECK SIGN","OK")))</f>
      </c>
    </row>
    <row r="4174">
      <c r="A4174" s="174"/>
      <c r="B4174" s="175"/>
      <c r="C4174" s="175"/>
      <c r="D4174" s="175"/>
      <c r="E4174" s="176"/>
      <c r="F4174" s="175"/>
      <c r="G4174" s="104" t="str">
        <f>IF(COUNTA(A4174:F4174)=0,"",IF(OR(A4174="",NOT(ISNUMBER(A4174)),B4174="",COUNTIF('SKU Master'!$A$4:$A$253,B4174)&lt;&gt;1,NOT(ISNUMBER(E4174)),AND(C4174&lt;&gt;"Receipt",C4174&lt;&gt;"Shipment",C4174&lt;&gt;"Consumption",C4174&lt;&gt;"Adjustment",C4174&lt;&gt;"Production")),"CHECK INPUTS",IF(OR(AND(C4174="Receipt",E4174&lt;=0),AND(OR(C4174="Shipment",C4174="Consumption"),E4174&gt;=0),E4174=0),"CHECK SIGN","OK")))</f>
      </c>
    </row>
    <row r="4175">
      <c r="A4175" s="174"/>
      <c r="B4175" s="175"/>
      <c r="C4175" s="175"/>
      <c r="D4175" s="175"/>
      <c r="E4175" s="176"/>
      <c r="F4175" s="175"/>
      <c r="G4175" s="104" t="str">
        <f>IF(COUNTA(A4175:F4175)=0,"",IF(OR(A4175="",NOT(ISNUMBER(A4175)),B4175="",COUNTIF('SKU Master'!$A$4:$A$253,B4175)&lt;&gt;1,NOT(ISNUMBER(E4175)),AND(C4175&lt;&gt;"Receipt",C4175&lt;&gt;"Shipment",C4175&lt;&gt;"Consumption",C4175&lt;&gt;"Adjustment",C4175&lt;&gt;"Production")),"CHECK INPUTS",IF(OR(AND(C4175="Receipt",E4175&lt;=0),AND(OR(C4175="Shipment",C4175="Consumption"),E4175&gt;=0),E4175=0),"CHECK SIGN","OK")))</f>
      </c>
    </row>
    <row r="4176">
      <c r="A4176" s="174"/>
      <c r="B4176" s="175"/>
      <c r="C4176" s="175"/>
      <c r="D4176" s="175"/>
      <c r="E4176" s="176"/>
      <c r="F4176" s="175"/>
      <c r="G4176" s="104" t="str">
        <f>IF(COUNTA(A4176:F4176)=0,"",IF(OR(A4176="",NOT(ISNUMBER(A4176)),B4176="",COUNTIF('SKU Master'!$A$4:$A$253,B4176)&lt;&gt;1,NOT(ISNUMBER(E4176)),AND(C4176&lt;&gt;"Receipt",C4176&lt;&gt;"Shipment",C4176&lt;&gt;"Consumption",C4176&lt;&gt;"Adjustment",C4176&lt;&gt;"Production")),"CHECK INPUTS",IF(OR(AND(C4176="Receipt",E4176&lt;=0),AND(OR(C4176="Shipment",C4176="Consumption"),E4176&gt;=0),E4176=0),"CHECK SIGN","OK")))</f>
      </c>
    </row>
    <row r="4177">
      <c r="A4177" s="174"/>
      <c r="B4177" s="175"/>
      <c r="C4177" s="175"/>
      <c r="D4177" s="175"/>
      <c r="E4177" s="176"/>
      <c r="F4177" s="175"/>
      <c r="G4177" s="104" t="str">
        <f>IF(COUNTA(A4177:F4177)=0,"",IF(OR(A4177="",NOT(ISNUMBER(A4177)),B4177="",COUNTIF('SKU Master'!$A$4:$A$253,B4177)&lt;&gt;1,NOT(ISNUMBER(E4177)),AND(C4177&lt;&gt;"Receipt",C4177&lt;&gt;"Shipment",C4177&lt;&gt;"Consumption",C4177&lt;&gt;"Adjustment",C4177&lt;&gt;"Production")),"CHECK INPUTS",IF(OR(AND(C4177="Receipt",E4177&lt;=0),AND(OR(C4177="Shipment",C4177="Consumption"),E4177&gt;=0),E4177=0),"CHECK SIGN","OK")))</f>
      </c>
    </row>
    <row r="4178">
      <c r="A4178" s="174"/>
      <c r="B4178" s="175"/>
      <c r="C4178" s="175"/>
      <c r="D4178" s="175"/>
      <c r="E4178" s="176"/>
      <c r="F4178" s="175"/>
      <c r="G4178" s="104" t="str">
        <f>IF(COUNTA(A4178:F4178)=0,"",IF(OR(A4178="",NOT(ISNUMBER(A4178)),B4178="",COUNTIF('SKU Master'!$A$4:$A$253,B4178)&lt;&gt;1,NOT(ISNUMBER(E4178)),AND(C4178&lt;&gt;"Receipt",C4178&lt;&gt;"Shipment",C4178&lt;&gt;"Consumption",C4178&lt;&gt;"Adjustment",C4178&lt;&gt;"Production")),"CHECK INPUTS",IF(OR(AND(C4178="Receipt",E4178&lt;=0),AND(OR(C4178="Shipment",C4178="Consumption"),E4178&gt;=0),E4178=0),"CHECK SIGN","OK")))</f>
      </c>
    </row>
    <row r="4179">
      <c r="A4179" s="174"/>
      <c r="B4179" s="175"/>
      <c r="C4179" s="175"/>
      <c r="D4179" s="175"/>
      <c r="E4179" s="176"/>
      <c r="F4179" s="175"/>
      <c r="G4179" s="104" t="str">
        <f>IF(COUNTA(A4179:F4179)=0,"",IF(OR(A4179="",NOT(ISNUMBER(A4179)),B4179="",COUNTIF('SKU Master'!$A$4:$A$253,B4179)&lt;&gt;1,NOT(ISNUMBER(E4179)),AND(C4179&lt;&gt;"Receipt",C4179&lt;&gt;"Shipment",C4179&lt;&gt;"Consumption",C4179&lt;&gt;"Adjustment",C4179&lt;&gt;"Production")),"CHECK INPUTS",IF(OR(AND(C4179="Receipt",E4179&lt;=0),AND(OR(C4179="Shipment",C4179="Consumption"),E4179&gt;=0),E4179=0),"CHECK SIGN","OK")))</f>
      </c>
    </row>
    <row r="4180">
      <c r="A4180" s="174"/>
      <c r="B4180" s="175"/>
      <c r="C4180" s="175"/>
      <c r="D4180" s="175"/>
      <c r="E4180" s="176"/>
      <c r="F4180" s="175"/>
      <c r="G4180" s="104" t="str">
        <f>IF(COUNTA(A4180:F4180)=0,"",IF(OR(A4180="",NOT(ISNUMBER(A4180)),B4180="",COUNTIF('SKU Master'!$A$4:$A$253,B4180)&lt;&gt;1,NOT(ISNUMBER(E4180)),AND(C4180&lt;&gt;"Receipt",C4180&lt;&gt;"Shipment",C4180&lt;&gt;"Consumption",C4180&lt;&gt;"Adjustment",C4180&lt;&gt;"Production")),"CHECK INPUTS",IF(OR(AND(C4180="Receipt",E4180&lt;=0),AND(OR(C4180="Shipment",C4180="Consumption"),E4180&gt;=0),E4180=0),"CHECK SIGN","OK")))</f>
      </c>
    </row>
    <row r="4181">
      <c r="A4181" s="174"/>
      <c r="B4181" s="175"/>
      <c r="C4181" s="175"/>
      <c r="D4181" s="175"/>
      <c r="E4181" s="176"/>
      <c r="F4181" s="175"/>
      <c r="G4181" s="104" t="str">
        <f>IF(COUNTA(A4181:F4181)=0,"",IF(OR(A4181="",NOT(ISNUMBER(A4181)),B4181="",COUNTIF('SKU Master'!$A$4:$A$253,B4181)&lt;&gt;1,NOT(ISNUMBER(E4181)),AND(C4181&lt;&gt;"Receipt",C4181&lt;&gt;"Shipment",C4181&lt;&gt;"Consumption",C4181&lt;&gt;"Adjustment",C4181&lt;&gt;"Production")),"CHECK INPUTS",IF(OR(AND(C4181="Receipt",E4181&lt;=0),AND(OR(C4181="Shipment",C4181="Consumption"),E4181&gt;=0),E4181=0),"CHECK SIGN","OK")))</f>
      </c>
    </row>
    <row r="4182">
      <c r="A4182" s="174"/>
      <c r="B4182" s="175"/>
      <c r="C4182" s="175"/>
      <c r="D4182" s="175"/>
      <c r="E4182" s="176"/>
      <c r="F4182" s="175"/>
      <c r="G4182" s="104" t="str">
        <f>IF(COUNTA(A4182:F4182)=0,"",IF(OR(A4182="",NOT(ISNUMBER(A4182)),B4182="",COUNTIF('SKU Master'!$A$4:$A$253,B4182)&lt;&gt;1,NOT(ISNUMBER(E4182)),AND(C4182&lt;&gt;"Receipt",C4182&lt;&gt;"Shipment",C4182&lt;&gt;"Consumption",C4182&lt;&gt;"Adjustment",C4182&lt;&gt;"Production")),"CHECK INPUTS",IF(OR(AND(C4182="Receipt",E4182&lt;=0),AND(OR(C4182="Shipment",C4182="Consumption"),E4182&gt;=0),E4182=0),"CHECK SIGN","OK")))</f>
      </c>
    </row>
    <row r="4183">
      <c r="A4183" s="174"/>
      <c r="B4183" s="175"/>
      <c r="C4183" s="175"/>
      <c r="D4183" s="175"/>
      <c r="E4183" s="176"/>
      <c r="F4183" s="175"/>
      <c r="G4183" s="104" t="str">
        <f>IF(COUNTA(A4183:F4183)=0,"",IF(OR(A4183="",NOT(ISNUMBER(A4183)),B4183="",COUNTIF('SKU Master'!$A$4:$A$253,B4183)&lt;&gt;1,NOT(ISNUMBER(E4183)),AND(C4183&lt;&gt;"Receipt",C4183&lt;&gt;"Shipment",C4183&lt;&gt;"Consumption",C4183&lt;&gt;"Adjustment",C4183&lt;&gt;"Production")),"CHECK INPUTS",IF(OR(AND(C4183="Receipt",E4183&lt;=0),AND(OR(C4183="Shipment",C4183="Consumption"),E4183&gt;=0),E4183=0),"CHECK SIGN","OK")))</f>
      </c>
    </row>
    <row r="4184">
      <c r="A4184" s="174"/>
      <c r="B4184" s="175"/>
      <c r="C4184" s="175"/>
      <c r="D4184" s="175"/>
      <c r="E4184" s="176"/>
      <c r="F4184" s="175"/>
      <c r="G4184" s="104" t="str">
        <f>IF(COUNTA(A4184:F4184)=0,"",IF(OR(A4184="",NOT(ISNUMBER(A4184)),B4184="",COUNTIF('SKU Master'!$A$4:$A$253,B4184)&lt;&gt;1,NOT(ISNUMBER(E4184)),AND(C4184&lt;&gt;"Receipt",C4184&lt;&gt;"Shipment",C4184&lt;&gt;"Consumption",C4184&lt;&gt;"Adjustment",C4184&lt;&gt;"Production")),"CHECK INPUTS",IF(OR(AND(C4184="Receipt",E4184&lt;=0),AND(OR(C4184="Shipment",C4184="Consumption"),E4184&gt;=0),E4184=0),"CHECK SIGN","OK")))</f>
      </c>
    </row>
    <row r="4185">
      <c r="A4185" s="174"/>
      <c r="B4185" s="175"/>
      <c r="C4185" s="175"/>
      <c r="D4185" s="175"/>
      <c r="E4185" s="176"/>
      <c r="F4185" s="175"/>
      <c r="G4185" s="104" t="str">
        <f>IF(COUNTA(A4185:F4185)=0,"",IF(OR(A4185="",NOT(ISNUMBER(A4185)),B4185="",COUNTIF('SKU Master'!$A$4:$A$253,B4185)&lt;&gt;1,NOT(ISNUMBER(E4185)),AND(C4185&lt;&gt;"Receipt",C4185&lt;&gt;"Shipment",C4185&lt;&gt;"Consumption",C4185&lt;&gt;"Adjustment",C4185&lt;&gt;"Production")),"CHECK INPUTS",IF(OR(AND(C4185="Receipt",E4185&lt;=0),AND(OR(C4185="Shipment",C4185="Consumption"),E4185&gt;=0),E4185=0),"CHECK SIGN","OK")))</f>
      </c>
    </row>
    <row r="4186">
      <c r="A4186" s="174"/>
      <c r="B4186" s="175"/>
      <c r="C4186" s="175"/>
      <c r="D4186" s="175"/>
      <c r="E4186" s="176"/>
      <c r="F4186" s="175"/>
      <c r="G4186" s="104" t="str">
        <f>IF(COUNTA(A4186:F4186)=0,"",IF(OR(A4186="",NOT(ISNUMBER(A4186)),B4186="",COUNTIF('SKU Master'!$A$4:$A$253,B4186)&lt;&gt;1,NOT(ISNUMBER(E4186)),AND(C4186&lt;&gt;"Receipt",C4186&lt;&gt;"Shipment",C4186&lt;&gt;"Consumption",C4186&lt;&gt;"Adjustment",C4186&lt;&gt;"Production")),"CHECK INPUTS",IF(OR(AND(C4186="Receipt",E4186&lt;=0),AND(OR(C4186="Shipment",C4186="Consumption"),E4186&gt;=0),E4186=0),"CHECK SIGN","OK")))</f>
      </c>
    </row>
    <row r="4187">
      <c r="A4187" s="174"/>
      <c r="B4187" s="175"/>
      <c r="C4187" s="175"/>
      <c r="D4187" s="175"/>
      <c r="E4187" s="176"/>
      <c r="F4187" s="175"/>
      <c r="G4187" s="104" t="str">
        <f>IF(COUNTA(A4187:F4187)=0,"",IF(OR(A4187="",NOT(ISNUMBER(A4187)),B4187="",COUNTIF('SKU Master'!$A$4:$A$253,B4187)&lt;&gt;1,NOT(ISNUMBER(E4187)),AND(C4187&lt;&gt;"Receipt",C4187&lt;&gt;"Shipment",C4187&lt;&gt;"Consumption",C4187&lt;&gt;"Adjustment",C4187&lt;&gt;"Production")),"CHECK INPUTS",IF(OR(AND(C4187="Receipt",E4187&lt;=0),AND(OR(C4187="Shipment",C4187="Consumption"),E4187&gt;=0),E4187=0),"CHECK SIGN","OK")))</f>
      </c>
    </row>
    <row r="4188">
      <c r="A4188" s="174"/>
      <c r="B4188" s="175"/>
      <c r="C4188" s="175"/>
      <c r="D4188" s="175"/>
      <c r="E4188" s="176"/>
      <c r="F4188" s="175"/>
      <c r="G4188" s="104" t="str">
        <f>IF(COUNTA(A4188:F4188)=0,"",IF(OR(A4188="",NOT(ISNUMBER(A4188)),B4188="",COUNTIF('SKU Master'!$A$4:$A$253,B4188)&lt;&gt;1,NOT(ISNUMBER(E4188)),AND(C4188&lt;&gt;"Receipt",C4188&lt;&gt;"Shipment",C4188&lt;&gt;"Consumption",C4188&lt;&gt;"Adjustment",C4188&lt;&gt;"Production")),"CHECK INPUTS",IF(OR(AND(C4188="Receipt",E4188&lt;=0),AND(OR(C4188="Shipment",C4188="Consumption"),E4188&gt;=0),E4188=0),"CHECK SIGN","OK")))</f>
      </c>
    </row>
    <row r="4189">
      <c r="A4189" s="174"/>
      <c r="B4189" s="175"/>
      <c r="C4189" s="175"/>
      <c r="D4189" s="175"/>
      <c r="E4189" s="176"/>
      <c r="F4189" s="175"/>
      <c r="G4189" s="104" t="str">
        <f>IF(COUNTA(A4189:F4189)=0,"",IF(OR(A4189="",NOT(ISNUMBER(A4189)),B4189="",COUNTIF('SKU Master'!$A$4:$A$253,B4189)&lt;&gt;1,NOT(ISNUMBER(E4189)),AND(C4189&lt;&gt;"Receipt",C4189&lt;&gt;"Shipment",C4189&lt;&gt;"Consumption",C4189&lt;&gt;"Adjustment",C4189&lt;&gt;"Production")),"CHECK INPUTS",IF(OR(AND(C4189="Receipt",E4189&lt;=0),AND(OR(C4189="Shipment",C4189="Consumption"),E4189&gt;=0),E4189=0),"CHECK SIGN","OK")))</f>
      </c>
    </row>
    <row r="4190">
      <c r="A4190" s="174"/>
      <c r="B4190" s="175"/>
      <c r="C4190" s="175"/>
      <c r="D4190" s="175"/>
      <c r="E4190" s="176"/>
      <c r="F4190" s="175"/>
      <c r="G4190" s="104" t="str">
        <f>IF(COUNTA(A4190:F4190)=0,"",IF(OR(A4190="",NOT(ISNUMBER(A4190)),B4190="",COUNTIF('SKU Master'!$A$4:$A$253,B4190)&lt;&gt;1,NOT(ISNUMBER(E4190)),AND(C4190&lt;&gt;"Receipt",C4190&lt;&gt;"Shipment",C4190&lt;&gt;"Consumption",C4190&lt;&gt;"Adjustment",C4190&lt;&gt;"Production")),"CHECK INPUTS",IF(OR(AND(C4190="Receipt",E4190&lt;=0),AND(OR(C4190="Shipment",C4190="Consumption"),E4190&gt;=0),E4190=0),"CHECK SIGN","OK")))</f>
      </c>
    </row>
    <row r="4191">
      <c r="A4191" s="174"/>
      <c r="B4191" s="175"/>
      <c r="C4191" s="175"/>
      <c r="D4191" s="175"/>
      <c r="E4191" s="176"/>
      <c r="F4191" s="175"/>
      <c r="G4191" s="104" t="str">
        <f>IF(COUNTA(A4191:F4191)=0,"",IF(OR(A4191="",NOT(ISNUMBER(A4191)),B4191="",COUNTIF('SKU Master'!$A$4:$A$253,B4191)&lt;&gt;1,NOT(ISNUMBER(E4191)),AND(C4191&lt;&gt;"Receipt",C4191&lt;&gt;"Shipment",C4191&lt;&gt;"Consumption",C4191&lt;&gt;"Adjustment",C4191&lt;&gt;"Production")),"CHECK INPUTS",IF(OR(AND(C4191="Receipt",E4191&lt;=0),AND(OR(C4191="Shipment",C4191="Consumption"),E4191&gt;=0),E4191=0),"CHECK SIGN","OK")))</f>
      </c>
    </row>
    <row r="4192">
      <c r="A4192" s="174"/>
      <c r="B4192" s="175"/>
      <c r="C4192" s="175"/>
      <c r="D4192" s="175"/>
      <c r="E4192" s="176"/>
      <c r="F4192" s="175"/>
      <c r="G4192" s="104" t="str">
        <f>IF(COUNTA(A4192:F4192)=0,"",IF(OR(A4192="",NOT(ISNUMBER(A4192)),B4192="",COUNTIF('SKU Master'!$A$4:$A$253,B4192)&lt;&gt;1,NOT(ISNUMBER(E4192)),AND(C4192&lt;&gt;"Receipt",C4192&lt;&gt;"Shipment",C4192&lt;&gt;"Consumption",C4192&lt;&gt;"Adjustment",C4192&lt;&gt;"Production")),"CHECK INPUTS",IF(OR(AND(C4192="Receipt",E4192&lt;=0),AND(OR(C4192="Shipment",C4192="Consumption"),E4192&gt;=0),E4192=0),"CHECK SIGN","OK")))</f>
      </c>
    </row>
    <row r="4193">
      <c r="A4193" s="174"/>
      <c r="B4193" s="175"/>
      <c r="C4193" s="175"/>
      <c r="D4193" s="175"/>
      <c r="E4193" s="176"/>
      <c r="F4193" s="175"/>
      <c r="G4193" s="104" t="str">
        <f>IF(COUNTA(A4193:F4193)=0,"",IF(OR(A4193="",NOT(ISNUMBER(A4193)),B4193="",COUNTIF('SKU Master'!$A$4:$A$253,B4193)&lt;&gt;1,NOT(ISNUMBER(E4193)),AND(C4193&lt;&gt;"Receipt",C4193&lt;&gt;"Shipment",C4193&lt;&gt;"Consumption",C4193&lt;&gt;"Adjustment",C4193&lt;&gt;"Production")),"CHECK INPUTS",IF(OR(AND(C4193="Receipt",E4193&lt;=0),AND(OR(C4193="Shipment",C4193="Consumption"),E4193&gt;=0),E4193=0),"CHECK SIGN","OK")))</f>
      </c>
    </row>
    <row r="4194">
      <c r="A4194" s="174"/>
      <c r="B4194" s="175"/>
      <c r="C4194" s="175"/>
      <c r="D4194" s="175"/>
      <c r="E4194" s="176"/>
      <c r="F4194" s="175"/>
      <c r="G4194" s="104" t="str">
        <f>IF(COUNTA(A4194:F4194)=0,"",IF(OR(A4194="",NOT(ISNUMBER(A4194)),B4194="",COUNTIF('SKU Master'!$A$4:$A$253,B4194)&lt;&gt;1,NOT(ISNUMBER(E4194)),AND(C4194&lt;&gt;"Receipt",C4194&lt;&gt;"Shipment",C4194&lt;&gt;"Consumption",C4194&lt;&gt;"Adjustment",C4194&lt;&gt;"Production")),"CHECK INPUTS",IF(OR(AND(C4194="Receipt",E4194&lt;=0),AND(OR(C4194="Shipment",C4194="Consumption"),E4194&gt;=0),E4194=0),"CHECK SIGN","OK")))</f>
      </c>
    </row>
    <row r="4195">
      <c r="A4195" s="174"/>
      <c r="B4195" s="175"/>
      <c r="C4195" s="175"/>
      <c r="D4195" s="175"/>
      <c r="E4195" s="176"/>
      <c r="F4195" s="175"/>
      <c r="G4195" s="104" t="str">
        <f>IF(COUNTA(A4195:F4195)=0,"",IF(OR(A4195="",NOT(ISNUMBER(A4195)),B4195="",COUNTIF('SKU Master'!$A$4:$A$253,B4195)&lt;&gt;1,NOT(ISNUMBER(E4195)),AND(C4195&lt;&gt;"Receipt",C4195&lt;&gt;"Shipment",C4195&lt;&gt;"Consumption",C4195&lt;&gt;"Adjustment",C4195&lt;&gt;"Production")),"CHECK INPUTS",IF(OR(AND(C4195="Receipt",E4195&lt;=0),AND(OR(C4195="Shipment",C4195="Consumption"),E4195&gt;=0),E4195=0),"CHECK SIGN","OK")))</f>
      </c>
    </row>
    <row r="4196">
      <c r="A4196" s="174"/>
      <c r="B4196" s="175"/>
      <c r="C4196" s="175"/>
      <c r="D4196" s="175"/>
      <c r="E4196" s="176"/>
      <c r="F4196" s="175"/>
      <c r="G4196" s="104" t="str">
        <f>IF(COUNTA(A4196:F4196)=0,"",IF(OR(A4196="",NOT(ISNUMBER(A4196)),B4196="",COUNTIF('SKU Master'!$A$4:$A$253,B4196)&lt;&gt;1,NOT(ISNUMBER(E4196)),AND(C4196&lt;&gt;"Receipt",C4196&lt;&gt;"Shipment",C4196&lt;&gt;"Consumption",C4196&lt;&gt;"Adjustment",C4196&lt;&gt;"Production")),"CHECK INPUTS",IF(OR(AND(C4196="Receipt",E4196&lt;=0),AND(OR(C4196="Shipment",C4196="Consumption"),E4196&gt;=0),E4196=0),"CHECK SIGN","OK")))</f>
      </c>
    </row>
    <row r="4197">
      <c r="A4197" s="174"/>
      <c r="B4197" s="175"/>
      <c r="C4197" s="175"/>
      <c r="D4197" s="175"/>
      <c r="E4197" s="176"/>
      <c r="F4197" s="175"/>
      <c r="G4197" s="104" t="str">
        <f>IF(COUNTA(A4197:F4197)=0,"",IF(OR(A4197="",NOT(ISNUMBER(A4197)),B4197="",COUNTIF('SKU Master'!$A$4:$A$253,B4197)&lt;&gt;1,NOT(ISNUMBER(E4197)),AND(C4197&lt;&gt;"Receipt",C4197&lt;&gt;"Shipment",C4197&lt;&gt;"Consumption",C4197&lt;&gt;"Adjustment",C4197&lt;&gt;"Production")),"CHECK INPUTS",IF(OR(AND(C4197="Receipt",E4197&lt;=0),AND(OR(C4197="Shipment",C4197="Consumption"),E4197&gt;=0),E4197=0),"CHECK SIGN","OK")))</f>
      </c>
    </row>
    <row r="4198">
      <c r="A4198" s="174"/>
      <c r="B4198" s="175"/>
      <c r="C4198" s="175"/>
      <c r="D4198" s="175"/>
      <c r="E4198" s="176"/>
      <c r="F4198" s="175"/>
      <c r="G4198" s="104" t="str">
        <f>IF(COUNTA(A4198:F4198)=0,"",IF(OR(A4198="",NOT(ISNUMBER(A4198)),B4198="",COUNTIF('SKU Master'!$A$4:$A$253,B4198)&lt;&gt;1,NOT(ISNUMBER(E4198)),AND(C4198&lt;&gt;"Receipt",C4198&lt;&gt;"Shipment",C4198&lt;&gt;"Consumption",C4198&lt;&gt;"Adjustment",C4198&lt;&gt;"Production")),"CHECK INPUTS",IF(OR(AND(C4198="Receipt",E4198&lt;=0),AND(OR(C4198="Shipment",C4198="Consumption"),E4198&gt;=0),E4198=0),"CHECK SIGN","OK")))</f>
      </c>
    </row>
    <row r="4199">
      <c r="A4199" s="174"/>
      <c r="B4199" s="175"/>
      <c r="C4199" s="175"/>
      <c r="D4199" s="175"/>
      <c r="E4199" s="176"/>
      <c r="F4199" s="175"/>
      <c r="G4199" s="104" t="str">
        <f>IF(COUNTA(A4199:F4199)=0,"",IF(OR(A4199="",NOT(ISNUMBER(A4199)),B4199="",COUNTIF('SKU Master'!$A$4:$A$253,B4199)&lt;&gt;1,NOT(ISNUMBER(E4199)),AND(C4199&lt;&gt;"Receipt",C4199&lt;&gt;"Shipment",C4199&lt;&gt;"Consumption",C4199&lt;&gt;"Adjustment",C4199&lt;&gt;"Production")),"CHECK INPUTS",IF(OR(AND(C4199="Receipt",E4199&lt;=0),AND(OR(C4199="Shipment",C4199="Consumption"),E4199&gt;=0),E4199=0),"CHECK SIGN","OK")))</f>
      </c>
    </row>
    <row r="4200">
      <c r="A4200" s="174"/>
      <c r="B4200" s="175"/>
      <c r="C4200" s="175"/>
      <c r="D4200" s="175"/>
      <c r="E4200" s="176"/>
      <c r="F4200" s="175"/>
      <c r="G4200" s="104" t="str">
        <f>IF(COUNTA(A4200:F4200)=0,"",IF(OR(A4200="",NOT(ISNUMBER(A4200)),B4200="",COUNTIF('SKU Master'!$A$4:$A$253,B4200)&lt;&gt;1,NOT(ISNUMBER(E4200)),AND(C4200&lt;&gt;"Receipt",C4200&lt;&gt;"Shipment",C4200&lt;&gt;"Consumption",C4200&lt;&gt;"Adjustment",C4200&lt;&gt;"Production")),"CHECK INPUTS",IF(OR(AND(C4200="Receipt",E4200&lt;=0),AND(OR(C4200="Shipment",C4200="Consumption"),E4200&gt;=0),E4200=0),"CHECK SIGN","OK")))</f>
      </c>
    </row>
    <row r="4201">
      <c r="A4201" s="174"/>
      <c r="B4201" s="175"/>
      <c r="C4201" s="175"/>
      <c r="D4201" s="175"/>
      <c r="E4201" s="176"/>
      <c r="F4201" s="175"/>
      <c r="G4201" s="104" t="str">
        <f>IF(COUNTA(A4201:F4201)=0,"",IF(OR(A4201="",NOT(ISNUMBER(A4201)),B4201="",COUNTIF('SKU Master'!$A$4:$A$253,B4201)&lt;&gt;1,NOT(ISNUMBER(E4201)),AND(C4201&lt;&gt;"Receipt",C4201&lt;&gt;"Shipment",C4201&lt;&gt;"Consumption",C4201&lt;&gt;"Adjustment",C4201&lt;&gt;"Production")),"CHECK INPUTS",IF(OR(AND(C4201="Receipt",E4201&lt;=0),AND(OR(C4201="Shipment",C4201="Consumption"),E4201&gt;=0),E4201=0),"CHECK SIGN","OK")))</f>
      </c>
    </row>
    <row r="4202">
      <c r="A4202" s="174"/>
      <c r="B4202" s="175"/>
      <c r="C4202" s="175"/>
      <c r="D4202" s="175"/>
      <c r="E4202" s="176"/>
      <c r="F4202" s="175"/>
      <c r="G4202" s="104" t="str">
        <f>IF(COUNTA(A4202:F4202)=0,"",IF(OR(A4202="",NOT(ISNUMBER(A4202)),B4202="",COUNTIF('SKU Master'!$A$4:$A$253,B4202)&lt;&gt;1,NOT(ISNUMBER(E4202)),AND(C4202&lt;&gt;"Receipt",C4202&lt;&gt;"Shipment",C4202&lt;&gt;"Consumption",C4202&lt;&gt;"Adjustment",C4202&lt;&gt;"Production")),"CHECK INPUTS",IF(OR(AND(C4202="Receipt",E4202&lt;=0),AND(OR(C4202="Shipment",C4202="Consumption"),E4202&gt;=0),E4202=0),"CHECK SIGN","OK")))</f>
      </c>
    </row>
    <row r="4203">
      <c r="A4203" s="174"/>
      <c r="B4203" s="175"/>
      <c r="C4203" s="175"/>
      <c r="D4203" s="175"/>
      <c r="E4203" s="176"/>
      <c r="F4203" s="175"/>
      <c r="G4203" s="104" t="str">
        <f>IF(COUNTA(A4203:F4203)=0,"",IF(OR(A4203="",NOT(ISNUMBER(A4203)),B4203="",COUNTIF('SKU Master'!$A$4:$A$253,B4203)&lt;&gt;1,NOT(ISNUMBER(E4203)),AND(C4203&lt;&gt;"Receipt",C4203&lt;&gt;"Shipment",C4203&lt;&gt;"Consumption",C4203&lt;&gt;"Adjustment",C4203&lt;&gt;"Production")),"CHECK INPUTS",IF(OR(AND(C4203="Receipt",E4203&lt;=0),AND(OR(C4203="Shipment",C4203="Consumption"),E4203&gt;=0),E4203=0),"CHECK SIGN","OK")))</f>
      </c>
    </row>
    <row r="4204">
      <c r="A4204" s="174"/>
      <c r="B4204" s="175"/>
      <c r="C4204" s="175"/>
      <c r="D4204" s="175"/>
      <c r="E4204" s="176"/>
      <c r="F4204" s="175"/>
      <c r="G4204" s="104" t="str">
        <f>IF(COUNTA(A4204:F4204)=0,"",IF(OR(A4204="",NOT(ISNUMBER(A4204)),B4204="",COUNTIF('SKU Master'!$A$4:$A$253,B4204)&lt;&gt;1,NOT(ISNUMBER(E4204)),AND(C4204&lt;&gt;"Receipt",C4204&lt;&gt;"Shipment",C4204&lt;&gt;"Consumption",C4204&lt;&gt;"Adjustment",C4204&lt;&gt;"Production")),"CHECK INPUTS",IF(OR(AND(C4204="Receipt",E4204&lt;=0),AND(OR(C4204="Shipment",C4204="Consumption"),E4204&gt;=0),E4204=0),"CHECK SIGN","OK")))</f>
      </c>
    </row>
    <row r="4205">
      <c r="A4205" s="174"/>
      <c r="B4205" s="175"/>
      <c r="C4205" s="175"/>
      <c r="D4205" s="175"/>
      <c r="E4205" s="176"/>
      <c r="F4205" s="175"/>
      <c r="G4205" s="104" t="str">
        <f>IF(COUNTA(A4205:F4205)=0,"",IF(OR(A4205="",NOT(ISNUMBER(A4205)),B4205="",COUNTIF('SKU Master'!$A$4:$A$253,B4205)&lt;&gt;1,NOT(ISNUMBER(E4205)),AND(C4205&lt;&gt;"Receipt",C4205&lt;&gt;"Shipment",C4205&lt;&gt;"Consumption",C4205&lt;&gt;"Adjustment",C4205&lt;&gt;"Production")),"CHECK INPUTS",IF(OR(AND(C4205="Receipt",E4205&lt;=0),AND(OR(C4205="Shipment",C4205="Consumption"),E4205&gt;=0),E4205=0),"CHECK SIGN","OK")))</f>
      </c>
    </row>
    <row r="4206">
      <c r="A4206" s="174"/>
      <c r="B4206" s="175"/>
      <c r="C4206" s="175"/>
      <c r="D4206" s="175"/>
      <c r="E4206" s="176"/>
      <c r="F4206" s="175"/>
      <c r="G4206" s="104" t="str">
        <f>IF(COUNTA(A4206:F4206)=0,"",IF(OR(A4206="",NOT(ISNUMBER(A4206)),B4206="",COUNTIF('SKU Master'!$A$4:$A$253,B4206)&lt;&gt;1,NOT(ISNUMBER(E4206)),AND(C4206&lt;&gt;"Receipt",C4206&lt;&gt;"Shipment",C4206&lt;&gt;"Consumption",C4206&lt;&gt;"Adjustment",C4206&lt;&gt;"Production")),"CHECK INPUTS",IF(OR(AND(C4206="Receipt",E4206&lt;=0),AND(OR(C4206="Shipment",C4206="Consumption"),E4206&gt;=0),E4206=0),"CHECK SIGN","OK")))</f>
      </c>
    </row>
    <row r="4207">
      <c r="A4207" s="174"/>
      <c r="B4207" s="175"/>
      <c r="C4207" s="175"/>
      <c r="D4207" s="175"/>
      <c r="E4207" s="176"/>
      <c r="F4207" s="175"/>
      <c r="G4207" s="104" t="str">
        <f>IF(COUNTA(A4207:F4207)=0,"",IF(OR(A4207="",NOT(ISNUMBER(A4207)),B4207="",COUNTIF('SKU Master'!$A$4:$A$253,B4207)&lt;&gt;1,NOT(ISNUMBER(E4207)),AND(C4207&lt;&gt;"Receipt",C4207&lt;&gt;"Shipment",C4207&lt;&gt;"Consumption",C4207&lt;&gt;"Adjustment",C4207&lt;&gt;"Production")),"CHECK INPUTS",IF(OR(AND(C4207="Receipt",E4207&lt;=0),AND(OR(C4207="Shipment",C4207="Consumption"),E4207&gt;=0),E4207=0),"CHECK SIGN","OK")))</f>
      </c>
    </row>
    <row r="4208">
      <c r="A4208" s="174"/>
      <c r="B4208" s="175"/>
      <c r="C4208" s="175"/>
      <c r="D4208" s="175"/>
      <c r="E4208" s="176"/>
      <c r="F4208" s="175"/>
      <c r="G4208" s="104" t="str">
        <f>IF(COUNTA(A4208:F4208)=0,"",IF(OR(A4208="",NOT(ISNUMBER(A4208)),B4208="",COUNTIF('SKU Master'!$A$4:$A$253,B4208)&lt;&gt;1,NOT(ISNUMBER(E4208)),AND(C4208&lt;&gt;"Receipt",C4208&lt;&gt;"Shipment",C4208&lt;&gt;"Consumption",C4208&lt;&gt;"Adjustment",C4208&lt;&gt;"Production")),"CHECK INPUTS",IF(OR(AND(C4208="Receipt",E4208&lt;=0),AND(OR(C4208="Shipment",C4208="Consumption"),E4208&gt;=0),E4208=0),"CHECK SIGN","OK")))</f>
      </c>
    </row>
    <row r="4209">
      <c r="A4209" s="174"/>
      <c r="B4209" s="175"/>
      <c r="C4209" s="175"/>
      <c r="D4209" s="175"/>
      <c r="E4209" s="176"/>
      <c r="F4209" s="175"/>
      <c r="G4209" s="104" t="str">
        <f>IF(COUNTA(A4209:F4209)=0,"",IF(OR(A4209="",NOT(ISNUMBER(A4209)),B4209="",COUNTIF('SKU Master'!$A$4:$A$253,B4209)&lt;&gt;1,NOT(ISNUMBER(E4209)),AND(C4209&lt;&gt;"Receipt",C4209&lt;&gt;"Shipment",C4209&lt;&gt;"Consumption",C4209&lt;&gt;"Adjustment",C4209&lt;&gt;"Production")),"CHECK INPUTS",IF(OR(AND(C4209="Receipt",E4209&lt;=0),AND(OR(C4209="Shipment",C4209="Consumption"),E4209&gt;=0),E4209=0),"CHECK SIGN","OK")))</f>
      </c>
    </row>
    <row r="4210">
      <c r="A4210" s="174"/>
      <c r="B4210" s="175"/>
      <c r="C4210" s="175"/>
      <c r="D4210" s="175"/>
      <c r="E4210" s="176"/>
      <c r="F4210" s="175"/>
      <c r="G4210" s="104" t="str">
        <f>IF(COUNTA(A4210:F4210)=0,"",IF(OR(A4210="",NOT(ISNUMBER(A4210)),B4210="",COUNTIF('SKU Master'!$A$4:$A$253,B4210)&lt;&gt;1,NOT(ISNUMBER(E4210)),AND(C4210&lt;&gt;"Receipt",C4210&lt;&gt;"Shipment",C4210&lt;&gt;"Consumption",C4210&lt;&gt;"Adjustment",C4210&lt;&gt;"Production")),"CHECK INPUTS",IF(OR(AND(C4210="Receipt",E4210&lt;=0),AND(OR(C4210="Shipment",C4210="Consumption"),E4210&gt;=0),E4210=0),"CHECK SIGN","OK")))</f>
      </c>
    </row>
    <row r="4211">
      <c r="A4211" s="174"/>
      <c r="B4211" s="175"/>
      <c r="C4211" s="175"/>
      <c r="D4211" s="175"/>
      <c r="E4211" s="176"/>
      <c r="F4211" s="175"/>
      <c r="G4211" s="104" t="str">
        <f>IF(COUNTA(A4211:F4211)=0,"",IF(OR(A4211="",NOT(ISNUMBER(A4211)),B4211="",COUNTIF('SKU Master'!$A$4:$A$253,B4211)&lt;&gt;1,NOT(ISNUMBER(E4211)),AND(C4211&lt;&gt;"Receipt",C4211&lt;&gt;"Shipment",C4211&lt;&gt;"Consumption",C4211&lt;&gt;"Adjustment",C4211&lt;&gt;"Production")),"CHECK INPUTS",IF(OR(AND(C4211="Receipt",E4211&lt;=0),AND(OR(C4211="Shipment",C4211="Consumption"),E4211&gt;=0),E4211=0),"CHECK SIGN","OK")))</f>
      </c>
    </row>
    <row r="4212">
      <c r="A4212" s="174"/>
      <c r="B4212" s="175"/>
      <c r="C4212" s="175"/>
      <c r="D4212" s="175"/>
      <c r="E4212" s="176"/>
      <c r="F4212" s="175"/>
      <c r="G4212" s="104" t="str">
        <f>IF(COUNTA(A4212:F4212)=0,"",IF(OR(A4212="",NOT(ISNUMBER(A4212)),B4212="",COUNTIF('SKU Master'!$A$4:$A$253,B4212)&lt;&gt;1,NOT(ISNUMBER(E4212)),AND(C4212&lt;&gt;"Receipt",C4212&lt;&gt;"Shipment",C4212&lt;&gt;"Consumption",C4212&lt;&gt;"Adjustment",C4212&lt;&gt;"Production")),"CHECK INPUTS",IF(OR(AND(C4212="Receipt",E4212&lt;=0),AND(OR(C4212="Shipment",C4212="Consumption"),E4212&gt;=0),E4212=0),"CHECK SIGN","OK")))</f>
      </c>
    </row>
    <row r="4213">
      <c r="A4213" s="174"/>
      <c r="B4213" s="175"/>
      <c r="C4213" s="175"/>
      <c r="D4213" s="175"/>
      <c r="E4213" s="176"/>
      <c r="F4213" s="175"/>
      <c r="G4213" s="104" t="str">
        <f>IF(COUNTA(A4213:F4213)=0,"",IF(OR(A4213="",NOT(ISNUMBER(A4213)),B4213="",COUNTIF('SKU Master'!$A$4:$A$253,B4213)&lt;&gt;1,NOT(ISNUMBER(E4213)),AND(C4213&lt;&gt;"Receipt",C4213&lt;&gt;"Shipment",C4213&lt;&gt;"Consumption",C4213&lt;&gt;"Adjustment",C4213&lt;&gt;"Production")),"CHECK INPUTS",IF(OR(AND(C4213="Receipt",E4213&lt;=0),AND(OR(C4213="Shipment",C4213="Consumption"),E4213&gt;=0),E4213=0),"CHECK SIGN","OK")))</f>
      </c>
    </row>
    <row r="4214">
      <c r="A4214" s="174"/>
      <c r="B4214" s="175"/>
      <c r="C4214" s="175"/>
      <c r="D4214" s="175"/>
      <c r="E4214" s="176"/>
      <c r="F4214" s="175"/>
      <c r="G4214" s="104" t="str">
        <f>IF(COUNTA(A4214:F4214)=0,"",IF(OR(A4214="",NOT(ISNUMBER(A4214)),B4214="",COUNTIF('SKU Master'!$A$4:$A$253,B4214)&lt;&gt;1,NOT(ISNUMBER(E4214)),AND(C4214&lt;&gt;"Receipt",C4214&lt;&gt;"Shipment",C4214&lt;&gt;"Consumption",C4214&lt;&gt;"Adjustment",C4214&lt;&gt;"Production")),"CHECK INPUTS",IF(OR(AND(C4214="Receipt",E4214&lt;=0),AND(OR(C4214="Shipment",C4214="Consumption"),E4214&gt;=0),E4214=0),"CHECK SIGN","OK")))</f>
      </c>
    </row>
    <row r="4215">
      <c r="A4215" s="174"/>
      <c r="B4215" s="175"/>
      <c r="C4215" s="175"/>
      <c r="D4215" s="175"/>
      <c r="E4215" s="176"/>
      <c r="F4215" s="175"/>
      <c r="G4215" s="104" t="str">
        <f>IF(COUNTA(A4215:F4215)=0,"",IF(OR(A4215="",NOT(ISNUMBER(A4215)),B4215="",COUNTIF('SKU Master'!$A$4:$A$253,B4215)&lt;&gt;1,NOT(ISNUMBER(E4215)),AND(C4215&lt;&gt;"Receipt",C4215&lt;&gt;"Shipment",C4215&lt;&gt;"Consumption",C4215&lt;&gt;"Adjustment",C4215&lt;&gt;"Production")),"CHECK INPUTS",IF(OR(AND(C4215="Receipt",E4215&lt;=0),AND(OR(C4215="Shipment",C4215="Consumption"),E4215&gt;=0),E4215=0),"CHECK SIGN","OK")))</f>
      </c>
    </row>
    <row r="4216">
      <c r="A4216" s="174"/>
      <c r="B4216" s="175"/>
      <c r="C4216" s="175"/>
      <c r="D4216" s="175"/>
      <c r="E4216" s="176"/>
      <c r="F4216" s="175"/>
      <c r="G4216" s="104" t="str">
        <f>IF(COUNTA(A4216:F4216)=0,"",IF(OR(A4216="",NOT(ISNUMBER(A4216)),B4216="",COUNTIF('SKU Master'!$A$4:$A$253,B4216)&lt;&gt;1,NOT(ISNUMBER(E4216)),AND(C4216&lt;&gt;"Receipt",C4216&lt;&gt;"Shipment",C4216&lt;&gt;"Consumption",C4216&lt;&gt;"Adjustment",C4216&lt;&gt;"Production")),"CHECK INPUTS",IF(OR(AND(C4216="Receipt",E4216&lt;=0),AND(OR(C4216="Shipment",C4216="Consumption"),E4216&gt;=0),E4216=0),"CHECK SIGN","OK")))</f>
      </c>
    </row>
    <row r="4217">
      <c r="A4217" s="174"/>
      <c r="B4217" s="175"/>
      <c r="C4217" s="175"/>
      <c r="D4217" s="175"/>
      <c r="E4217" s="176"/>
      <c r="F4217" s="175"/>
      <c r="G4217" s="104" t="str">
        <f>IF(COUNTA(A4217:F4217)=0,"",IF(OR(A4217="",NOT(ISNUMBER(A4217)),B4217="",COUNTIF('SKU Master'!$A$4:$A$253,B4217)&lt;&gt;1,NOT(ISNUMBER(E4217)),AND(C4217&lt;&gt;"Receipt",C4217&lt;&gt;"Shipment",C4217&lt;&gt;"Consumption",C4217&lt;&gt;"Adjustment",C4217&lt;&gt;"Production")),"CHECK INPUTS",IF(OR(AND(C4217="Receipt",E4217&lt;=0),AND(OR(C4217="Shipment",C4217="Consumption"),E4217&gt;=0),E4217=0),"CHECK SIGN","OK")))</f>
      </c>
    </row>
    <row r="4218">
      <c r="A4218" s="174"/>
      <c r="B4218" s="175"/>
      <c r="C4218" s="175"/>
      <c r="D4218" s="175"/>
      <c r="E4218" s="176"/>
      <c r="F4218" s="175"/>
      <c r="G4218" s="104" t="str">
        <f>IF(COUNTA(A4218:F4218)=0,"",IF(OR(A4218="",NOT(ISNUMBER(A4218)),B4218="",COUNTIF('SKU Master'!$A$4:$A$253,B4218)&lt;&gt;1,NOT(ISNUMBER(E4218)),AND(C4218&lt;&gt;"Receipt",C4218&lt;&gt;"Shipment",C4218&lt;&gt;"Consumption",C4218&lt;&gt;"Adjustment",C4218&lt;&gt;"Production")),"CHECK INPUTS",IF(OR(AND(C4218="Receipt",E4218&lt;=0),AND(OR(C4218="Shipment",C4218="Consumption"),E4218&gt;=0),E4218=0),"CHECK SIGN","OK")))</f>
      </c>
    </row>
    <row r="4219">
      <c r="A4219" s="174"/>
      <c r="B4219" s="175"/>
      <c r="C4219" s="175"/>
      <c r="D4219" s="175"/>
      <c r="E4219" s="176"/>
      <c r="F4219" s="175"/>
      <c r="G4219" s="104" t="str">
        <f>IF(COUNTA(A4219:F4219)=0,"",IF(OR(A4219="",NOT(ISNUMBER(A4219)),B4219="",COUNTIF('SKU Master'!$A$4:$A$253,B4219)&lt;&gt;1,NOT(ISNUMBER(E4219)),AND(C4219&lt;&gt;"Receipt",C4219&lt;&gt;"Shipment",C4219&lt;&gt;"Consumption",C4219&lt;&gt;"Adjustment",C4219&lt;&gt;"Production")),"CHECK INPUTS",IF(OR(AND(C4219="Receipt",E4219&lt;=0),AND(OR(C4219="Shipment",C4219="Consumption"),E4219&gt;=0),E4219=0),"CHECK SIGN","OK")))</f>
      </c>
    </row>
    <row r="4220">
      <c r="A4220" s="174"/>
      <c r="B4220" s="175"/>
      <c r="C4220" s="175"/>
      <c r="D4220" s="175"/>
      <c r="E4220" s="176"/>
      <c r="F4220" s="175"/>
      <c r="G4220" s="104" t="str">
        <f>IF(COUNTA(A4220:F4220)=0,"",IF(OR(A4220="",NOT(ISNUMBER(A4220)),B4220="",COUNTIF('SKU Master'!$A$4:$A$253,B4220)&lt;&gt;1,NOT(ISNUMBER(E4220)),AND(C4220&lt;&gt;"Receipt",C4220&lt;&gt;"Shipment",C4220&lt;&gt;"Consumption",C4220&lt;&gt;"Adjustment",C4220&lt;&gt;"Production")),"CHECK INPUTS",IF(OR(AND(C4220="Receipt",E4220&lt;=0),AND(OR(C4220="Shipment",C4220="Consumption"),E4220&gt;=0),E4220=0),"CHECK SIGN","OK")))</f>
      </c>
    </row>
    <row r="4221">
      <c r="A4221" s="174"/>
      <c r="B4221" s="175"/>
      <c r="C4221" s="175"/>
      <c r="D4221" s="175"/>
      <c r="E4221" s="176"/>
      <c r="F4221" s="175"/>
      <c r="G4221" s="104" t="str">
        <f>IF(COUNTA(A4221:F4221)=0,"",IF(OR(A4221="",NOT(ISNUMBER(A4221)),B4221="",COUNTIF('SKU Master'!$A$4:$A$253,B4221)&lt;&gt;1,NOT(ISNUMBER(E4221)),AND(C4221&lt;&gt;"Receipt",C4221&lt;&gt;"Shipment",C4221&lt;&gt;"Consumption",C4221&lt;&gt;"Adjustment",C4221&lt;&gt;"Production")),"CHECK INPUTS",IF(OR(AND(C4221="Receipt",E4221&lt;=0),AND(OR(C4221="Shipment",C4221="Consumption"),E4221&gt;=0),E4221=0),"CHECK SIGN","OK")))</f>
      </c>
    </row>
    <row r="4222">
      <c r="A4222" s="174"/>
      <c r="B4222" s="175"/>
      <c r="C4222" s="175"/>
      <c r="D4222" s="175"/>
      <c r="E4222" s="176"/>
      <c r="F4222" s="175"/>
      <c r="G4222" s="104" t="str">
        <f>IF(COUNTA(A4222:F4222)=0,"",IF(OR(A4222="",NOT(ISNUMBER(A4222)),B4222="",COUNTIF('SKU Master'!$A$4:$A$253,B4222)&lt;&gt;1,NOT(ISNUMBER(E4222)),AND(C4222&lt;&gt;"Receipt",C4222&lt;&gt;"Shipment",C4222&lt;&gt;"Consumption",C4222&lt;&gt;"Adjustment",C4222&lt;&gt;"Production")),"CHECK INPUTS",IF(OR(AND(C4222="Receipt",E4222&lt;=0),AND(OR(C4222="Shipment",C4222="Consumption"),E4222&gt;=0),E4222=0),"CHECK SIGN","OK")))</f>
      </c>
    </row>
    <row r="4223">
      <c r="A4223" s="174"/>
      <c r="B4223" s="175"/>
      <c r="C4223" s="175"/>
      <c r="D4223" s="175"/>
      <c r="E4223" s="176"/>
      <c r="F4223" s="175"/>
      <c r="G4223" s="104" t="str">
        <f>IF(COUNTA(A4223:F4223)=0,"",IF(OR(A4223="",NOT(ISNUMBER(A4223)),B4223="",COUNTIF('SKU Master'!$A$4:$A$253,B4223)&lt;&gt;1,NOT(ISNUMBER(E4223)),AND(C4223&lt;&gt;"Receipt",C4223&lt;&gt;"Shipment",C4223&lt;&gt;"Consumption",C4223&lt;&gt;"Adjustment",C4223&lt;&gt;"Production")),"CHECK INPUTS",IF(OR(AND(C4223="Receipt",E4223&lt;=0),AND(OR(C4223="Shipment",C4223="Consumption"),E4223&gt;=0),E4223=0),"CHECK SIGN","OK")))</f>
      </c>
    </row>
    <row r="4224">
      <c r="A4224" s="174"/>
      <c r="B4224" s="175"/>
      <c r="C4224" s="175"/>
      <c r="D4224" s="175"/>
      <c r="E4224" s="176"/>
      <c r="F4224" s="175"/>
      <c r="G4224" s="104" t="str">
        <f>IF(COUNTA(A4224:F4224)=0,"",IF(OR(A4224="",NOT(ISNUMBER(A4224)),B4224="",COUNTIF('SKU Master'!$A$4:$A$253,B4224)&lt;&gt;1,NOT(ISNUMBER(E4224)),AND(C4224&lt;&gt;"Receipt",C4224&lt;&gt;"Shipment",C4224&lt;&gt;"Consumption",C4224&lt;&gt;"Adjustment",C4224&lt;&gt;"Production")),"CHECK INPUTS",IF(OR(AND(C4224="Receipt",E4224&lt;=0),AND(OR(C4224="Shipment",C4224="Consumption"),E4224&gt;=0),E4224=0),"CHECK SIGN","OK")))</f>
      </c>
    </row>
    <row r="4225">
      <c r="A4225" s="174"/>
      <c r="B4225" s="175"/>
      <c r="C4225" s="175"/>
      <c r="D4225" s="175"/>
      <c r="E4225" s="176"/>
      <c r="F4225" s="175"/>
      <c r="G4225" s="104" t="str">
        <f>IF(COUNTA(A4225:F4225)=0,"",IF(OR(A4225="",NOT(ISNUMBER(A4225)),B4225="",COUNTIF('SKU Master'!$A$4:$A$253,B4225)&lt;&gt;1,NOT(ISNUMBER(E4225)),AND(C4225&lt;&gt;"Receipt",C4225&lt;&gt;"Shipment",C4225&lt;&gt;"Consumption",C4225&lt;&gt;"Adjustment",C4225&lt;&gt;"Production")),"CHECK INPUTS",IF(OR(AND(C4225="Receipt",E4225&lt;=0),AND(OR(C4225="Shipment",C4225="Consumption"),E4225&gt;=0),E4225=0),"CHECK SIGN","OK")))</f>
      </c>
    </row>
    <row r="4226">
      <c r="A4226" s="174"/>
      <c r="B4226" s="175"/>
      <c r="C4226" s="175"/>
      <c r="D4226" s="175"/>
      <c r="E4226" s="176"/>
      <c r="F4226" s="175"/>
      <c r="G4226" s="104" t="str">
        <f>IF(COUNTA(A4226:F4226)=0,"",IF(OR(A4226="",NOT(ISNUMBER(A4226)),B4226="",COUNTIF('SKU Master'!$A$4:$A$253,B4226)&lt;&gt;1,NOT(ISNUMBER(E4226)),AND(C4226&lt;&gt;"Receipt",C4226&lt;&gt;"Shipment",C4226&lt;&gt;"Consumption",C4226&lt;&gt;"Adjustment",C4226&lt;&gt;"Production")),"CHECK INPUTS",IF(OR(AND(C4226="Receipt",E4226&lt;=0),AND(OR(C4226="Shipment",C4226="Consumption"),E4226&gt;=0),E4226=0),"CHECK SIGN","OK")))</f>
      </c>
    </row>
    <row r="4227">
      <c r="A4227" s="174"/>
      <c r="B4227" s="175"/>
      <c r="C4227" s="175"/>
      <c r="D4227" s="175"/>
      <c r="E4227" s="176"/>
      <c r="F4227" s="175"/>
      <c r="G4227" s="104" t="str">
        <f>IF(COUNTA(A4227:F4227)=0,"",IF(OR(A4227="",NOT(ISNUMBER(A4227)),B4227="",COUNTIF('SKU Master'!$A$4:$A$253,B4227)&lt;&gt;1,NOT(ISNUMBER(E4227)),AND(C4227&lt;&gt;"Receipt",C4227&lt;&gt;"Shipment",C4227&lt;&gt;"Consumption",C4227&lt;&gt;"Adjustment",C4227&lt;&gt;"Production")),"CHECK INPUTS",IF(OR(AND(C4227="Receipt",E4227&lt;=0),AND(OR(C4227="Shipment",C4227="Consumption"),E4227&gt;=0),E4227=0),"CHECK SIGN","OK")))</f>
      </c>
    </row>
    <row r="4228">
      <c r="A4228" s="174"/>
      <c r="B4228" s="175"/>
      <c r="C4228" s="175"/>
      <c r="D4228" s="175"/>
      <c r="E4228" s="176"/>
      <c r="F4228" s="175"/>
      <c r="G4228" s="104" t="str">
        <f>IF(COUNTA(A4228:F4228)=0,"",IF(OR(A4228="",NOT(ISNUMBER(A4228)),B4228="",COUNTIF('SKU Master'!$A$4:$A$253,B4228)&lt;&gt;1,NOT(ISNUMBER(E4228)),AND(C4228&lt;&gt;"Receipt",C4228&lt;&gt;"Shipment",C4228&lt;&gt;"Consumption",C4228&lt;&gt;"Adjustment",C4228&lt;&gt;"Production")),"CHECK INPUTS",IF(OR(AND(C4228="Receipt",E4228&lt;=0),AND(OR(C4228="Shipment",C4228="Consumption"),E4228&gt;=0),E4228=0),"CHECK SIGN","OK")))</f>
      </c>
    </row>
    <row r="4229">
      <c r="A4229" s="174"/>
      <c r="B4229" s="175"/>
      <c r="C4229" s="175"/>
      <c r="D4229" s="175"/>
      <c r="E4229" s="176"/>
      <c r="F4229" s="175"/>
      <c r="G4229" s="104" t="str">
        <f>IF(COUNTA(A4229:F4229)=0,"",IF(OR(A4229="",NOT(ISNUMBER(A4229)),B4229="",COUNTIF('SKU Master'!$A$4:$A$253,B4229)&lt;&gt;1,NOT(ISNUMBER(E4229)),AND(C4229&lt;&gt;"Receipt",C4229&lt;&gt;"Shipment",C4229&lt;&gt;"Consumption",C4229&lt;&gt;"Adjustment",C4229&lt;&gt;"Production")),"CHECK INPUTS",IF(OR(AND(C4229="Receipt",E4229&lt;=0),AND(OR(C4229="Shipment",C4229="Consumption"),E4229&gt;=0),E4229=0),"CHECK SIGN","OK")))</f>
      </c>
    </row>
    <row r="4230">
      <c r="A4230" s="174"/>
      <c r="B4230" s="175"/>
      <c r="C4230" s="175"/>
      <c r="D4230" s="175"/>
      <c r="E4230" s="176"/>
      <c r="F4230" s="175"/>
      <c r="G4230" s="104" t="str">
        <f>IF(COUNTA(A4230:F4230)=0,"",IF(OR(A4230="",NOT(ISNUMBER(A4230)),B4230="",COUNTIF('SKU Master'!$A$4:$A$253,B4230)&lt;&gt;1,NOT(ISNUMBER(E4230)),AND(C4230&lt;&gt;"Receipt",C4230&lt;&gt;"Shipment",C4230&lt;&gt;"Consumption",C4230&lt;&gt;"Adjustment",C4230&lt;&gt;"Production")),"CHECK INPUTS",IF(OR(AND(C4230="Receipt",E4230&lt;=0),AND(OR(C4230="Shipment",C4230="Consumption"),E4230&gt;=0),E4230=0),"CHECK SIGN","OK")))</f>
      </c>
    </row>
    <row r="4231">
      <c r="A4231" s="174"/>
      <c r="B4231" s="175"/>
      <c r="C4231" s="175"/>
      <c r="D4231" s="175"/>
      <c r="E4231" s="176"/>
      <c r="F4231" s="175"/>
      <c r="G4231" s="104" t="str">
        <f>IF(COUNTA(A4231:F4231)=0,"",IF(OR(A4231="",NOT(ISNUMBER(A4231)),B4231="",COUNTIF('SKU Master'!$A$4:$A$253,B4231)&lt;&gt;1,NOT(ISNUMBER(E4231)),AND(C4231&lt;&gt;"Receipt",C4231&lt;&gt;"Shipment",C4231&lt;&gt;"Consumption",C4231&lt;&gt;"Adjustment",C4231&lt;&gt;"Production")),"CHECK INPUTS",IF(OR(AND(C4231="Receipt",E4231&lt;=0),AND(OR(C4231="Shipment",C4231="Consumption"),E4231&gt;=0),E4231=0),"CHECK SIGN","OK")))</f>
      </c>
    </row>
    <row r="4232">
      <c r="A4232" s="174"/>
      <c r="B4232" s="175"/>
      <c r="C4232" s="175"/>
      <c r="D4232" s="175"/>
      <c r="E4232" s="176"/>
      <c r="F4232" s="175"/>
      <c r="G4232" s="104" t="str">
        <f>IF(COUNTA(A4232:F4232)=0,"",IF(OR(A4232="",NOT(ISNUMBER(A4232)),B4232="",COUNTIF('SKU Master'!$A$4:$A$253,B4232)&lt;&gt;1,NOT(ISNUMBER(E4232)),AND(C4232&lt;&gt;"Receipt",C4232&lt;&gt;"Shipment",C4232&lt;&gt;"Consumption",C4232&lt;&gt;"Adjustment",C4232&lt;&gt;"Production")),"CHECK INPUTS",IF(OR(AND(C4232="Receipt",E4232&lt;=0),AND(OR(C4232="Shipment",C4232="Consumption"),E4232&gt;=0),E4232=0),"CHECK SIGN","OK")))</f>
      </c>
    </row>
    <row r="4233">
      <c r="A4233" s="174"/>
      <c r="B4233" s="175"/>
      <c r="C4233" s="175"/>
      <c r="D4233" s="175"/>
      <c r="E4233" s="176"/>
      <c r="F4233" s="175"/>
      <c r="G4233" s="104" t="str">
        <f>IF(COUNTA(A4233:F4233)=0,"",IF(OR(A4233="",NOT(ISNUMBER(A4233)),B4233="",COUNTIF('SKU Master'!$A$4:$A$253,B4233)&lt;&gt;1,NOT(ISNUMBER(E4233)),AND(C4233&lt;&gt;"Receipt",C4233&lt;&gt;"Shipment",C4233&lt;&gt;"Consumption",C4233&lt;&gt;"Adjustment",C4233&lt;&gt;"Production")),"CHECK INPUTS",IF(OR(AND(C4233="Receipt",E4233&lt;=0),AND(OR(C4233="Shipment",C4233="Consumption"),E4233&gt;=0),E4233=0),"CHECK SIGN","OK")))</f>
      </c>
    </row>
    <row r="4234">
      <c r="A4234" s="174"/>
      <c r="B4234" s="175"/>
      <c r="C4234" s="175"/>
      <c r="D4234" s="175"/>
      <c r="E4234" s="176"/>
      <c r="F4234" s="175"/>
      <c r="G4234" s="104" t="str">
        <f>IF(COUNTA(A4234:F4234)=0,"",IF(OR(A4234="",NOT(ISNUMBER(A4234)),B4234="",COUNTIF('SKU Master'!$A$4:$A$253,B4234)&lt;&gt;1,NOT(ISNUMBER(E4234)),AND(C4234&lt;&gt;"Receipt",C4234&lt;&gt;"Shipment",C4234&lt;&gt;"Consumption",C4234&lt;&gt;"Adjustment",C4234&lt;&gt;"Production")),"CHECK INPUTS",IF(OR(AND(C4234="Receipt",E4234&lt;=0),AND(OR(C4234="Shipment",C4234="Consumption"),E4234&gt;=0),E4234=0),"CHECK SIGN","OK")))</f>
      </c>
    </row>
    <row r="4235">
      <c r="A4235" s="174"/>
      <c r="B4235" s="175"/>
      <c r="C4235" s="175"/>
      <c r="D4235" s="175"/>
      <c r="E4235" s="176"/>
      <c r="F4235" s="175"/>
      <c r="G4235" s="104" t="str">
        <f>IF(COUNTA(A4235:F4235)=0,"",IF(OR(A4235="",NOT(ISNUMBER(A4235)),B4235="",COUNTIF('SKU Master'!$A$4:$A$253,B4235)&lt;&gt;1,NOT(ISNUMBER(E4235)),AND(C4235&lt;&gt;"Receipt",C4235&lt;&gt;"Shipment",C4235&lt;&gt;"Consumption",C4235&lt;&gt;"Adjustment",C4235&lt;&gt;"Production")),"CHECK INPUTS",IF(OR(AND(C4235="Receipt",E4235&lt;=0),AND(OR(C4235="Shipment",C4235="Consumption"),E4235&gt;=0),E4235=0),"CHECK SIGN","OK")))</f>
      </c>
    </row>
    <row r="4236">
      <c r="A4236" s="174"/>
      <c r="B4236" s="175"/>
      <c r="C4236" s="175"/>
      <c r="D4236" s="175"/>
      <c r="E4236" s="176"/>
      <c r="F4236" s="175"/>
      <c r="G4236" s="104" t="str">
        <f>IF(COUNTA(A4236:F4236)=0,"",IF(OR(A4236="",NOT(ISNUMBER(A4236)),B4236="",COUNTIF('SKU Master'!$A$4:$A$253,B4236)&lt;&gt;1,NOT(ISNUMBER(E4236)),AND(C4236&lt;&gt;"Receipt",C4236&lt;&gt;"Shipment",C4236&lt;&gt;"Consumption",C4236&lt;&gt;"Adjustment",C4236&lt;&gt;"Production")),"CHECK INPUTS",IF(OR(AND(C4236="Receipt",E4236&lt;=0),AND(OR(C4236="Shipment",C4236="Consumption"),E4236&gt;=0),E4236=0),"CHECK SIGN","OK")))</f>
      </c>
    </row>
    <row r="4237">
      <c r="A4237" s="174"/>
      <c r="B4237" s="175"/>
      <c r="C4237" s="175"/>
      <c r="D4237" s="175"/>
      <c r="E4237" s="176"/>
      <c r="F4237" s="175"/>
      <c r="G4237" s="104" t="str">
        <f>IF(COUNTA(A4237:F4237)=0,"",IF(OR(A4237="",NOT(ISNUMBER(A4237)),B4237="",COUNTIF('SKU Master'!$A$4:$A$253,B4237)&lt;&gt;1,NOT(ISNUMBER(E4237)),AND(C4237&lt;&gt;"Receipt",C4237&lt;&gt;"Shipment",C4237&lt;&gt;"Consumption",C4237&lt;&gt;"Adjustment",C4237&lt;&gt;"Production")),"CHECK INPUTS",IF(OR(AND(C4237="Receipt",E4237&lt;=0),AND(OR(C4237="Shipment",C4237="Consumption"),E4237&gt;=0),E4237=0),"CHECK SIGN","OK")))</f>
      </c>
    </row>
    <row r="4238">
      <c r="A4238" s="174"/>
      <c r="B4238" s="175"/>
      <c r="C4238" s="175"/>
      <c r="D4238" s="175"/>
      <c r="E4238" s="176"/>
      <c r="F4238" s="175"/>
      <c r="G4238" s="104" t="str">
        <f>IF(COUNTA(A4238:F4238)=0,"",IF(OR(A4238="",NOT(ISNUMBER(A4238)),B4238="",COUNTIF('SKU Master'!$A$4:$A$253,B4238)&lt;&gt;1,NOT(ISNUMBER(E4238)),AND(C4238&lt;&gt;"Receipt",C4238&lt;&gt;"Shipment",C4238&lt;&gt;"Consumption",C4238&lt;&gt;"Adjustment",C4238&lt;&gt;"Production")),"CHECK INPUTS",IF(OR(AND(C4238="Receipt",E4238&lt;=0),AND(OR(C4238="Shipment",C4238="Consumption"),E4238&gt;=0),E4238=0),"CHECK SIGN","OK")))</f>
      </c>
    </row>
    <row r="4239">
      <c r="A4239" s="174"/>
      <c r="B4239" s="175"/>
      <c r="C4239" s="175"/>
      <c r="D4239" s="175"/>
      <c r="E4239" s="176"/>
      <c r="F4239" s="175"/>
      <c r="G4239" s="104" t="str">
        <f>IF(COUNTA(A4239:F4239)=0,"",IF(OR(A4239="",NOT(ISNUMBER(A4239)),B4239="",COUNTIF('SKU Master'!$A$4:$A$253,B4239)&lt;&gt;1,NOT(ISNUMBER(E4239)),AND(C4239&lt;&gt;"Receipt",C4239&lt;&gt;"Shipment",C4239&lt;&gt;"Consumption",C4239&lt;&gt;"Adjustment",C4239&lt;&gt;"Production")),"CHECK INPUTS",IF(OR(AND(C4239="Receipt",E4239&lt;=0),AND(OR(C4239="Shipment",C4239="Consumption"),E4239&gt;=0),E4239=0),"CHECK SIGN","OK")))</f>
      </c>
    </row>
    <row r="4240">
      <c r="A4240" s="174"/>
      <c r="B4240" s="175"/>
      <c r="C4240" s="175"/>
      <c r="D4240" s="175"/>
      <c r="E4240" s="176"/>
      <c r="F4240" s="175"/>
      <c r="G4240" s="104" t="str">
        <f>IF(COUNTA(A4240:F4240)=0,"",IF(OR(A4240="",NOT(ISNUMBER(A4240)),B4240="",COUNTIF('SKU Master'!$A$4:$A$253,B4240)&lt;&gt;1,NOT(ISNUMBER(E4240)),AND(C4240&lt;&gt;"Receipt",C4240&lt;&gt;"Shipment",C4240&lt;&gt;"Consumption",C4240&lt;&gt;"Adjustment",C4240&lt;&gt;"Production")),"CHECK INPUTS",IF(OR(AND(C4240="Receipt",E4240&lt;=0),AND(OR(C4240="Shipment",C4240="Consumption"),E4240&gt;=0),E4240=0),"CHECK SIGN","OK")))</f>
      </c>
    </row>
    <row r="4241">
      <c r="A4241" s="174"/>
      <c r="B4241" s="175"/>
      <c r="C4241" s="175"/>
      <c r="D4241" s="175"/>
      <c r="E4241" s="176"/>
      <c r="F4241" s="175"/>
      <c r="G4241" s="104" t="str">
        <f>IF(COUNTA(A4241:F4241)=0,"",IF(OR(A4241="",NOT(ISNUMBER(A4241)),B4241="",COUNTIF('SKU Master'!$A$4:$A$253,B4241)&lt;&gt;1,NOT(ISNUMBER(E4241)),AND(C4241&lt;&gt;"Receipt",C4241&lt;&gt;"Shipment",C4241&lt;&gt;"Consumption",C4241&lt;&gt;"Adjustment",C4241&lt;&gt;"Production")),"CHECK INPUTS",IF(OR(AND(C4241="Receipt",E4241&lt;=0),AND(OR(C4241="Shipment",C4241="Consumption"),E4241&gt;=0),E4241=0),"CHECK SIGN","OK")))</f>
      </c>
    </row>
    <row r="4242">
      <c r="A4242" s="174"/>
      <c r="B4242" s="175"/>
      <c r="C4242" s="175"/>
      <c r="D4242" s="175"/>
      <c r="E4242" s="176"/>
      <c r="F4242" s="175"/>
      <c r="G4242" s="104" t="str">
        <f>IF(COUNTA(A4242:F4242)=0,"",IF(OR(A4242="",NOT(ISNUMBER(A4242)),B4242="",COUNTIF('SKU Master'!$A$4:$A$253,B4242)&lt;&gt;1,NOT(ISNUMBER(E4242)),AND(C4242&lt;&gt;"Receipt",C4242&lt;&gt;"Shipment",C4242&lt;&gt;"Consumption",C4242&lt;&gt;"Adjustment",C4242&lt;&gt;"Production")),"CHECK INPUTS",IF(OR(AND(C4242="Receipt",E4242&lt;=0),AND(OR(C4242="Shipment",C4242="Consumption"),E4242&gt;=0),E4242=0),"CHECK SIGN","OK")))</f>
      </c>
    </row>
    <row r="4243">
      <c r="A4243" s="174"/>
      <c r="B4243" s="175"/>
      <c r="C4243" s="175"/>
      <c r="D4243" s="175"/>
      <c r="E4243" s="176"/>
      <c r="F4243" s="175"/>
      <c r="G4243" s="104" t="str">
        <f>IF(COUNTA(A4243:F4243)=0,"",IF(OR(A4243="",NOT(ISNUMBER(A4243)),B4243="",COUNTIF('SKU Master'!$A$4:$A$253,B4243)&lt;&gt;1,NOT(ISNUMBER(E4243)),AND(C4243&lt;&gt;"Receipt",C4243&lt;&gt;"Shipment",C4243&lt;&gt;"Consumption",C4243&lt;&gt;"Adjustment",C4243&lt;&gt;"Production")),"CHECK INPUTS",IF(OR(AND(C4243="Receipt",E4243&lt;=0),AND(OR(C4243="Shipment",C4243="Consumption"),E4243&gt;=0),E4243=0),"CHECK SIGN","OK")))</f>
      </c>
    </row>
    <row r="4244">
      <c r="A4244" s="174"/>
      <c r="B4244" s="175"/>
      <c r="C4244" s="175"/>
      <c r="D4244" s="175"/>
      <c r="E4244" s="176"/>
      <c r="F4244" s="175"/>
      <c r="G4244" s="104" t="str">
        <f>IF(COUNTA(A4244:F4244)=0,"",IF(OR(A4244="",NOT(ISNUMBER(A4244)),B4244="",COUNTIF('SKU Master'!$A$4:$A$253,B4244)&lt;&gt;1,NOT(ISNUMBER(E4244)),AND(C4244&lt;&gt;"Receipt",C4244&lt;&gt;"Shipment",C4244&lt;&gt;"Consumption",C4244&lt;&gt;"Adjustment",C4244&lt;&gt;"Production")),"CHECK INPUTS",IF(OR(AND(C4244="Receipt",E4244&lt;=0),AND(OR(C4244="Shipment",C4244="Consumption"),E4244&gt;=0),E4244=0),"CHECK SIGN","OK")))</f>
      </c>
    </row>
    <row r="4245">
      <c r="A4245" s="174"/>
      <c r="B4245" s="175"/>
      <c r="C4245" s="175"/>
      <c r="D4245" s="175"/>
      <c r="E4245" s="176"/>
      <c r="F4245" s="175"/>
      <c r="G4245" s="104" t="str">
        <f>IF(COUNTA(A4245:F4245)=0,"",IF(OR(A4245="",NOT(ISNUMBER(A4245)),B4245="",COUNTIF('SKU Master'!$A$4:$A$253,B4245)&lt;&gt;1,NOT(ISNUMBER(E4245)),AND(C4245&lt;&gt;"Receipt",C4245&lt;&gt;"Shipment",C4245&lt;&gt;"Consumption",C4245&lt;&gt;"Adjustment",C4245&lt;&gt;"Production")),"CHECK INPUTS",IF(OR(AND(C4245="Receipt",E4245&lt;=0),AND(OR(C4245="Shipment",C4245="Consumption"),E4245&gt;=0),E4245=0),"CHECK SIGN","OK")))</f>
      </c>
    </row>
    <row r="4246">
      <c r="A4246" s="174"/>
      <c r="B4246" s="175"/>
      <c r="C4246" s="175"/>
      <c r="D4246" s="175"/>
      <c r="E4246" s="176"/>
      <c r="F4246" s="175"/>
      <c r="G4246" s="104" t="str">
        <f>IF(COUNTA(A4246:F4246)=0,"",IF(OR(A4246="",NOT(ISNUMBER(A4246)),B4246="",COUNTIF('SKU Master'!$A$4:$A$253,B4246)&lt;&gt;1,NOT(ISNUMBER(E4246)),AND(C4246&lt;&gt;"Receipt",C4246&lt;&gt;"Shipment",C4246&lt;&gt;"Consumption",C4246&lt;&gt;"Adjustment",C4246&lt;&gt;"Production")),"CHECK INPUTS",IF(OR(AND(C4246="Receipt",E4246&lt;=0),AND(OR(C4246="Shipment",C4246="Consumption"),E4246&gt;=0),E4246=0),"CHECK SIGN","OK")))</f>
      </c>
    </row>
    <row r="4247">
      <c r="A4247" s="174"/>
      <c r="B4247" s="175"/>
      <c r="C4247" s="175"/>
      <c r="D4247" s="175"/>
      <c r="E4247" s="176"/>
      <c r="F4247" s="175"/>
      <c r="G4247" s="104" t="str">
        <f>IF(COUNTA(A4247:F4247)=0,"",IF(OR(A4247="",NOT(ISNUMBER(A4247)),B4247="",COUNTIF('SKU Master'!$A$4:$A$253,B4247)&lt;&gt;1,NOT(ISNUMBER(E4247)),AND(C4247&lt;&gt;"Receipt",C4247&lt;&gt;"Shipment",C4247&lt;&gt;"Consumption",C4247&lt;&gt;"Adjustment",C4247&lt;&gt;"Production")),"CHECK INPUTS",IF(OR(AND(C4247="Receipt",E4247&lt;=0),AND(OR(C4247="Shipment",C4247="Consumption"),E4247&gt;=0),E4247=0),"CHECK SIGN","OK")))</f>
      </c>
    </row>
    <row r="4248">
      <c r="A4248" s="174"/>
      <c r="B4248" s="175"/>
      <c r="C4248" s="175"/>
      <c r="D4248" s="175"/>
      <c r="E4248" s="176"/>
      <c r="F4248" s="175"/>
      <c r="G4248" s="104" t="str">
        <f>IF(COUNTA(A4248:F4248)=0,"",IF(OR(A4248="",NOT(ISNUMBER(A4248)),B4248="",COUNTIF('SKU Master'!$A$4:$A$253,B4248)&lt;&gt;1,NOT(ISNUMBER(E4248)),AND(C4248&lt;&gt;"Receipt",C4248&lt;&gt;"Shipment",C4248&lt;&gt;"Consumption",C4248&lt;&gt;"Adjustment",C4248&lt;&gt;"Production")),"CHECK INPUTS",IF(OR(AND(C4248="Receipt",E4248&lt;=0),AND(OR(C4248="Shipment",C4248="Consumption"),E4248&gt;=0),E4248=0),"CHECK SIGN","OK")))</f>
      </c>
    </row>
    <row r="4249">
      <c r="A4249" s="174"/>
      <c r="B4249" s="175"/>
      <c r="C4249" s="175"/>
      <c r="D4249" s="175"/>
      <c r="E4249" s="176"/>
      <c r="F4249" s="175"/>
      <c r="G4249" s="104" t="str">
        <f>IF(COUNTA(A4249:F4249)=0,"",IF(OR(A4249="",NOT(ISNUMBER(A4249)),B4249="",COUNTIF('SKU Master'!$A$4:$A$253,B4249)&lt;&gt;1,NOT(ISNUMBER(E4249)),AND(C4249&lt;&gt;"Receipt",C4249&lt;&gt;"Shipment",C4249&lt;&gt;"Consumption",C4249&lt;&gt;"Adjustment",C4249&lt;&gt;"Production")),"CHECK INPUTS",IF(OR(AND(C4249="Receipt",E4249&lt;=0),AND(OR(C4249="Shipment",C4249="Consumption"),E4249&gt;=0),E4249=0),"CHECK SIGN","OK")))</f>
      </c>
    </row>
    <row r="4250">
      <c r="A4250" s="174"/>
      <c r="B4250" s="175"/>
      <c r="C4250" s="175"/>
      <c r="D4250" s="175"/>
      <c r="E4250" s="176"/>
      <c r="F4250" s="175"/>
      <c r="G4250" s="104" t="str">
        <f>IF(COUNTA(A4250:F4250)=0,"",IF(OR(A4250="",NOT(ISNUMBER(A4250)),B4250="",COUNTIF('SKU Master'!$A$4:$A$253,B4250)&lt;&gt;1,NOT(ISNUMBER(E4250)),AND(C4250&lt;&gt;"Receipt",C4250&lt;&gt;"Shipment",C4250&lt;&gt;"Consumption",C4250&lt;&gt;"Adjustment",C4250&lt;&gt;"Production")),"CHECK INPUTS",IF(OR(AND(C4250="Receipt",E4250&lt;=0),AND(OR(C4250="Shipment",C4250="Consumption"),E4250&gt;=0),E4250=0),"CHECK SIGN","OK")))</f>
      </c>
    </row>
    <row r="4251">
      <c r="A4251" s="174"/>
      <c r="B4251" s="175"/>
      <c r="C4251" s="175"/>
      <c r="D4251" s="175"/>
      <c r="E4251" s="176"/>
      <c r="F4251" s="175"/>
      <c r="G4251" s="104" t="str">
        <f>IF(COUNTA(A4251:F4251)=0,"",IF(OR(A4251="",NOT(ISNUMBER(A4251)),B4251="",COUNTIF('SKU Master'!$A$4:$A$253,B4251)&lt;&gt;1,NOT(ISNUMBER(E4251)),AND(C4251&lt;&gt;"Receipt",C4251&lt;&gt;"Shipment",C4251&lt;&gt;"Consumption",C4251&lt;&gt;"Adjustment",C4251&lt;&gt;"Production")),"CHECK INPUTS",IF(OR(AND(C4251="Receipt",E4251&lt;=0),AND(OR(C4251="Shipment",C4251="Consumption"),E4251&gt;=0),E4251=0),"CHECK SIGN","OK")))</f>
      </c>
    </row>
    <row r="4252">
      <c r="A4252" s="174"/>
      <c r="B4252" s="175"/>
      <c r="C4252" s="175"/>
      <c r="D4252" s="175"/>
      <c r="E4252" s="176"/>
      <c r="F4252" s="175"/>
      <c r="G4252" s="104" t="str">
        <f>IF(COUNTA(A4252:F4252)=0,"",IF(OR(A4252="",NOT(ISNUMBER(A4252)),B4252="",COUNTIF('SKU Master'!$A$4:$A$253,B4252)&lt;&gt;1,NOT(ISNUMBER(E4252)),AND(C4252&lt;&gt;"Receipt",C4252&lt;&gt;"Shipment",C4252&lt;&gt;"Consumption",C4252&lt;&gt;"Adjustment",C4252&lt;&gt;"Production")),"CHECK INPUTS",IF(OR(AND(C4252="Receipt",E4252&lt;=0),AND(OR(C4252="Shipment",C4252="Consumption"),E4252&gt;=0),E4252=0),"CHECK SIGN","OK")))</f>
      </c>
    </row>
    <row r="4253">
      <c r="A4253" s="174"/>
      <c r="B4253" s="175"/>
      <c r="C4253" s="175"/>
      <c r="D4253" s="175"/>
      <c r="E4253" s="176"/>
      <c r="F4253" s="175"/>
      <c r="G4253" s="104" t="str">
        <f>IF(COUNTA(A4253:F4253)=0,"",IF(OR(A4253="",NOT(ISNUMBER(A4253)),B4253="",COUNTIF('SKU Master'!$A$4:$A$253,B4253)&lt;&gt;1,NOT(ISNUMBER(E4253)),AND(C4253&lt;&gt;"Receipt",C4253&lt;&gt;"Shipment",C4253&lt;&gt;"Consumption",C4253&lt;&gt;"Adjustment",C4253&lt;&gt;"Production")),"CHECK INPUTS",IF(OR(AND(C4253="Receipt",E4253&lt;=0),AND(OR(C4253="Shipment",C4253="Consumption"),E4253&gt;=0),E4253=0),"CHECK SIGN","OK")))</f>
      </c>
    </row>
    <row r="4254">
      <c r="A4254" s="174"/>
      <c r="B4254" s="175"/>
      <c r="C4254" s="175"/>
      <c r="D4254" s="175"/>
      <c r="E4254" s="176"/>
      <c r="F4254" s="175"/>
      <c r="G4254" s="104" t="str">
        <f>IF(COUNTA(A4254:F4254)=0,"",IF(OR(A4254="",NOT(ISNUMBER(A4254)),B4254="",COUNTIF('SKU Master'!$A$4:$A$253,B4254)&lt;&gt;1,NOT(ISNUMBER(E4254)),AND(C4254&lt;&gt;"Receipt",C4254&lt;&gt;"Shipment",C4254&lt;&gt;"Consumption",C4254&lt;&gt;"Adjustment",C4254&lt;&gt;"Production")),"CHECK INPUTS",IF(OR(AND(C4254="Receipt",E4254&lt;=0),AND(OR(C4254="Shipment",C4254="Consumption"),E4254&gt;=0),E4254=0),"CHECK SIGN","OK")))</f>
      </c>
    </row>
    <row r="4255">
      <c r="A4255" s="174"/>
      <c r="B4255" s="175"/>
      <c r="C4255" s="175"/>
      <c r="D4255" s="175"/>
      <c r="E4255" s="176"/>
      <c r="F4255" s="175"/>
      <c r="G4255" s="104" t="str">
        <f>IF(COUNTA(A4255:F4255)=0,"",IF(OR(A4255="",NOT(ISNUMBER(A4255)),B4255="",COUNTIF('SKU Master'!$A$4:$A$253,B4255)&lt;&gt;1,NOT(ISNUMBER(E4255)),AND(C4255&lt;&gt;"Receipt",C4255&lt;&gt;"Shipment",C4255&lt;&gt;"Consumption",C4255&lt;&gt;"Adjustment",C4255&lt;&gt;"Production")),"CHECK INPUTS",IF(OR(AND(C4255="Receipt",E4255&lt;=0),AND(OR(C4255="Shipment",C4255="Consumption"),E4255&gt;=0),E4255=0),"CHECK SIGN","OK")))</f>
      </c>
    </row>
    <row r="4256">
      <c r="A4256" s="174"/>
      <c r="B4256" s="175"/>
      <c r="C4256" s="175"/>
      <c r="D4256" s="175"/>
      <c r="E4256" s="176"/>
      <c r="F4256" s="175"/>
      <c r="G4256" s="104" t="str">
        <f>IF(COUNTA(A4256:F4256)=0,"",IF(OR(A4256="",NOT(ISNUMBER(A4256)),B4256="",COUNTIF('SKU Master'!$A$4:$A$253,B4256)&lt;&gt;1,NOT(ISNUMBER(E4256)),AND(C4256&lt;&gt;"Receipt",C4256&lt;&gt;"Shipment",C4256&lt;&gt;"Consumption",C4256&lt;&gt;"Adjustment",C4256&lt;&gt;"Production")),"CHECK INPUTS",IF(OR(AND(C4256="Receipt",E4256&lt;=0),AND(OR(C4256="Shipment",C4256="Consumption"),E4256&gt;=0),E4256=0),"CHECK SIGN","OK")))</f>
      </c>
    </row>
    <row r="4257">
      <c r="A4257" s="174"/>
      <c r="B4257" s="175"/>
      <c r="C4257" s="175"/>
      <c r="D4257" s="175"/>
      <c r="E4257" s="176"/>
      <c r="F4257" s="175"/>
      <c r="G4257" s="104" t="str">
        <f>IF(COUNTA(A4257:F4257)=0,"",IF(OR(A4257="",NOT(ISNUMBER(A4257)),B4257="",COUNTIF('SKU Master'!$A$4:$A$253,B4257)&lt;&gt;1,NOT(ISNUMBER(E4257)),AND(C4257&lt;&gt;"Receipt",C4257&lt;&gt;"Shipment",C4257&lt;&gt;"Consumption",C4257&lt;&gt;"Adjustment",C4257&lt;&gt;"Production")),"CHECK INPUTS",IF(OR(AND(C4257="Receipt",E4257&lt;=0),AND(OR(C4257="Shipment",C4257="Consumption"),E4257&gt;=0),E4257=0),"CHECK SIGN","OK")))</f>
      </c>
    </row>
    <row r="4258">
      <c r="A4258" s="174"/>
      <c r="B4258" s="175"/>
      <c r="C4258" s="175"/>
      <c r="D4258" s="175"/>
      <c r="E4258" s="176"/>
      <c r="F4258" s="175"/>
      <c r="G4258" s="104" t="str">
        <f>IF(COUNTA(A4258:F4258)=0,"",IF(OR(A4258="",NOT(ISNUMBER(A4258)),B4258="",COUNTIF('SKU Master'!$A$4:$A$253,B4258)&lt;&gt;1,NOT(ISNUMBER(E4258)),AND(C4258&lt;&gt;"Receipt",C4258&lt;&gt;"Shipment",C4258&lt;&gt;"Consumption",C4258&lt;&gt;"Adjustment",C4258&lt;&gt;"Production")),"CHECK INPUTS",IF(OR(AND(C4258="Receipt",E4258&lt;=0),AND(OR(C4258="Shipment",C4258="Consumption"),E4258&gt;=0),E4258=0),"CHECK SIGN","OK")))</f>
      </c>
    </row>
    <row r="4259">
      <c r="A4259" s="174"/>
      <c r="B4259" s="175"/>
      <c r="C4259" s="175"/>
      <c r="D4259" s="175"/>
      <c r="E4259" s="176"/>
      <c r="F4259" s="175"/>
      <c r="G4259" s="104" t="str">
        <f>IF(COUNTA(A4259:F4259)=0,"",IF(OR(A4259="",NOT(ISNUMBER(A4259)),B4259="",COUNTIF('SKU Master'!$A$4:$A$253,B4259)&lt;&gt;1,NOT(ISNUMBER(E4259)),AND(C4259&lt;&gt;"Receipt",C4259&lt;&gt;"Shipment",C4259&lt;&gt;"Consumption",C4259&lt;&gt;"Adjustment",C4259&lt;&gt;"Production")),"CHECK INPUTS",IF(OR(AND(C4259="Receipt",E4259&lt;=0),AND(OR(C4259="Shipment",C4259="Consumption"),E4259&gt;=0),E4259=0),"CHECK SIGN","OK")))</f>
      </c>
    </row>
    <row r="4260">
      <c r="A4260" s="174"/>
      <c r="B4260" s="175"/>
      <c r="C4260" s="175"/>
      <c r="D4260" s="175"/>
      <c r="E4260" s="176"/>
      <c r="F4260" s="175"/>
      <c r="G4260" s="104" t="str">
        <f>IF(COUNTA(A4260:F4260)=0,"",IF(OR(A4260="",NOT(ISNUMBER(A4260)),B4260="",COUNTIF('SKU Master'!$A$4:$A$253,B4260)&lt;&gt;1,NOT(ISNUMBER(E4260)),AND(C4260&lt;&gt;"Receipt",C4260&lt;&gt;"Shipment",C4260&lt;&gt;"Consumption",C4260&lt;&gt;"Adjustment",C4260&lt;&gt;"Production")),"CHECK INPUTS",IF(OR(AND(C4260="Receipt",E4260&lt;=0),AND(OR(C4260="Shipment",C4260="Consumption"),E4260&gt;=0),E4260=0),"CHECK SIGN","OK")))</f>
      </c>
    </row>
    <row r="4261">
      <c r="A4261" s="174"/>
      <c r="B4261" s="175"/>
      <c r="C4261" s="175"/>
      <c r="D4261" s="175"/>
      <c r="E4261" s="176"/>
      <c r="F4261" s="175"/>
      <c r="G4261" s="104" t="str">
        <f>IF(COUNTA(A4261:F4261)=0,"",IF(OR(A4261="",NOT(ISNUMBER(A4261)),B4261="",COUNTIF('SKU Master'!$A$4:$A$253,B4261)&lt;&gt;1,NOT(ISNUMBER(E4261)),AND(C4261&lt;&gt;"Receipt",C4261&lt;&gt;"Shipment",C4261&lt;&gt;"Consumption",C4261&lt;&gt;"Adjustment",C4261&lt;&gt;"Production")),"CHECK INPUTS",IF(OR(AND(C4261="Receipt",E4261&lt;=0),AND(OR(C4261="Shipment",C4261="Consumption"),E4261&gt;=0),E4261=0),"CHECK SIGN","OK")))</f>
      </c>
    </row>
    <row r="4262">
      <c r="A4262" s="174"/>
      <c r="B4262" s="175"/>
      <c r="C4262" s="175"/>
      <c r="D4262" s="175"/>
      <c r="E4262" s="176"/>
      <c r="F4262" s="175"/>
      <c r="G4262" s="104" t="str">
        <f>IF(COUNTA(A4262:F4262)=0,"",IF(OR(A4262="",NOT(ISNUMBER(A4262)),B4262="",COUNTIF('SKU Master'!$A$4:$A$253,B4262)&lt;&gt;1,NOT(ISNUMBER(E4262)),AND(C4262&lt;&gt;"Receipt",C4262&lt;&gt;"Shipment",C4262&lt;&gt;"Consumption",C4262&lt;&gt;"Adjustment",C4262&lt;&gt;"Production")),"CHECK INPUTS",IF(OR(AND(C4262="Receipt",E4262&lt;=0),AND(OR(C4262="Shipment",C4262="Consumption"),E4262&gt;=0),E4262=0),"CHECK SIGN","OK")))</f>
      </c>
    </row>
    <row r="4263">
      <c r="A4263" s="174"/>
      <c r="B4263" s="175"/>
      <c r="C4263" s="175"/>
      <c r="D4263" s="175"/>
      <c r="E4263" s="176"/>
      <c r="F4263" s="175"/>
      <c r="G4263" s="104" t="str">
        <f>IF(COUNTA(A4263:F4263)=0,"",IF(OR(A4263="",NOT(ISNUMBER(A4263)),B4263="",COUNTIF('SKU Master'!$A$4:$A$253,B4263)&lt;&gt;1,NOT(ISNUMBER(E4263)),AND(C4263&lt;&gt;"Receipt",C4263&lt;&gt;"Shipment",C4263&lt;&gt;"Consumption",C4263&lt;&gt;"Adjustment",C4263&lt;&gt;"Production")),"CHECK INPUTS",IF(OR(AND(C4263="Receipt",E4263&lt;=0),AND(OR(C4263="Shipment",C4263="Consumption"),E4263&gt;=0),E4263=0),"CHECK SIGN","OK")))</f>
      </c>
    </row>
    <row r="4264">
      <c r="A4264" s="174"/>
      <c r="B4264" s="175"/>
      <c r="C4264" s="175"/>
      <c r="D4264" s="175"/>
      <c r="E4264" s="176"/>
      <c r="F4264" s="175"/>
      <c r="G4264" s="104" t="str">
        <f>IF(COUNTA(A4264:F4264)=0,"",IF(OR(A4264="",NOT(ISNUMBER(A4264)),B4264="",COUNTIF('SKU Master'!$A$4:$A$253,B4264)&lt;&gt;1,NOT(ISNUMBER(E4264)),AND(C4264&lt;&gt;"Receipt",C4264&lt;&gt;"Shipment",C4264&lt;&gt;"Consumption",C4264&lt;&gt;"Adjustment",C4264&lt;&gt;"Production")),"CHECK INPUTS",IF(OR(AND(C4264="Receipt",E4264&lt;=0),AND(OR(C4264="Shipment",C4264="Consumption"),E4264&gt;=0),E4264=0),"CHECK SIGN","OK")))</f>
      </c>
    </row>
    <row r="4265">
      <c r="A4265" s="174"/>
      <c r="B4265" s="175"/>
      <c r="C4265" s="175"/>
      <c r="D4265" s="175"/>
      <c r="E4265" s="176"/>
      <c r="F4265" s="175"/>
      <c r="G4265" s="104" t="str">
        <f>IF(COUNTA(A4265:F4265)=0,"",IF(OR(A4265="",NOT(ISNUMBER(A4265)),B4265="",COUNTIF('SKU Master'!$A$4:$A$253,B4265)&lt;&gt;1,NOT(ISNUMBER(E4265)),AND(C4265&lt;&gt;"Receipt",C4265&lt;&gt;"Shipment",C4265&lt;&gt;"Consumption",C4265&lt;&gt;"Adjustment",C4265&lt;&gt;"Production")),"CHECK INPUTS",IF(OR(AND(C4265="Receipt",E4265&lt;=0),AND(OR(C4265="Shipment",C4265="Consumption"),E4265&gt;=0),E4265=0),"CHECK SIGN","OK")))</f>
      </c>
    </row>
    <row r="4266">
      <c r="A4266" s="174"/>
      <c r="B4266" s="175"/>
      <c r="C4266" s="175"/>
      <c r="D4266" s="175"/>
      <c r="E4266" s="176"/>
      <c r="F4266" s="175"/>
      <c r="G4266" s="104" t="str">
        <f>IF(COUNTA(A4266:F4266)=0,"",IF(OR(A4266="",NOT(ISNUMBER(A4266)),B4266="",COUNTIF('SKU Master'!$A$4:$A$253,B4266)&lt;&gt;1,NOT(ISNUMBER(E4266)),AND(C4266&lt;&gt;"Receipt",C4266&lt;&gt;"Shipment",C4266&lt;&gt;"Consumption",C4266&lt;&gt;"Adjustment",C4266&lt;&gt;"Production")),"CHECK INPUTS",IF(OR(AND(C4266="Receipt",E4266&lt;=0),AND(OR(C4266="Shipment",C4266="Consumption"),E4266&gt;=0),E4266=0),"CHECK SIGN","OK")))</f>
      </c>
    </row>
    <row r="4267">
      <c r="A4267" s="174"/>
      <c r="B4267" s="175"/>
      <c r="C4267" s="175"/>
      <c r="D4267" s="175"/>
      <c r="E4267" s="176"/>
      <c r="F4267" s="175"/>
      <c r="G4267" s="104" t="str">
        <f>IF(COUNTA(A4267:F4267)=0,"",IF(OR(A4267="",NOT(ISNUMBER(A4267)),B4267="",COUNTIF('SKU Master'!$A$4:$A$253,B4267)&lt;&gt;1,NOT(ISNUMBER(E4267)),AND(C4267&lt;&gt;"Receipt",C4267&lt;&gt;"Shipment",C4267&lt;&gt;"Consumption",C4267&lt;&gt;"Adjustment",C4267&lt;&gt;"Production")),"CHECK INPUTS",IF(OR(AND(C4267="Receipt",E4267&lt;=0),AND(OR(C4267="Shipment",C4267="Consumption"),E4267&gt;=0),E4267=0),"CHECK SIGN","OK")))</f>
      </c>
    </row>
    <row r="4268">
      <c r="A4268" s="174"/>
      <c r="B4268" s="175"/>
      <c r="C4268" s="175"/>
      <c r="D4268" s="175"/>
      <c r="E4268" s="176"/>
      <c r="F4268" s="175"/>
      <c r="G4268" s="104" t="str">
        <f>IF(COUNTA(A4268:F4268)=0,"",IF(OR(A4268="",NOT(ISNUMBER(A4268)),B4268="",COUNTIF('SKU Master'!$A$4:$A$253,B4268)&lt;&gt;1,NOT(ISNUMBER(E4268)),AND(C4268&lt;&gt;"Receipt",C4268&lt;&gt;"Shipment",C4268&lt;&gt;"Consumption",C4268&lt;&gt;"Adjustment",C4268&lt;&gt;"Production")),"CHECK INPUTS",IF(OR(AND(C4268="Receipt",E4268&lt;=0),AND(OR(C4268="Shipment",C4268="Consumption"),E4268&gt;=0),E4268=0),"CHECK SIGN","OK")))</f>
      </c>
    </row>
    <row r="4269">
      <c r="A4269" s="174"/>
      <c r="B4269" s="175"/>
      <c r="C4269" s="175"/>
      <c r="D4269" s="175"/>
      <c r="E4269" s="176"/>
      <c r="F4269" s="175"/>
      <c r="G4269" s="104" t="str">
        <f>IF(COUNTA(A4269:F4269)=0,"",IF(OR(A4269="",NOT(ISNUMBER(A4269)),B4269="",COUNTIF('SKU Master'!$A$4:$A$253,B4269)&lt;&gt;1,NOT(ISNUMBER(E4269)),AND(C4269&lt;&gt;"Receipt",C4269&lt;&gt;"Shipment",C4269&lt;&gt;"Consumption",C4269&lt;&gt;"Adjustment",C4269&lt;&gt;"Production")),"CHECK INPUTS",IF(OR(AND(C4269="Receipt",E4269&lt;=0),AND(OR(C4269="Shipment",C4269="Consumption"),E4269&gt;=0),E4269=0),"CHECK SIGN","OK")))</f>
      </c>
    </row>
    <row r="4270">
      <c r="A4270" s="174"/>
      <c r="B4270" s="175"/>
      <c r="C4270" s="175"/>
      <c r="D4270" s="175"/>
      <c r="E4270" s="176"/>
      <c r="F4270" s="175"/>
      <c r="G4270" s="104" t="str">
        <f>IF(COUNTA(A4270:F4270)=0,"",IF(OR(A4270="",NOT(ISNUMBER(A4270)),B4270="",COUNTIF('SKU Master'!$A$4:$A$253,B4270)&lt;&gt;1,NOT(ISNUMBER(E4270)),AND(C4270&lt;&gt;"Receipt",C4270&lt;&gt;"Shipment",C4270&lt;&gt;"Consumption",C4270&lt;&gt;"Adjustment",C4270&lt;&gt;"Production")),"CHECK INPUTS",IF(OR(AND(C4270="Receipt",E4270&lt;=0),AND(OR(C4270="Shipment",C4270="Consumption"),E4270&gt;=0),E4270=0),"CHECK SIGN","OK")))</f>
      </c>
    </row>
    <row r="4271">
      <c r="A4271" s="174"/>
      <c r="B4271" s="175"/>
      <c r="C4271" s="175"/>
      <c r="D4271" s="175"/>
      <c r="E4271" s="176"/>
      <c r="F4271" s="175"/>
      <c r="G4271" s="104" t="str">
        <f>IF(COUNTA(A4271:F4271)=0,"",IF(OR(A4271="",NOT(ISNUMBER(A4271)),B4271="",COUNTIF('SKU Master'!$A$4:$A$253,B4271)&lt;&gt;1,NOT(ISNUMBER(E4271)),AND(C4271&lt;&gt;"Receipt",C4271&lt;&gt;"Shipment",C4271&lt;&gt;"Consumption",C4271&lt;&gt;"Adjustment",C4271&lt;&gt;"Production")),"CHECK INPUTS",IF(OR(AND(C4271="Receipt",E4271&lt;=0),AND(OR(C4271="Shipment",C4271="Consumption"),E4271&gt;=0),E4271=0),"CHECK SIGN","OK")))</f>
      </c>
    </row>
    <row r="4272">
      <c r="A4272" s="174"/>
      <c r="B4272" s="175"/>
      <c r="C4272" s="175"/>
      <c r="D4272" s="175"/>
      <c r="E4272" s="176"/>
      <c r="F4272" s="175"/>
      <c r="G4272" s="104" t="str">
        <f>IF(COUNTA(A4272:F4272)=0,"",IF(OR(A4272="",NOT(ISNUMBER(A4272)),B4272="",COUNTIF('SKU Master'!$A$4:$A$253,B4272)&lt;&gt;1,NOT(ISNUMBER(E4272)),AND(C4272&lt;&gt;"Receipt",C4272&lt;&gt;"Shipment",C4272&lt;&gt;"Consumption",C4272&lt;&gt;"Adjustment",C4272&lt;&gt;"Production")),"CHECK INPUTS",IF(OR(AND(C4272="Receipt",E4272&lt;=0),AND(OR(C4272="Shipment",C4272="Consumption"),E4272&gt;=0),E4272=0),"CHECK SIGN","OK")))</f>
      </c>
    </row>
    <row r="4273">
      <c r="A4273" s="174"/>
      <c r="B4273" s="175"/>
      <c r="C4273" s="175"/>
      <c r="D4273" s="175"/>
      <c r="E4273" s="176"/>
      <c r="F4273" s="175"/>
      <c r="G4273" s="104" t="str">
        <f>IF(COUNTA(A4273:F4273)=0,"",IF(OR(A4273="",NOT(ISNUMBER(A4273)),B4273="",COUNTIF('SKU Master'!$A$4:$A$253,B4273)&lt;&gt;1,NOT(ISNUMBER(E4273)),AND(C4273&lt;&gt;"Receipt",C4273&lt;&gt;"Shipment",C4273&lt;&gt;"Consumption",C4273&lt;&gt;"Adjustment",C4273&lt;&gt;"Production")),"CHECK INPUTS",IF(OR(AND(C4273="Receipt",E4273&lt;=0),AND(OR(C4273="Shipment",C4273="Consumption"),E4273&gt;=0),E4273=0),"CHECK SIGN","OK")))</f>
      </c>
    </row>
    <row r="4274">
      <c r="A4274" s="174"/>
      <c r="B4274" s="175"/>
      <c r="C4274" s="175"/>
      <c r="D4274" s="175"/>
      <c r="E4274" s="176"/>
      <c r="F4274" s="175"/>
      <c r="G4274" s="104" t="str">
        <f>IF(COUNTA(A4274:F4274)=0,"",IF(OR(A4274="",NOT(ISNUMBER(A4274)),B4274="",COUNTIF('SKU Master'!$A$4:$A$253,B4274)&lt;&gt;1,NOT(ISNUMBER(E4274)),AND(C4274&lt;&gt;"Receipt",C4274&lt;&gt;"Shipment",C4274&lt;&gt;"Consumption",C4274&lt;&gt;"Adjustment",C4274&lt;&gt;"Production")),"CHECK INPUTS",IF(OR(AND(C4274="Receipt",E4274&lt;=0),AND(OR(C4274="Shipment",C4274="Consumption"),E4274&gt;=0),E4274=0),"CHECK SIGN","OK")))</f>
      </c>
    </row>
    <row r="4275">
      <c r="A4275" s="174"/>
      <c r="B4275" s="175"/>
      <c r="C4275" s="175"/>
      <c r="D4275" s="175"/>
      <c r="E4275" s="176"/>
      <c r="F4275" s="175"/>
      <c r="G4275" s="104" t="str">
        <f>IF(COUNTA(A4275:F4275)=0,"",IF(OR(A4275="",NOT(ISNUMBER(A4275)),B4275="",COUNTIF('SKU Master'!$A$4:$A$253,B4275)&lt;&gt;1,NOT(ISNUMBER(E4275)),AND(C4275&lt;&gt;"Receipt",C4275&lt;&gt;"Shipment",C4275&lt;&gt;"Consumption",C4275&lt;&gt;"Adjustment",C4275&lt;&gt;"Production")),"CHECK INPUTS",IF(OR(AND(C4275="Receipt",E4275&lt;=0),AND(OR(C4275="Shipment",C4275="Consumption"),E4275&gt;=0),E4275=0),"CHECK SIGN","OK")))</f>
      </c>
    </row>
    <row r="4276">
      <c r="A4276" s="174"/>
      <c r="B4276" s="175"/>
      <c r="C4276" s="175"/>
      <c r="D4276" s="175"/>
      <c r="E4276" s="176"/>
      <c r="F4276" s="175"/>
      <c r="G4276" s="104" t="str">
        <f>IF(COUNTA(A4276:F4276)=0,"",IF(OR(A4276="",NOT(ISNUMBER(A4276)),B4276="",COUNTIF('SKU Master'!$A$4:$A$253,B4276)&lt;&gt;1,NOT(ISNUMBER(E4276)),AND(C4276&lt;&gt;"Receipt",C4276&lt;&gt;"Shipment",C4276&lt;&gt;"Consumption",C4276&lt;&gt;"Adjustment",C4276&lt;&gt;"Production")),"CHECK INPUTS",IF(OR(AND(C4276="Receipt",E4276&lt;=0),AND(OR(C4276="Shipment",C4276="Consumption"),E4276&gt;=0),E4276=0),"CHECK SIGN","OK")))</f>
      </c>
    </row>
    <row r="4277">
      <c r="A4277" s="174"/>
      <c r="B4277" s="175"/>
      <c r="C4277" s="175"/>
      <c r="D4277" s="175"/>
      <c r="E4277" s="176"/>
      <c r="F4277" s="175"/>
      <c r="G4277" s="104" t="str">
        <f>IF(COUNTA(A4277:F4277)=0,"",IF(OR(A4277="",NOT(ISNUMBER(A4277)),B4277="",COUNTIF('SKU Master'!$A$4:$A$253,B4277)&lt;&gt;1,NOT(ISNUMBER(E4277)),AND(C4277&lt;&gt;"Receipt",C4277&lt;&gt;"Shipment",C4277&lt;&gt;"Consumption",C4277&lt;&gt;"Adjustment",C4277&lt;&gt;"Production")),"CHECK INPUTS",IF(OR(AND(C4277="Receipt",E4277&lt;=0),AND(OR(C4277="Shipment",C4277="Consumption"),E4277&gt;=0),E4277=0),"CHECK SIGN","OK")))</f>
      </c>
    </row>
    <row r="4278">
      <c r="A4278" s="174"/>
      <c r="B4278" s="175"/>
      <c r="C4278" s="175"/>
      <c r="D4278" s="175"/>
      <c r="E4278" s="176"/>
      <c r="F4278" s="175"/>
      <c r="G4278" s="104" t="str">
        <f>IF(COUNTA(A4278:F4278)=0,"",IF(OR(A4278="",NOT(ISNUMBER(A4278)),B4278="",COUNTIF('SKU Master'!$A$4:$A$253,B4278)&lt;&gt;1,NOT(ISNUMBER(E4278)),AND(C4278&lt;&gt;"Receipt",C4278&lt;&gt;"Shipment",C4278&lt;&gt;"Consumption",C4278&lt;&gt;"Adjustment",C4278&lt;&gt;"Production")),"CHECK INPUTS",IF(OR(AND(C4278="Receipt",E4278&lt;=0),AND(OR(C4278="Shipment",C4278="Consumption"),E4278&gt;=0),E4278=0),"CHECK SIGN","OK")))</f>
      </c>
    </row>
    <row r="4279">
      <c r="A4279" s="174"/>
      <c r="B4279" s="175"/>
      <c r="C4279" s="175"/>
      <c r="D4279" s="175"/>
      <c r="E4279" s="176"/>
      <c r="F4279" s="175"/>
      <c r="G4279" s="104" t="str">
        <f>IF(COUNTA(A4279:F4279)=0,"",IF(OR(A4279="",NOT(ISNUMBER(A4279)),B4279="",COUNTIF('SKU Master'!$A$4:$A$253,B4279)&lt;&gt;1,NOT(ISNUMBER(E4279)),AND(C4279&lt;&gt;"Receipt",C4279&lt;&gt;"Shipment",C4279&lt;&gt;"Consumption",C4279&lt;&gt;"Adjustment",C4279&lt;&gt;"Production")),"CHECK INPUTS",IF(OR(AND(C4279="Receipt",E4279&lt;=0),AND(OR(C4279="Shipment",C4279="Consumption"),E4279&gt;=0),E4279=0),"CHECK SIGN","OK")))</f>
      </c>
    </row>
    <row r="4280">
      <c r="A4280" s="174"/>
      <c r="B4280" s="175"/>
      <c r="C4280" s="175"/>
      <c r="D4280" s="175"/>
      <c r="E4280" s="176"/>
      <c r="F4280" s="175"/>
      <c r="G4280" s="104" t="str">
        <f>IF(COUNTA(A4280:F4280)=0,"",IF(OR(A4280="",NOT(ISNUMBER(A4280)),B4280="",COUNTIF('SKU Master'!$A$4:$A$253,B4280)&lt;&gt;1,NOT(ISNUMBER(E4280)),AND(C4280&lt;&gt;"Receipt",C4280&lt;&gt;"Shipment",C4280&lt;&gt;"Consumption",C4280&lt;&gt;"Adjustment",C4280&lt;&gt;"Production")),"CHECK INPUTS",IF(OR(AND(C4280="Receipt",E4280&lt;=0),AND(OR(C4280="Shipment",C4280="Consumption"),E4280&gt;=0),E4280=0),"CHECK SIGN","OK")))</f>
      </c>
    </row>
    <row r="4281">
      <c r="A4281" s="174"/>
      <c r="B4281" s="175"/>
      <c r="C4281" s="175"/>
      <c r="D4281" s="175"/>
      <c r="E4281" s="176"/>
      <c r="F4281" s="175"/>
      <c r="G4281" s="104" t="str">
        <f>IF(COUNTA(A4281:F4281)=0,"",IF(OR(A4281="",NOT(ISNUMBER(A4281)),B4281="",COUNTIF('SKU Master'!$A$4:$A$253,B4281)&lt;&gt;1,NOT(ISNUMBER(E4281)),AND(C4281&lt;&gt;"Receipt",C4281&lt;&gt;"Shipment",C4281&lt;&gt;"Consumption",C4281&lt;&gt;"Adjustment",C4281&lt;&gt;"Production")),"CHECK INPUTS",IF(OR(AND(C4281="Receipt",E4281&lt;=0),AND(OR(C4281="Shipment",C4281="Consumption"),E4281&gt;=0),E4281=0),"CHECK SIGN","OK")))</f>
      </c>
    </row>
    <row r="4282">
      <c r="A4282" s="174"/>
      <c r="B4282" s="175"/>
      <c r="C4282" s="175"/>
      <c r="D4282" s="175"/>
      <c r="E4282" s="176"/>
      <c r="F4282" s="175"/>
      <c r="G4282" s="104" t="str">
        <f>IF(COUNTA(A4282:F4282)=0,"",IF(OR(A4282="",NOT(ISNUMBER(A4282)),B4282="",COUNTIF('SKU Master'!$A$4:$A$253,B4282)&lt;&gt;1,NOT(ISNUMBER(E4282)),AND(C4282&lt;&gt;"Receipt",C4282&lt;&gt;"Shipment",C4282&lt;&gt;"Consumption",C4282&lt;&gt;"Adjustment",C4282&lt;&gt;"Production")),"CHECK INPUTS",IF(OR(AND(C4282="Receipt",E4282&lt;=0),AND(OR(C4282="Shipment",C4282="Consumption"),E4282&gt;=0),E4282=0),"CHECK SIGN","OK")))</f>
      </c>
    </row>
    <row r="4283">
      <c r="A4283" s="174"/>
      <c r="B4283" s="175"/>
      <c r="C4283" s="175"/>
      <c r="D4283" s="175"/>
      <c r="E4283" s="176"/>
      <c r="F4283" s="175"/>
      <c r="G4283" s="104" t="str">
        <f>IF(COUNTA(A4283:F4283)=0,"",IF(OR(A4283="",NOT(ISNUMBER(A4283)),B4283="",COUNTIF('SKU Master'!$A$4:$A$253,B4283)&lt;&gt;1,NOT(ISNUMBER(E4283)),AND(C4283&lt;&gt;"Receipt",C4283&lt;&gt;"Shipment",C4283&lt;&gt;"Consumption",C4283&lt;&gt;"Adjustment",C4283&lt;&gt;"Production")),"CHECK INPUTS",IF(OR(AND(C4283="Receipt",E4283&lt;=0),AND(OR(C4283="Shipment",C4283="Consumption"),E4283&gt;=0),E4283=0),"CHECK SIGN","OK")))</f>
      </c>
    </row>
    <row r="4284">
      <c r="A4284" s="174"/>
      <c r="B4284" s="175"/>
      <c r="C4284" s="175"/>
      <c r="D4284" s="175"/>
      <c r="E4284" s="176"/>
      <c r="F4284" s="175"/>
      <c r="G4284" s="104" t="str">
        <f>IF(COUNTA(A4284:F4284)=0,"",IF(OR(A4284="",NOT(ISNUMBER(A4284)),B4284="",COUNTIF('SKU Master'!$A$4:$A$253,B4284)&lt;&gt;1,NOT(ISNUMBER(E4284)),AND(C4284&lt;&gt;"Receipt",C4284&lt;&gt;"Shipment",C4284&lt;&gt;"Consumption",C4284&lt;&gt;"Adjustment",C4284&lt;&gt;"Production")),"CHECK INPUTS",IF(OR(AND(C4284="Receipt",E4284&lt;=0),AND(OR(C4284="Shipment",C4284="Consumption"),E4284&gt;=0),E4284=0),"CHECK SIGN","OK")))</f>
      </c>
    </row>
    <row r="4285">
      <c r="A4285" s="174"/>
      <c r="B4285" s="175"/>
      <c r="C4285" s="175"/>
      <c r="D4285" s="175"/>
      <c r="E4285" s="176"/>
      <c r="F4285" s="175"/>
      <c r="G4285" s="104" t="str">
        <f>IF(COUNTA(A4285:F4285)=0,"",IF(OR(A4285="",NOT(ISNUMBER(A4285)),B4285="",COUNTIF('SKU Master'!$A$4:$A$253,B4285)&lt;&gt;1,NOT(ISNUMBER(E4285)),AND(C4285&lt;&gt;"Receipt",C4285&lt;&gt;"Shipment",C4285&lt;&gt;"Consumption",C4285&lt;&gt;"Adjustment",C4285&lt;&gt;"Production")),"CHECK INPUTS",IF(OR(AND(C4285="Receipt",E4285&lt;=0),AND(OR(C4285="Shipment",C4285="Consumption"),E4285&gt;=0),E4285=0),"CHECK SIGN","OK")))</f>
      </c>
    </row>
    <row r="4286">
      <c r="A4286" s="174"/>
      <c r="B4286" s="175"/>
      <c r="C4286" s="175"/>
      <c r="D4286" s="175"/>
      <c r="E4286" s="176"/>
      <c r="F4286" s="175"/>
      <c r="G4286" s="104" t="str">
        <f>IF(COUNTA(A4286:F4286)=0,"",IF(OR(A4286="",NOT(ISNUMBER(A4286)),B4286="",COUNTIF('SKU Master'!$A$4:$A$253,B4286)&lt;&gt;1,NOT(ISNUMBER(E4286)),AND(C4286&lt;&gt;"Receipt",C4286&lt;&gt;"Shipment",C4286&lt;&gt;"Consumption",C4286&lt;&gt;"Adjustment",C4286&lt;&gt;"Production")),"CHECK INPUTS",IF(OR(AND(C4286="Receipt",E4286&lt;=0),AND(OR(C4286="Shipment",C4286="Consumption"),E4286&gt;=0),E4286=0),"CHECK SIGN","OK")))</f>
      </c>
    </row>
    <row r="4287">
      <c r="A4287" s="174"/>
      <c r="B4287" s="175"/>
      <c r="C4287" s="175"/>
      <c r="D4287" s="175"/>
      <c r="E4287" s="176"/>
      <c r="F4287" s="175"/>
      <c r="G4287" s="104" t="str">
        <f>IF(COUNTA(A4287:F4287)=0,"",IF(OR(A4287="",NOT(ISNUMBER(A4287)),B4287="",COUNTIF('SKU Master'!$A$4:$A$253,B4287)&lt;&gt;1,NOT(ISNUMBER(E4287)),AND(C4287&lt;&gt;"Receipt",C4287&lt;&gt;"Shipment",C4287&lt;&gt;"Consumption",C4287&lt;&gt;"Adjustment",C4287&lt;&gt;"Production")),"CHECK INPUTS",IF(OR(AND(C4287="Receipt",E4287&lt;=0),AND(OR(C4287="Shipment",C4287="Consumption"),E4287&gt;=0),E4287=0),"CHECK SIGN","OK")))</f>
      </c>
    </row>
    <row r="4288">
      <c r="A4288" s="174"/>
      <c r="B4288" s="175"/>
      <c r="C4288" s="175"/>
      <c r="D4288" s="175"/>
      <c r="E4288" s="176"/>
      <c r="F4288" s="175"/>
      <c r="G4288" s="104" t="str">
        <f>IF(COUNTA(A4288:F4288)=0,"",IF(OR(A4288="",NOT(ISNUMBER(A4288)),B4288="",COUNTIF('SKU Master'!$A$4:$A$253,B4288)&lt;&gt;1,NOT(ISNUMBER(E4288)),AND(C4288&lt;&gt;"Receipt",C4288&lt;&gt;"Shipment",C4288&lt;&gt;"Consumption",C4288&lt;&gt;"Adjustment",C4288&lt;&gt;"Production")),"CHECK INPUTS",IF(OR(AND(C4288="Receipt",E4288&lt;=0),AND(OR(C4288="Shipment",C4288="Consumption"),E4288&gt;=0),E4288=0),"CHECK SIGN","OK")))</f>
      </c>
    </row>
    <row r="4289">
      <c r="A4289" s="174"/>
      <c r="B4289" s="175"/>
      <c r="C4289" s="175"/>
      <c r="D4289" s="175"/>
      <c r="E4289" s="176"/>
      <c r="F4289" s="175"/>
      <c r="G4289" s="104" t="str">
        <f>IF(COUNTA(A4289:F4289)=0,"",IF(OR(A4289="",NOT(ISNUMBER(A4289)),B4289="",COUNTIF('SKU Master'!$A$4:$A$253,B4289)&lt;&gt;1,NOT(ISNUMBER(E4289)),AND(C4289&lt;&gt;"Receipt",C4289&lt;&gt;"Shipment",C4289&lt;&gt;"Consumption",C4289&lt;&gt;"Adjustment",C4289&lt;&gt;"Production")),"CHECK INPUTS",IF(OR(AND(C4289="Receipt",E4289&lt;=0),AND(OR(C4289="Shipment",C4289="Consumption"),E4289&gt;=0),E4289=0),"CHECK SIGN","OK")))</f>
      </c>
    </row>
    <row r="4290">
      <c r="A4290" s="174"/>
      <c r="B4290" s="175"/>
      <c r="C4290" s="175"/>
      <c r="D4290" s="175"/>
      <c r="E4290" s="176"/>
      <c r="F4290" s="175"/>
      <c r="G4290" s="104" t="str">
        <f>IF(COUNTA(A4290:F4290)=0,"",IF(OR(A4290="",NOT(ISNUMBER(A4290)),B4290="",COUNTIF('SKU Master'!$A$4:$A$253,B4290)&lt;&gt;1,NOT(ISNUMBER(E4290)),AND(C4290&lt;&gt;"Receipt",C4290&lt;&gt;"Shipment",C4290&lt;&gt;"Consumption",C4290&lt;&gt;"Adjustment",C4290&lt;&gt;"Production")),"CHECK INPUTS",IF(OR(AND(C4290="Receipt",E4290&lt;=0),AND(OR(C4290="Shipment",C4290="Consumption"),E4290&gt;=0),E4290=0),"CHECK SIGN","OK")))</f>
      </c>
    </row>
    <row r="4291">
      <c r="A4291" s="174"/>
      <c r="B4291" s="175"/>
      <c r="C4291" s="175"/>
      <c r="D4291" s="175"/>
      <c r="E4291" s="176"/>
      <c r="F4291" s="175"/>
      <c r="G4291" s="104" t="str">
        <f>IF(COUNTA(A4291:F4291)=0,"",IF(OR(A4291="",NOT(ISNUMBER(A4291)),B4291="",COUNTIF('SKU Master'!$A$4:$A$253,B4291)&lt;&gt;1,NOT(ISNUMBER(E4291)),AND(C4291&lt;&gt;"Receipt",C4291&lt;&gt;"Shipment",C4291&lt;&gt;"Consumption",C4291&lt;&gt;"Adjustment",C4291&lt;&gt;"Production")),"CHECK INPUTS",IF(OR(AND(C4291="Receipt",E4291&lt;=0),AND(OR(C4291="Shipment",C4291="Consumption"),E4291&gt;=0),E4291=0),"CHECK SIGN","OK")))</f>
      </c>
    </row>
    <row r="4292">
      <c r="A4292" s="174"/>
      <c r="B4292" s="175"/>
      <c r="C4292" s="175"/>
      <c r="D4292" s="175"/>
      <c r="E4292" s="176"/>
      <c r="F4292" s="175"/>
      <c r="G4292" s="104" t="str">
        <f>IF(COUNTA(A4292:F4292)=0,"",IF(OR(A4292="",NOT(ISNUMBER(A4292)),B4292="",COUNTIF('SKU Master'!$A$4:$A$253,B4292)&lt;&gt;1,NOT(ISNUMBER(E4292)),AND(C4292&lt;&gt;"Receipt",C4292&lt;&gt;"Shipment",C4292&lt;&gt;"Consumption",C4292&lt;&gt;"Adjustment",C4292&lt;&gt;"Production")),"CHECK INPUTS",IF(OR(AND(C4292="Receipt",E4292&lt;=0),AND(OR(C4292="Shipment",C4292="Consumption"),E4292&gt;=0),E4292=0),"CHECK SIGN","OK")))</f>
      </c>
    </row>
    <row r="4293">
      <c r="A4293" s="174"/>
      <c r="B4293" s="175"/>
      <c r="C4293" s="175"/>
      <c r="D4293" s="175"/>
      <c r="E4293" s="176"/>
      <c r="F4293" s="175"/>
      <c r="G4293" s="104" t="str">
        <f>IF(COUNTA(A4293:F4293)=0,"",IF(OR(A4293="",NOT(ISNUMBER(A4293)),B4293="",COUNTIF('SKU Master'!$A$4:$A$253,B4293)&lt;&gt;1,NOT(ISNUMBER(E4293)),AND(C4293&lt;&gt;"Receipt",C4293&lt;&gt;"Shipment",C4293&lt;&gt;"Consumption",C4293&lt;&gt;"Adjustment",C4293&lt;&gt;"Production")),"CHECK INPUTS",IF(OR(AND(C4293="Receipt",E4293&lt;=0),AND(OR(C4293="Shipment",C4293="Consumption"),E4293&gt;=0),E4293=0),"CHECK SIGN","OK")))</f>
      </c>
    </row>
    <row r="4294">
      <c r="A4294" s="174"/>
      <c r="B4294" s="175"/>
      <c r="C4294" s="175"/>
      <c r="D4294" s="175"/>
      <c r="E4294" s="176"/>
      <c r="F4294" s="175"/>
      <c r="G4294" s="104" t="str">
        <f>IF(COUNTA(A4294:F4294)=0,"",IF(OR(A4294="",NOT(ISNUMBER(A4294)),B4294="",COUNTIF('SKU Master'!$A$4:$A$253,B4294)&lt;&gt;1,NOT(ISNUMBER(E4294)),AND(C4294&lt;&gt;"Receipt",C4294&lt;&gt;"Shipment",C4294&lt;&gt;"Consumption",C4294&lt;&gt;"Adjustment",C4294&lt;&gt;"Production")),"CHECK INPUTS",IF(OR(AND(C4294="Receipt",E4294&lt;=0),AND(OR(C4294="Shipment",C4294="Consumption"),E4294&gt;=0),E4294=0),"CHECK SIGN","OK")))</f>
      </c>
    </row>
    <row r="4295">
      <c r="A4295" s="174"/>
      <c r="B4295" s="175"/>
      <c r="C4295" s="175"/>
      <c r="D4295" s="175"/>
      <c r="E4295" s="176"/>
      <c r="F4295" s="175"/>
      <c r="G4295" s="104" t="str">
        <f>IF(COUNTA(A4295:F4295)=0,"",IF(OR(A4295="",NOT(ISNUMBER(A4295)),B4295="",COUNTIF('SKU Master'!$A$4:$A$253,B4295)&lt;&gt;1,NOT(ISNUMBER(E4295)),AND(C4295&lt;&gt;"Receipt",C4295&lt;&gt;"Shipment",C4295&lt;&gt;"Consumption",C4295&lt;&gt;"Adjustment",C4295&lt;&gt;"Production")),"CHECK INPUTS",IF(OR(AND(C4295="Receipt",E4295&lt;=0),AND(OR(C4295="Shipment",C4295="Consumption"),E4295&gt;=0),E4295=0),"CHECK SIGN","OK")))</f>
      </c>
    </row>
    <row r="4296">
      <c r="A4296" s="174"/>
      <c r="B4296" s="175"/>
      <c r="C4296" s="175"/>
      <c r="D4296" s="175"/>
      <c r="E4296" s="176"/>
      <c r="F4296" s="175"/>
      <c r="G4296" s="104" t="str">
        <f>IF(COUNTA(A4296:F4296)=0,"",IF(OR(A4296="",NOT(ISNUMBER(A4296)),B4296="",COUNTIF('SKU Master'!$A$4:$A$253,B4296)&lt;&gt;1,NOT(ISNUMBER(E4296)),AND(C4296&lt;&gt;"Receipt",C4296&lt;&gt;"Shipment",C4296&lt;&gt;"Consumption",C4296&lt;&gt;"Adjustment",C4296&lt;&gt;"Production")),"CHECK INPUTS",IF(OR(AND(C4296="Receipt",E4296&lt;=0),AND(OR(C4296="Shipment",C4296="Consumption"),E4296&gt;=0),E4296=0),"CHECK SIGN","OK")))</f>
      </c>
    </row>
    <row r="4297">
      <c r="A4297" s="174"/>
      <c r="B4297" s="175"/>
      <c r="C4297" s="175"/>
      <c r="D4297" s="175"/>
      <c r="E4297" s="176"/>
      <c r="F4297" s="175"/>
      <c r="G4297" s="104" t="str">
        <f>IF(COUNTA(A4297:F4297)=0,"",IF(OR(A4297="",NOT(ISNUMBER(A4297)),B4297="",COUNTIF('SKU Master'!$A$4:$A$253,B4297)&lt;&gt;1,NOT(ISNUMBER(E4297)),AND(C4297&lt;&gt;"Receipt",C4297&lt;&gt;"Shipment",C4297&lt;&gt;"Consumption",C4297&lt;&gt;"Adjustment",C4297&lt;&gt;"Production")),"CHECK INPUTS",IF(OR(AND(C4297="Receipt",E4297&lt;=0),AND(OR(C4297="Shipment",C4297="Consumption"),E4297&gt;=0),E4297=0),"CHECK SIGN","OK")))</f>
      </c>
    </row>
    <row r="4298">
      <c r="A4298" s="174"/>
      <c r="B4298" s="175"/>
      <c r="C4298" s="175"/>
      <c r="D4298" s="175"/>
      <c r="E4298" s="176"/>
      <c r="F4298" s="175"/>
      <c r="G4298" s="104" t="str">
        <f>IF(COUNTA(A4298:F4298)=0,"",IF(OR(A4298="",NOT(ISNUMBER(A4298)),B4298="",COUNTIF('SKU Master'!$A$4:$A$253,B4298)&lt;&gt;1,NOT(ISNUMBER(E4298)),AND(C4298&lt;&gt;"Receipt",C4298&lt;&gt;"Shipment",C4298&lt;&gt;"Consumption",C4298&lt;&gt;"Adjustment",C4298&lt;&gt;"Production")),"CHECK INPUTS",IF(OR(AND(C4298="Receipt",E4298&lt;=0),AND(OR(C4298="Shipment",C4298="Consumption"),E4298&gt;=0),E4298=0),"CHECK SIGN","OK")))</f>
      </c>
    </row>
    <row r="4299">
      <c r="A4299" s="174"/>
      <c r="B4299" s="175"/>
      <c r="C4299" s="175"/>
      <c r="D4299" s="175"/>
      <c r="E4299" s="176"/>
      <c r="F4299" s="175"/>
      <c r="G4299" s="104" t="str">
        <f>IF(COUNTA(A4299:F4299)=0,"",IF(OR(A4299="",NOT(ISNUMBER(A4299)),B4299="",COUNTIF('SKU Master'!$A$4:$A$253,B4299)&lt;&gt;1,NOT(ISNUMBER(E4299)),AND(C4299&lt;&gt;"Receipt",C4299&lt;&gt;"Shipment",C4299&lt;&gt;"Consumption",C4299&lt;&gt;"Adjustment",C4299&lt;&gt;"Production")),"CHECK INPUTS",IF(OR(AND(C4299="Receipt",E4299&lt;=0),AND(OR(C4299="Shipment",C4299="Consumption"),E4299&gt;=0),E4299=0),"CHECK SIGN","OK")))</f>
      </c>
    </row>
    <row r="4300">
      <c r="A4300" s="174"/>
      <c r="B4300" s="175"/>
      <c r="C4300" s="175"/>
      <c r="D4300" s="175"/>
      <c r="E4300" s="176"/>
      <c r="F4300" s="175"/>
      <c r="G4300" s="104" t="str">
        <f>IF(COUNTA(A4300:F4300)=0,"",IF(OR(A4300="",NOT(ISNUMBER(A4300)),B4300="",COUNTIF('SKU Master'!$A$4:$A$253,B4300)&lt;&gt;1,NOT(ISNUMBER(E4300)),AND(C4300&lt;&gt;"Receipt",C4300&lt;&gt;"Shipment",C4300&lt;&gt;"Consumption",C4300&lt;&gt;"Adjustment",C4300&lt;&gt;"Production")),"CHECK INPUTS",IF(OR(AND(C4300="Receipt",E4300&lt;=0),AND(OR(C4300="Shipment",C4300="Consumption"),E4300&gt;=0),E4300=0),"CHECK SIGN","OK")))</f>
      </c>
    </row>
    <row r="4301">
      <c r="A4301" s="174"/>
      <c r="B4301" s="175"/>
      <c r="C4301" s="175"/>
      <c r="D4301" s="175"/>
      <c r="E4301" s="176"/>
      <c r="F4301" s="175"/>
      <c r="G4301" s="104" t="str">
        <f>IF(COUNTA(A4301:F4301)=0,"",IF(OR(A4301="",NOT(ISNUMBER(A4301)),B4301="",COUNTIF('SKU Master'!$A$4:$A$253,B4301)&lt;&gt;1,NOT(ISNUMBER(E4301)),AND(C4301&lt;&gt;"Receipt",C4301&lt;&gt;"Shipment",C4301&lt;&gt;"Consumption",C4301&lt;&gt;"Adjustment",C4301&lt;&gt;"Production")),"CHECK INPUTS",IF(OR(AND(C4301="Receipt",E4301&lt;=0),AND(OR(C4301="Shipment",C4301="Consumption"),E4301&gt;=0),E4301=0),"CHECK SIGN","OK")))</f>
      </c>
    </row>
    <row r="4302">
      <c r="A4302" s="174"/>
      <c r="B4302" s="175"/>
      <c r="C4302" s="175"/>
      <c r="D4302" s="175"/>
      <c r="E4302" s="176"/>
      <c r="F4302" s="175"/>
      <c r="G4302" s="104" t="str">
        <f>IF(COUNTA(A4302:F4302)=0,"",IF(OR(A4302="",NOT(ISNUMBER(A4302)),B4302="",COUNTIF('SKU Master'!$A$4:$A$253,B4302)&lt;&gt;1,NOT(ISNUMBER(E4302)),AND(C4302&lt;&gt;"Receipt",C4302&lt;&gt;"Shipment",C4302&lt;&gt;"Consumption",C4302&lt;&gt;"Adjustment",C4302&lt;&gt;"Production")),"CHECK INPUTS",IF(OR(AND(C4302="Receipt",E4302&lt;=0),AND(OR(C4302="Shipment",C4302="Consumption"),E4302&gt;=0),E4302=0),"CHECK SIGN","OK")))</f>
      </c>
    </row>
    <row r="4303">
      <c r="A4303" s="174"/>
      <c r="B4303" s="175"/>
      <c r="C4303" s="175"/>
      <c r="D4303" s="175"/>
      <c r="E4303" s="176"/>
      <c r="F4303" s="175"/>
      <c r="G4303" s="104" t="str">
        <f>IF(COUNTA(A4303:F4303)=0,"",IF(OR(A4303="",NOT(ISNUMBER(A4303)),B4303="",COUNTIF('SKU Master'!$A$4:$A$253,B4303)&lt;&gt;1,NOT(ISNUMBER(E4303)),AND(C4303&lt;&gt;"Receipt",C4303&lt;&gt;"Shipment",C4303&lt;&gt;"Consumption",C4303&lt;&gt;"Adjustment",C4303&lt;&gt;"Production")),"CHECK INPUTS",IF(OR(AND(C4303="Receipt",E4303&lt;=0),AND(OR(C4303="Shipment",C4303="Consumption"),E4303&gt;=0),E4303=0),"CHECK SIGN","OK")))</f>
      </c>
    </row>
    <row r="4304">
      <c r="A4304" s="174"/>
      <c r="B4304" s="175"/>
      <c r="C4304" s="175"/>
      <c r="D4304" s="175"/>
      <c r="E4304" s="176"/>
      <c r="F4304" s="175"/>
      <c r="G4304" s="104" t="str">
        <f>IF(COUNTA(A4304:F4304)=0,"",IF(OR(A4304="",NOT(ISNUMBER(A4304)),B4304="",COUNTIF('SKU Master'!$A$4:$A$253,B4304)&lt;&gt;1,NOT(ISNUMBER(E4304)),AND(C4304&lt;&gt;"Receipt",C4304&lt;&gt;"Shipment",C4304&lt;&gt;"Consumption",C4304&lt;&gt;"Adjustment",C4304&lt;&gt;"Production")),"CHECK INPUTS",IF(OR(AND(C4304="Receipt",E4304&lt;=0),AND(OR(C4304="Shipment",C4304="Consumption"),E4304&gt;=0),E4304=0),"CHECK SIGN","OK")))</f>
      </c>
    </row>
    <row r="4305">
      <c r="A4305" s="174"/>
      <c r="B4305" s="175"/>
      <c r="C4305" s="175"/>
      <c r="D4305" s="175"/>
      <c r="E4305" s="176"/>
      <c r="F4305" s="175"/>
      <c r="G4305" s="104" t="str">
        <f>IF(COUNTA(A4305:F4305)=0,"",IF(OR(A4305="",NOT(ISNUMBER(A4305)),B4305="",COUNTIF('SKU Master'!$A$4:$A$253,B4305)&lt;&gt;1,NOT(ISNUMBER(E4305)),AND(C4305&lt;&gt;"Receipt",C4305&lt;&gt;"Shipment",C4305&lt;&gt;"Consumption",C4305&lt;&gt;"Adjustment",C4305&lt;&gt;"Production")),"CHECK INPUTS",IF(OR(AND(C4305="Receipt",E4305&lt;=0),AND(OR(C4305="Shipment",C4305="Consumption"),E4305&gt;=0),E4305=0),"CHECK SIGN","OK")))</f>
      </c>
    </row>
    <row r="4306">
      <c r="A4306" s="174"/>
      <c r="B4306" s="175"/>
      <c r="C4306" s="175"/>
      <c r="D4306" s="175"/>
      <c r="E4306" s="176"/>
      <c r="F4306" s="175"/>
      <c r="G4306" s="104" t="str">
        <f>IF(COUNTA(A4306:F4306)=0,"",IF(OR(A4306="",NOT(ISNUMBER(A4306)),B4306="",COUNTIF('SKU Master'!$A$4:$A$253,B4306)&lt;&gt;1,NOT(ISNUMBER(E4306)),AND(C4306&lt;&gt;"Receipt",C4306&lt;&gt;"Shipment",C4306&lt;&gt;"Consumption",C4306&lt;&gt;"Adjustment",C4306&lt;&gt;"Production")),"CHECK INPUTS",IF(OR(AND(C4306="Receipt",E4306&lt;=0),AND(OR(C4306="Shipment",C4306="Consumption"),E4306&gt;=0),E4306=0),"CHECK SIGN","OK")))</f>
      </c>
    </row>
    <row r="4307">
      <c r="A4307" s="174"/>
      <c r="B4307" s="175"/>
      <c r="C4307" s="175"/>
      <c r="D4307" s="175"/>
      <c r="E4307" s="176"/>
      <c r="F4307" s="175"/>
      <c r="G4307" s="104" t="str">
        <f>IF(COUNTA(A4307:F4307)=0,"",IF(OR(A4307="",NOT(ISNUMBER(A4307)),B4307="",COUNTIF('SKU Master'!$A$4:$A$253,B4307)&lt;&gt;1,NOT(ISNUMBER(E4307)),AND(C4307&lt;&gt;"Receipt",C4307&lt;&gt;"Shipment",C4307&lt;&gt;"Consumption",C4307&lt;&gt;"Adjustment",C4307&lt;&gt;"Production")),"CHECK INPUTS",IF(OR(AND(C4307="Receipt",E4307&lt;=0),AND(OR(C4307="Shipment",C4307="Consumption"),E4307&gt;=0),E4307=0),"CHECK SIGN","OK")))</f>
      </c>
    </row>
    <row r="4308">
      <c r="A4308" s="174"/>
      <c r="B4308" s="175"/>
      <c r="C4308" s="175"/>
      <c r="D4308" s="175"/>
      <c r="E4308" s="176"/>
      <c r="F4308" s="175"/>
      <c r="G4308" s="104" t="str">
        <f>IF(COUNTA(A4308:F4308)=0,"",IF(OR(A4308="",NOT(ISNUMBER(A4308)),B4308="",COUNTIF('SKU Master'!$A$4:$A$253,B4308)&lt;&gt;1,NOT(ISNUMBER(E4308)),AND(C4308&lt;&gt;"Receipt",C4308&lt;&gt;"Shipment",C4308&lt;&gt;"Consumption",C4308&lt;&gt;"Adjustment",C4308&lt;&gt;"Production")),"CHECK INPUTS",IF(OR(AND(C4308="Receipt",E4308&lt;=0),AND(OR(C4308="Shipment",C4308="Consumption"),E4308&gt;=0),E4308=0),"CHECK SIGN","OK")))</f>
      </c>
    </row>
    <row r="4309">
      <c r="A4309" s="174"/>
      <c r="B4309" s="175"/>
      <c r="C4309" s="175"/>
      <c r="D4309" s="175"/>
      <c r="E4309" s="176"/>
      <c r="F4309" s="175"/>
      <c r="G4309" s="104" t="str">
        <f>IF(COUNTA(A4309:F4309)=0,"",IF(OR(A4309="",NOT(ISNUMBER(A4309)),B4309="",COUNTIF('SKU Master'!$A$4:$A$253,B4309)&lt;&gt;1,NOT(ISNUMBER(E4309)),AND(C4309&lt;&gt;"Receipt",C4309&lt;&gt;"Shipment",C4309&lt;&gt;"Consumption",C4309&lt;&gt;"Adjustment",C4309&lt;&gt;"Production")),"CHECK INPUTS",IF(OR(AND(C4309="Receipt",E4309&lt;=0),AND(OR(C4309="Shipment",C4309="Consumption"),E4309&gt;=0),E4309=0),"CHECK SIGN","OK")))</f>
      </c>
    </row>
    <row r="4310">
      <c r="A4310" s="174"/>
      <c r="B4310" s="175"/>
      <c r="C4310" s="175"/>
      <c r="D4310" s="175"/>
      <c r="E4310" s="176"/>
      <c r="F4310" s="175"/>
      <c r="G4310" s="104" t="str">
        <f>IF(COUNTA(A4310:F4310)=0,"",IF(OR(A4310="",NOT(ISNUMBER(A4310)),B4310="",COUNTIF('SKU Master'!$A$4:$A$253,B4310)&lt;&gt;1,NOT(ISNUMBER(E4310)),AND(C4310&lt;&gt;"Receipt",C4310&lt;&gt;"Shipment",C4310&lt;&gt;"Consumption",C4310&lt;&gt;"Adjustment",C4310&lt;&gt;"Production")),"CHECK INPUTS",IF(OR(AND(C4310="Receipt",E4310&lt;=0),AND(OR(C4310="Shipment",C4310="Consumption"),E4310&gt;=0),E4310=0),"CHECK SIGN","OK")))</f>
      </c>
    </row>
    <row r="4311">
      <c r="A4311" s="174"/>
      <c r="B4311" s="175"/>
      <c r="C4311" s="175"/>
      <c r="D4311" s="175"/>
      <c r="E4311" s="176"/>
      <c r="F4311" s="175"/>
      <c r="G4311" s="104" t="str">
        <f>IF(COUNTA(A4311:F4311)=0,"",IF(OR(A4311="",NOT(ISNUMBER(A4311)),B4311="",COUNTIF('SKU Master'!$A$4:$A$253,B4311)&lt;&gt;1,NOT(ISNUMBER(E4311)),AND(C4311&lt;&gt;"Receipt",C4311&lt;&gt;"Shipment",C4311&lt;&gt;"Consumption",C4311&lt;&gt;"Adjustment",C4311&lt;&gt;"Production")),"CHECK INPUTS",IF(OR(AND(C4311="Receipt",E4311&lt;=0),AND(OR(C4311="Shipment",C4311="Consumption"),E4311&gt;=0),E4311=0),"CHECK SIGN","OK")))</f>
      </c>
    </row>
    <row r="4312">
      <c r="A4312" s="174"/>
      <c r="B4312" s="175"/>
      <c r="C4312" s="175"/>
      <c r="D4312" s="175"/>
      <c r="E4312" s="176"/>
      <c r="F4312" s="175"/>
      <c r="G4312" s="104" t="str">
        <f>IF(COUNTA(A4312:F4312)=0,"",IF(OR(A4312="",NOT(ISNUMBER(A4312)),B4312="",COUNTIF('SKU Master'!$A$4:$A$253,B4312)&lt;&gt;1,NOT(ISNUMBER(E4312)),AND(C4312&lt;&gt;"Receipt",C4312&lt;&gt;"Shipment",C4312&lt;&gt;"Consumption",C4312&lt;&gt;"Adjustment",C4312&lt;&gt;"Production")),"CHECK INPUTS",IF(OR(AND(C4312="Receipt",E4312&lt;=0),AND(OR(C4312="Shipment",C4312="Consumption"),E4312&gt;=0),E4312=0),"CHECK SIGN","OK")))</f>
      </c>
    </row>
    <row r="4313">
      <c r="A4313" s="174"/>
      <c r="B4313" s="175"/>
      <c r="C4313" s="175"/>
      <c r="D4313" s="175"/>
      <c r="E4313" s="176"/>
      <c r="F4313" s="175"/>
      <c r="G4313" s="104" t="str">
        <f>IF(COUNTA(A4313:F4313)=0,"",IF(OR(A4313="",NOT(ISNUMBER(A4313)),B4313="",COUNTIF('SKU Master'!$A$4:$A$253,B4313)&lt;&gt;1,NOT(ISNUMBER(E4313)),AND(C4313&lt;&gt;"Receipt",C4313&lt;&gt;"Shipment",C4313&lt;&gt;"Consumption",C4313&lt;&gt;"Adjustment",C4313&lt;&gt;"Production")),"CHECK INPUTS",IF(OR(AND(C4313="Receipt",E4313&lt;=0),AND(OR(C4313="Shipment",C4313="Consumption"),E4313&gt;=0),E4313=0),"CHECK SIGN","OK")))</f>
      </c>
    </row>
    <row r="4314">
      <c r="A4314" s="174"/>
      <c r="B4314" s="175"/>
      <c r="C4314" s="175"/>
      <c r="D4314" s="175"/>
      <c r="E4314" s="176"/>
      <c r="F4314" s="175"/>
      <c r="G4314" s="104" t="str">
        <f>IF(COUNTA(A4314:F4314)=0,"",IF(OR(A4314="",NOT(ISNUMBER(A4314)),B4314="",COUNTIF('SKU Master'!$A$4:$A$253,B4314)&lt;&gt;1,NOT(ISNUMBER(E4314)),AND(C4314&lt;&gt;"Receipt",C4314&lt;&gt;"Shipment",C4314&lt;&gt;"Consumption",C4314&lt;&gt;"Adjustment",C4314&lt;&gt;"Production")),"CHECK INPUTS",IF(OR(AND(C4314="Receipt",E4314&lt;=0),AND(OR(C4314="Shipment",C4314="Consumption"),E4314&gt;=0),E4314=0),"CHECK SIGN","OK")))</f>
      </c>
    </row>
    <row r="4315">
      <c r="A4315" s="174"/>
      <c r="B4315" s="175"/>
      <c r="C4315" s="175"/>
      <c r="D4315" s="175"/>
      <c r="E4315" s="176"/>
      <c r="F4315" s="175"/>
      <c r="G4315" s="104" t="str">
        <f>IF(COUNTA(A4315:F4315)=0,"",IF(OR(A4315="",NOT(ISNUMBER(A4315)),B4315="",COUNTIF('SKU Master'!$A$4:$A$253,B4315)&lt;&gt;1,NOT(ISNUMBER(E4315)),AND(C4315&lt;&gt;"Receipt",C4315&lt;&gt;"Shipment",C4315&lt;&gt;"Consumption",C4315&lt;&gt;"Adjustment",C4315&lt;&gt;"Production")),"CHECK INPUTS",IF(OR(AND(C4315="Receipt",E4315&lt;=0),AND(OR(C4315="Shipment",C4315="Consumption"),E4315&gt;=0),E4315=0),"CHECK SIGN","OK")))</f>
      </c>
    </row>
    <row r="4316">
      <c r="A4316" s="174"/>
      <c r="B4316" s="175"/>
      <c r="C4316" s="175"/>
      <c r="D4316" s="175"/>
      <c r="E4316" s="176"/>
      <c r="F4316" s="175"/>
      <c r="G4316" s="104" t="str">
        <f>IF(COUNTA(A4316:F4316)=0,"",IF(OR(A4316="",NOT(ISNUMBER(A4316)),B4316="",COUNTIF('SKU Master'!$A$4:$A$253,B4316)&lt;&gt;1,NOT(ISNUMBER(E4316)),AND(C4316&lt;&gt;"Receipt",C4316&lt;&gt;"Shipment",C4316&lt;&gt;"Consumption",C4316&lt;&gt;"Adjustment",C4316&lt;&gt;"Production")),"CHECK INPUTS",IF(OR(AND(C4316="Receipt",E4316&lt;=0),AND(OR(C4316="Shipment",C4316="Consumption"),E4316&gt;=0),E4316=0),"CHECK SIGN","OK")))</f>
      </c>
    </row>
    <row r="4317">
      <c r="A4317" s="174"/>
      <c r="B4317" s="175"/>
      <c r="C4317" s="175"/>
      <c r="D4317" s="175"/>
      <c r="E4317" s="176"/>
      <c r="F4317" s="175"/>
      <c r="G4317" s="104" t="str">
        <f>IF(COUNTA(A4317:F4317)=0,"",IF(OR(A4317="",NOT(ISNUMBER(A4317)),B4317="",COUNTIF('SKU Master'!$A$4:$A$253,B4317)&lt;&gt;1,NOT(ISNUMBER(E4317)),AND(C4317&lt;&gt;"Receipt",C4317&lt;&gt;"Shipment",C4317&lt;&gt;"Consumption",C4317&lt;&gt;"Adjustment",C4317&lt;&gt;"Production")),"CHECK INPUTS",IF(OR(AND(C4317="Receipt",E4317&lt;=0),AND(OR(C4317="Shipment",C4317="Consumption"),E4317&gt;=0),E4317=0),"CHECK SIGN","OK")))</f>
      </c>
    </row>
    <row r="4318">
      <c r="A4318" s="174"/>
      <c r="B4318" s="175"/>
      <c r="C4318" s="175"/>
      <c r="D4318" s="175"/>
      <c r="E4318" s="176"/>
      <c r="F4318" s="175"/>
      <c r="G4318" s="104" t="str">
        <f>IF(COUNTA(A4318:F4318)=0,"",IF(OR(A4318="",NOT(ISNUMBER(A4318)),B4318="",COUNTIF('SKU Master'!$A$4:$A$253,B4318)&lt;&gt;1,NOT(ISNUMBER(E4318)),AND(C4318&lt;&gt;"Receipt",C4318&lt;&gt;"Shipment",C4318&lt;&gt;"Consumption",C4318&lt;&gt;"Adjustment",C4318&lt;&gt;"Production")),"CHECK INPUTS",IF(OR(AND(C4318="Receipt",E4318&lt;=0),AND(OR(C4318="Shipment",C4318="Consumption"),E4318&gt;=0),E4318=0),"CHECK SIGN","OK")))</f>
      </c>
    </row>
    <row r="4319">
      <c r="A4319" s="174"/>
      <c r="B4319" s="175"/>
      <c r="C4319" s="175"/>
      <c r="D4319" s="175"/>
      <c r="E4319" s="176"/>
      <c r="F4319" s="175"/>
      <c r="G4319" s="104" t="str">
        <f>IF(COUNTA(A4319:F4319)=0,"",IF(OR(A4319="",NOT(ISNUMBER(A4319)),B4319="",COUNTIF('SKU Master'!$A$4:$A$253,B4319)&lt;&gt;1,NOT(ISNUMBER(E4319)),AND(C4319&lt;&gt;"Receipt",C4319&lt;&gt;"Shipment",C4319&lt;&gt;"Consumption",C4319&lt;&gt;"Adjustment",C4319&lt;&gt;"Production")),"CHECK INPUTS",IF(OR(AND(C4319="Receipt",E4319&lt;=0),AND(OR(C4319="Shipment",C4319="Consumption"),E4319&gt;=0),E4319=0),"CHECK SIGN","OK")))</f>
      </c>
    </row>
    <row r="4320">
      <c r="A4320" s="174"/>
      <c r="B4320" s="175"/>
      <c r="C4320" s="175"/>
      <c r="D4320" s="175"/>
      <c r="E4320" s="176"/>
      <c r="F4320" s="175"/>
      <c r="G4320" s="104" t="str">
        <f>IF(COUNTA(A4320:F4320)=0,"",IF(OR(A4320="",NOT(ISNUMBER(A4320)),B4320="",COUNTIF('SKU Master'!$A$4:$A$253,B4320)&lt;&gt;1,NOT(ISNUMBER(E4320)),AND(C4320&lt;&gt;"Receipt",C4320&lt;&gt;"Shipment",C4320&lt;&gt;"Consumption",C4320&lt;&gt;"Adjustment",C4320&lt;&gt;"Production")),"CHECK INPUTS",IF(OR(AND(C4320="Receipt",E4320&lt;=0),AND(OR(C4320="Shipment",C4320="Consumption"),E4320&gt;=0),E4320=0),"CHECK SIGN","OK")))</f>
      </c>
    </row>
    <row r="4321">
      <c r="A4321" s="174"/>
      <c r="B4321" s="175"/>
      <c r="C4321" s="175"/>
      <c r="D4321" s="175"/>
      <c r="E4321" s="176"/>
      <c r="F4321" s="175"/>
      <c r="G4321" s="104" t="str">
        <f>IF(COUNTA(A4321:F4321)=0,"",IF(OR(A4321="",NOT(ISNUMBER(A4321)),B4321="",COUNTIF('SKU Master'!$A$4:$A$253,B4321)&lt;&gt;1,NOT(ISNUMBER(E4321)),AND(C4321&lt;&gt;"Receipt",C4321&lt;&gt;"Shipment",C4321&lt;&gt;"Consumption",C4321&lt;&gt;"Adjustment",C4321&lt;&gt;"Production")),"CHECK INPUTS",IF(OR(AND(C4321="Receipt",E4321&lt;=0),AND(OR(C4321="Shipment",C4321="Consumption"),E4321&gt;=0),E4321=0),"CHECK SIGN","OK")))</f>
      </c>
    </row>
    <row r="4322">
      <c r="A4322" s="174"/>
      <c r="B4322" s="175"/>
      <c r="C4322" s="175"/>
      <c r="D4322" s="175"/>
      <c r="E4322" s="176"/>
      <c r="F4322" s="175"/>
      <c r="G4322" s="104" t="str">
        <f>IF(COUNTA(A4322:F4322)=0,"",IF(OR(A4322="",NOT(ISNUMBER(A4322)),B4322="",COUNTIF('SKU Master'!$A$4:$A$253,B4322)&lt;&gt;1,NOT(ISNUMBER(E4322)),AND(C4322&lt;&gt;"Receipt",C4322&lt;&gt;"Shipment",C4322&lt;&gt;"Consumption",C4322&lt;&gt;"Adjustment",C4322&lt;&gt;"Production")),"CHECK INPUTS",IF(OR(AND(C4322="Receipt",E4322&lt;=0),AND(OR(C4322="Shipment",C4322="Consumption"),E4322&gt;=0),E4322=0),"CHECK SIGN","OK")))</f>
      </c>
    </row>
    <row r="4323">
      <c r="A4323" s="174"/>
      <c r="B4323" s="175"/>
      <c r="C4323" s="175"/>
      <c r="D4323" s="175"/>
      <c r="E4323" s="176"/>
      <c r="F4323" s="175"/>
      <c r="G4323" s="104" t="str">
        <f>IF(COUNTA(A4323:F4323)=0,"",IF(OR(A4323="",NOT(ISNUMBER(A4323)),B4323="",COUNTIF('SKU Master'!$A$4:$A$253,B4323)&lt;&gt;1,NOT(ISNUMBER(E4323)),AND(C4323&lt;&gt;"Receipt",C4323&lt;&gt;"Shipment",C4323&lt;&gt;"Consumption",C4323&lt;&gt;"Adjustment",C4323&lt;&gt;"Production")),"CHECK INPUTS",IF(OR(AND(C4323="Receipt",E4323&lt;=0),AND(OR(C4323="Shipment",C4323="Consumption"),E4323&gt;=0),E4323=0),"CHECK SIGN","OK")))</f>
      </c>
    </row>
    <row r="4324">
      <c r="A4324" s="174"/>
      <c r="B4324" s="175"/>
      <c r="C4324" s="175"/>
      <c r="D4324" s="175"/>
      <c r="E4324" s="176"/>
      <c r="F4324" s="175"/>
      <c r="G4324" s="104" t="str">
        <f>IF(COUNTA(A4324:F4324)=0,"",IF(OR(A4324="",NOT(ISNUMBER(A4324)),B4324="",COUNTIF('SKU Master'!$A$4:$A$253,B4324)&lt;&gt;1,NOT(ISNUMBER(E4324)),AND(C4324&lt;&gt;"Receipt",C4324&lt;&gt;"Shipment",C4324&lt;&gt;"Consumption",C4324&lt;&gt;"Adjustment",C4324&lt;&gt;"Production")),"CHECK INPUTS",IF(OR(AND(C4324="Receipt",E4324&lt;=0),AND(OR(C4324="Shipment",C4324="Consumption"),E4324&gt;=0),E4324=0),"CHECK SIGN","OK")))</f>
      </c>
    </row>
    <row r="4325">
      <c r="A4325" s="174"/>
      <c r="B4325" s="175"/>
      <c r="C4325" s="175"/>
      <c r="D4325" s="175"/>
      <c r="E4325" s="176"/>
      <c r="F4325" s="175"/>
      <c r="G4325" s="104" t="str">
        <f>IF(COUNTA(A4325:F4325)=0,"",IF(OR(A4325="",NOT(ISNUMBER(A4325)),B4325="",COUNTIF('SKU Master'!$A$4:$A$253,B4325)&lt;&gt;1,NOT(ISNUMBER(E4325)),AND(C4325&lt;&gt;"Receipt",C4325&lt;&gt;"Shipment",C4325&lt;&gt;"Consumption",C4325&lt;&gt;"Adjustment",C4325&lt;&gt;"Production")),"CHECK INPUTS",IF(OR(AND(C4325="Receipt",E4325&lt;=0),AND(OR(C4325="Shipment",C4325="Consumption"),E4325&gt;=0),E4325=0),"CHECK SIGN","OK")))</f>
      </c>
    </row>
    <row r="4326">
      <c r="A4326" s="174"/>
      <c r="B4326" s="175"/>
      <c r="C4326" s="175"/>
      <c r="D4326" s="175"/>
      <c r="E4326" s="176"/>
      <c r="F4326" s="175"/>
      <c r="G4326" s="104" t="str">
        <f>IF(COUNTA(A4326:F4326)=0,"",IF(OR(A4326="",NOT(ISNUMBER(A4326)),B4326="",COUNTIF('SKU Master'!$A$4:$A$253,B4326)&lt;&gt;1,NOT(ISNUMBER(E4326)),AND(C4326&lt;&gt;"Receipt",C4326&lt;&gt;"Shipment",C4326&lt;&gt;"Consumption",C4326&lt;&gt;"Adjustment",C4326&lt;&gt;"Production")),"CHECK INPUTS",IF(OR(AND(C4326="Receipt",E4326&lt;=0),AND(OR(C4326="Shipment",C4326="Consumption"),E4326&gt;=0),E4326=0),"CHECK SIGN","OK")))</f>
      </c>
    </row>
    <row r="4327">
      <c r="A4327" s="174"/>
      <c r="B4327" s="175"/>
      <c r="C4327" s="175"/>
      <c r="D4327" s="175"/>
      <c r="E4327" s="176"/>
      <c r="F4327" s="175"/>
      <c r="G4327" s="104" t="str">
        <f>IF(COUNTA(A4327:F4327)=0,"",IF(OR(A4327="",NOT(ISNUMBER(A4327)),B4327="",COUNTIF('SKU Master'!$A$4:$A$253,B4327)&lt;&gt;1,NOT(ISNUMBER(E4327)),AND(C4327&lt;&gt;"Receipt",C4327&lt;&gt;"Shipment",C4327&lt;&gt;"Consumption",C4327&lt;&gt;"Adjustment",C4327&lt;&gt;"Production")),"CHECK INPUTS",IF(OR(AND(C4327="Receipt",E4327&lt;=0),AND(OR(C4327="Shipment",C4327="Consumption"),E4327&gt;=0),E4327=0),"CHECK SIGN","OK")))</f>
      </c>
    </row>
    <row r="4328">
      <c r="A4328" s="174"/>
      <c r="B4328" s="175"/>
      <c r="C4328" s="175"/>
      <c r="D4328" s="175"/>
      <c r="E4328" s="176"/>
      <c r="F4328" s="175"/>
      <c r="G4328" s="104" t="str">
        <f>IF(COUNTA(A4328:F4328)=0,"",IF(OR(A4328="",NOT(ISNUMBER(A4328)),B4328="",COUNTIF('SKU Master'!$A$4:$A$253,B4328)&lt;&gt;1,NOT(ISNUMBER(E4328)),AND(C4328&lt;&gt;"Receipt",C4328&lt;&gt;"Shipment",C4328&lt;&gt;"Consumption",C4328&lt;&gt;"Adjustment",C4328&lt;&gt;"Production")),"CHECK INPUTS",IF(OR(AND(C4328="Receipt",E4328&lt;=0),AND(OR(C4328="Shipment",C4328="Consumption"),E4328&gt;=0),E4328=0),"CHECK SIGN","OK")))</f>
      </c>
    </row>
    <row r="4329">
      <c r="A4329" s="174"/>
      <c r="B4329" s="175"/>
      <c r="C4329" s="175"/>
      <c r="D4329" s="175"/>
      <c r="E4329" s="176"/>
      <c r="F4329" s="175"/>
      <c r="G4329" s="104" t="str">
        <f>IF(COUNTA(A4329:F4329)=0,"",IF(OR(A4329="",NOT(ISNUMBER(A4329)),B4329="",COUNTIF('SKU Master'!$A$4:$A$253,B4329)&lt;&gt;1,NOT(ISNUMBER(E4329)),AND(C4329&lt;&gt;"Receipt",C4329&lt;&gt;"Shipment",C4329&lt;&gt;"Consumption",C4329&lt;&gt;"Adjustment",C4329&lt;&gt;"Production")),"CHECK INPUTS",IF(OR(AND(C4329="Receipt",E4329&lt;=0),AND(OR(C4329="Shipment",C4329="Consumption"),E4329&gt;=0),E4329=0),"CHECK SIGN","OK")))</f>
      </c>
    </row>
    <row r="4330">
      <c r="A4330" s="174"/>
      <c r="B4330" s="175"/>
      <c r="C4330" s="175"/>
      <c r="D4330" s="175"/>
      <c r="E4330" s="176"/>
      <c r="F4330" s="175"/>
      <c r="G4330" s="104" t="str">
        <f>IF(COUNTA(A4330:F4330)=0,"",IF(OR(A4330="",NOT(ISNUMBER(A4330)),B4330="",COUNTIF('SKU Master'!$A$4:$A$253,B4330)&lt;&gt;1,NOT(ISNUMBER(E4330)),AND(C4330&lt;&gt;"Receipt",C4330&lt;&gt;"Shipment",C4330&lt;&gt;"Consumption",C4330&lt;&gt;"Adjustment",C4330&lt;&gt;"Production")),"CHECK INPUTS",IF(OR(AND(C4330="Receipt",E4330&lt;=0),AND(OR(C4330="Shipment",C4330="Consumption"),E4330&gt;=0),E4330=0),"CHECK SIGN","OK")))</f>
      </c>
    </row>
    <row r="4331">
      <c r="A4331" s="174"/>
      <c r="B4331" s="175"/>
      <c r="C4331" s="175"/>
      <c r="D4331" s="175"/>
      <c r="E4331" s="176"/>
      <c r="F4331" s="175"/>
      <c r="G4331" s="104" t="str">
        <f>IF(COUNTA(A4331:F4331)=0,"",IF(OR(A4331="",NOT(ISNUMBER(A4331)),B4331="",COUNTIF('SKU Master'!$A$4:$A$253,B4331)&lt;&gt;1,NOT(ISNUMBER(E4331)),AND(C4331&lt;&gt;"Receipt",C4331&lt;&gt;"Shipment",C4331&lt;&gt;"Consumption",C4331&lt;&gt;"Adjustment",C4331&lt;&gt;"Production")),"CHECK INPUTS",IF(OR(AND(C4331="Receipt",E4331&lt;=0),AND(OR(C4331="Shipment",C4331="Consumption"),E4331&gt;=0),E4331=0),"CHECK SIGN","OK")))</f>
      </c>
    </row>
    <row r="4332">
      <c r="A4332" s="174"/>
      <c r="B4332" s="175"/>
      <c r="C4332" s="175"/>
      <c r="D4332" s="175"/>
      <c r="E4332" s="176"/>
      <c r="F4332" s="175"/>
      <c r="G4332" s="104" t="str">
        <f>IF(COUNTA(A4332:F4332)=0,"",IF(OR(A4332="",NOT(ISNUMBER(A4332)),B4332="",COUNTIF('SKU Master'!$A$4:$A$253,B4332)&lt;&gt;1,NOT(ISNUMBER(E4332)),AND(C4332&lt;&gt;"Receipt",C4332&lt;&gt;"Shipment",C4332&lt;&gt;"Consumption",C4332&lt;&gt;"Adjustment",C4332&lt;&gt;"Production")),"CHECK INPUTS",IF(OR(AND(C4332="Receipt",E4332&lt;=0),AND(OR(C4332="Shipment",C4332="Consumption"),E4332&gt;=0),E4332=0),"CHECK SIGN","OK")))</f>
      </c>
    </row>
    <row r="4333">
      <c r="A4333" s="174"/>
      <c r="B4333" s="175"/>
      <c r="C4333" s="175"/>
      <c r="D4333" s="175"/>
      <c r="E4333" s="176"/>
      <c r="F4333" s="175"/>
      <c r="G4333" s="104" t="str">
        <f>IF(COUNTA(A4333:F4333)=0,"",IF(OR(A4333="",NOT(ISNUMBER(A4333)),B4333="",COUNTIF('SKU Master'!$A$4:$A$253,B4333)&lt;&gt;1,NOT(ISNUMBER(E4333)),AND(C4333&lt;&gt;"Receipt",C4333&lt;&gt;"Shipment",C4333&lt;&gt;"Consumption",C4333&lt;&gt;"Adjustment",C4333&lt;&gt;"Production")),"CHECK INPUTS",IF(OR(AND(C4333="Receipt",E4333&lt;=0),AND(OR(C4333="Shipment",C4333="Consumption"),E4333&gt;=0),E4333=0),"CHECK SIGN","OK")))</f>
      </c>
    </row>
    <row r="4334">
      <c r="A4334" s="174"/>
      <c r="B4334" s="175"/>
      <c r="C4334" s="175"/>
      <c r="D4334" s="175"/>
      <c r="E4334" s="176"/>
      <c r="F4334" s="175"/>
      <c r="G4334" s="104" t="str">
        <f>IF(COUNTA(A4334:F4334)=0,"",IF(OR(A4334="",NOT(ISNUMBER(A4334)),B4334="",COUNTIF('SKU Master'!$A$4:$A$253,B4334)&lt;&gt;1,NOT(ISNUMBER(E4334)),AND(C4334&lt;&gt;"Receipt",C4334&lt;&gt;"Shipment",C4334&lt;&gt;"Consumption",C4334&lt;&gt;"Adjustment",C4334&lt;&gt;"Production")),"CHECK INPUTS",IF(OR(AND(C4334="Receipt",E4334&lt;=0),AND(OR(C4334="Shipment",C4334="Consumption"),E4334&gt;=0),E4334=0),"CHECK SIGN","OK")))</f>
      </c>
    </row>
    <row r="4335">
      <c r="A4335" s="174"/>
      <c r="B4335" s="175"/>
      <c r="C4335" s="175"/>
      <c r="D4335" s="175"/>
      <c r="E4335" s="176"/>
      <c r="F4335" s="175"/>
      <c r="G4335" s="104" t="str">
        <f>IF(COUNTA(A4335:F4335)=0,"",IF(OR(A4335="",NOT(ISNUMBER(A4335)),B4335="",COUNTIF('SKU Master'!$A$4:$A$253,B4335)&lt;&gt;1,NOT(ISNUMBER(E4335)),AND(C4335&lt;&gt;"Receipt",C4335&lt;&gt;"Shipment",C4335&lt;&gt;"Consumption",C4335&lt;&gt;"Adjustment",C4335&lt;&gt;"Production")),"CHECK INPUTS",IF(OR(AND(C4335="Receipt",E4335&lt;=0),AND(OR(C4335="Shipment",C4335="Consumption"),E4335&gt;=0),E4335=0),"CHECK SIGN","OK")))</f>
      </c>
    </row>
    <row r="4336">
      <c r="A4336" s="174"/>
      <c r="B4336" s="175"/>
      <c r="C4336" s="175"/>
      <c r="D4336" s="175"/>
      <c r="E4336" s="176"/>
      <c r="F4336" s="175"/>
      <c r="G4336" s="104" t="str">
        <f>IF(COUNTA(A4336:F4336)=0,"",IF(OR(A4336="",NOT(ISNUMBER(A4336)),B4336="",COUNTIF('SKU Master'!$A$4:$A$253,B4336)&lt;&gt;1,NOT(ISNUMBER(E4336)),AND(C4336&lt;&gt;"Receipt",C4336&lt;&gt;"Shipment",C4336&lt;&gt;"Consumption",C4336&lt;&gt;"Adjustment",C4336&lt;&gt;"Production")),"CHECK INPUTS",IF(OR(AND(C4336="Receipt",E4336&lt;=0),AND(OR(C4336="Shipment",C4336="Consumption"),E4336&gt;=0),E4336=0),"CHECK SIGN","OK")))</f>
      </c>
    </row>
    <row r="4337">
      <c r="A4337" s="174"/>
      <c r="B4337" s="175"/>
      <c r="C4337" s="175"/>
      <c r="D4337" s="175"/>
      <c r="E4337" s="176"/>
      <c r="F4337" s="175"/>
      <c r="G4337" s="104" t="str">
        <f>IF(COUNTA(A4337:F4337)=0,"",IF(OR(A4337="",NOT(ISNUMBER(A4337)),B4337="",COUNTIF('SKU Master'!$A$4:$A$253,B4337)&lt;&gt;1,NOT(ISNUMBER(E4337)),AND(C4337&lt;&gt;"Receipt",C4337&lt;&gt;"Shipment",C4337&lt;&gt;"Consumption",C4337&lt;&gt;"Adjustment",C4337&lt;&gt;"Production")),"CHECK INPUTS",IF(OR(AND(C4337="Receipt",E4337&lt;=0),AND(OR(C4337="Shipment",C4337="Consumption"),E4337&gt;=0),E4337=0),"CHECK SIGN","OK")))</f>
      </c>
    </row>
    <row r="4338">
      <c r="A4338" s="174"/>
      <c r="B4338" s="175"/>
      <c r="C4338" s="175"/>
      <c r="D4338" s="175"/>
      <c r="E4338" s="176"/>
      <c r="F4338" s="175"/>
      <c r="G4338" s="104" t="str">
        <f>IF(COUNTA(A4338:F4338)=0,"",IF(OR(A4338="",NOT(ISNUMBER(A4338)),B4338="",COUNTIF('SKU Master'!$A$4:$A$253,B4338)&lt;&gt;1,NOT(ISNUMBER(E4338)),AND(C4338&lt;&gt;"Receipt",C4338&lt;&gt;"Shipment",C4338&lt;&gt;"Consumption",C4338&lt;&gt;"Adjustment",C4338&lt;&gt;"Production")),"CHECK INPUTS",IF(OR(AND(C4338="Receipt",E4338&lt;=0),AND(OR(C4338="Shipment",C4338="Consumption"),E4338&gt;=0),E4338=0),"CHECK SIGN","OK")))</f>
      </c>
    </row>
    <row r="4339">
      <c r="A4339" s="174"/>
      <c r="B4339" s="175"/>
      <c r="C4339" s="175"/>
      <c r="D4339" s="175"/>
      <c r="E4339" s="176"/>
      <c r="F4339" s="175"/>
      <c r="G4339" s="104" t="str">
        <f>IF(COUNTA(A4339:F4339)=0,"",IF(OR(A4339="",NOT(ISNUMBER(A4339)),B4339="",COUNTIF('SKU Master'!$A$4:$A$253,B4339)&lt;&gt;1,NOT(ISNUMBER(E4339)),AND(C4339&lt;&gt;"Receipt",C4339&lt;&gt;"Shipment",C4339&lt;&gt;"Consumption",C4339&lt;&gt;"Adjustment",C4339&lt;&gt;"Production")),"CHECK INPUTS",IF(OR(AND(C4339="Receipt",E4339&lt;=0),AND(OR(C4339="Shipment",C4339="Consumption"),E4339&gt;=0),E4339=0),"CHECK SIGN","OK")))</f>
      </c>
    </row>
    <row r="4340">
      <c r="A4340" s="174"/>
      <c r="B4340" s="175"/>
      <c r="C4340" s="175"/>
      <c r="D4340" s="175"/>
      <c r="E4340" s="176"/>
      <c r="F4340" s="175"/>
      <c r="G4340" s="104" t="str">
        <f>IF(COUNTA(A4340:F4340)=0,"",IF(OR(A4340="",NOT(ISNUMBER(A4340)),B4340="",COUNTIF('SKU Master'!$A$4:$A$253,B4340)&lt;&gt;1,NOT(ISNUMBER(E4340)),AND(C4340&lt;&gt;"Receipt",C4340&lt;&gt;"Shipment",C4340&lt;&gt;"Consumption",C4340&lt;&gt;"Adjustment",C4340&lt;&gt;"Production")),"CHECK INPUTS",IF(OR(AND(C4340="Receipt",E4340&lt;=0),AND(OR(C4340="Shipment",C4340="Consumption"),E4340&gt;=0),E4340=0),"CHECK SIGN","OK")))</f>
      </c>
    </row>
    <row r="4341">
      <c r="A4341" s="174"/>
      <c r="B4341" s="175"/>
      <c r="C4341" s="175"/>
      <c r="D4341" s="175"/>
      <c r="E4341" s="176"/>
      <c r="F4341" s="175"/>
      <c r="G4341" s="104" t="str">
        <f>IF(COUNTA(A4341:F4341)=0,"",IF(OR(A4341="",NOT(ISNUMBER(A4341)),B4341="",COUNTIF('SKU Master'!$A$4:$A$253,B4341)&lt;&gt;1,NOT(ISNUMBER(E4341)),AND(C4341&lt;&gt;"Receipt",C4341&lt;&gt;"Shipment",C4341&lt;&gt;"Consumption",C4341&lt;&gt;"Adjustment",C4341&lt;&gt;"Production")),"CHECK INPUTS",IF(OR(AND(C4341="Receipt",E4341&lt;=0),AND(OR(C4341="Shipment",C4341="Consumption"),E4341&gt;=0),E4341=0),"CHECK SIGN","OK")))</f>
      </c>
    </row>
    <row r="4342">
      <c r="A4342" s="174"/>
      <c r="B4342" s="175"/>
      <c r="C4342" s="175"/>
      <c r="D4342" s="175"/>
      <c r="E4342" s="176"/>
      <c r="F4342" s="175"/>
      <c r="G4342" s="104" t="str">
        <f>IF(COUNTA(A4342:F4342)=0,"",IF(OR(A4342="",NOT(ISNUMBER(A4342)),B4342="",COUNTIF('SKU Master'!$A$4:$A$253,B4342)&lt;&gt;1,NOT(ISNUMBER(E4342)),AND(C4342&lt;&gt;"Receipt",C4342&lt;&gt;"Shipment",C4342&lt;&gt;"Consumption",C4342&lt;&gt;"Adjustment",C4342&lt;&gt;"Production")),"CHECK INPUTS",IF(OR(AND(C4342="Receipt",E4342&lt;=0),AND(OR(C4342="Shipment",C4342="Consumption"),E4342&gt;=0),E4342=0),"CHECK SIGN","OK")))</f>
      </c>
    </row>
    <row r="4343">
      <c r="A4343" s="174"/>
      <c r="B4343" s="175"/>
      <c r="C4343" s="175"/>
      <c r="D4343" s="175"/>
      <c r="E4343" s="176"/>
      <c r="F4343" s="175"/>
      <c r="G4343" s="104" t="str">
        <f>IF(COUNTA(A4343:F4343)=0,"",IF(OR(A4343="",NOT(ISNUMBER(A4343)),B4343="",COUNTIF('SKU Master'!$A$4:$A$253,B4343)&lt;&gt;1,NOT(ISNUMBER(E4343)),AND(C4343&lt;&gt;"Receipt",C4343&lt;&gt;"Shipment",C4343&lt;&gt;"Consumption",C4343&lt;&gt;"Adjustment",C4343&lt;&gt;"Production")),"CHECK INPUTS",IF(OR(AND(C4343="Receipt",E4343&lt;=0),AND(OR(C4343="Shipment",C4343="Consumption"),E4343&gt;=0),E4343=0),"CHECK SIGN","OK")))</f>
      </c>
    </row>
    <row r="4344">
      <c r="A4344" s="174"/>
      <c r="B4344" s="175"/>
      <c r="C4344" s="175"/>
      <c r="D4344" s="175"/>
      <c r="E4344" s="176"/>
      <c r="F4344" s="175"/>
      <c r="G4344" s="104" t="str">
        <f>IF(COUNTA(A4344:F4344)=0,"",IF(OR(A4344="",NOT(ISNUMBER(A4344)),B4344="",COUNTIF('SKU Master'!$A$4:$A$253,B4344)&lt;&gt;1,NOT(ISNUMBER(E4344)),AND(C4344&lt;&gt;"Receipt",C4344&lt;&gt;"Shipment",C4344&lt;&gt;"Consumption",C4344&lt;&gt;"Adjustment",C4344&lt;&gt;"Production")),"CHECK INPUTS",IF(OR(AND(C4344="Receipt",E4344&lt;=0),AND(OR(C4344="Shipment",C4344="Consumption"),E4344&gt;=0),E4344=0),"CHECK SIGN","OK")))</f>
      </c>
    </row>
    <row r="4345">
      <c r="A4345" s="174"/>
      <c r="B4345" s="175"/>
      <c r="C4345" s="175"/>
      <c r="D4345" s="175"/>
      <c r="E4345" s="176"/>
      <c r="F4345" s="175"/>
      <c r="G4345" s="104" t="str">
        <f>IF(COUNTA(A4345:F4345)=0,"",IF(OR(A4345="",NOT(ISNUMBER(A4345)),B4345="",COUNTIF('SKU Master'!$A$4:$A$253,B4345)&lt;&gt;1,NOT(ISNUMBER(E4345)),AND(C4345&lt;&gt;"Receipt",C4345&lt;&gt;"Shipment",C4345&lt;&gt;"Consumption",C4345&lt;&gt;"Adjustment",C4345&lt;&gt;"Production")),"CHECK INPUTS",IF(OR(AND(C4345="Receipt",E4345&lt;=0),AND(OR(C4345="Shipment",C4345="Consumption"),E4345&gt;=0),E4345=0),"CHECK SIGN","OK")))</f>
      </c>
    </row>
    <row r="4346">
      <c r="A4346" s="174"/>
      <c r="B4346" s="175"/>
      <c r="C4346" s="175"/>
      <c r="D4346" s="175"/>
      <c r="E4346" s="176"/>
      <c r="F4346" s="175"/>
      <c r="G4346" s="104" t="str">
        <f>IF(COUNTA(A4346:F4346)=0,"",IF(OR(A4346="",NOT(ISNUMBER(A4346)),B4346="",COUNTIF('SKU Master'!$A$4:$A$253,B4346)&lt;&gt;1,NOT(ISNUMBER(E4346)),AND(C4346&lt;&gt;"Receipt",C4346&lt;&gt;"Shipment",C4346&lt;&gt;"Consumption",C4346&lt;&gt;"Adjustment",C4346&lt;&gt;"Production")),"CHECK INPUTS",IF(OR(AND(C4346="Receipt",E4346&lt;=0),AND(OR(C4346="Shipment",C4346="Consumption"),E4346&gt;=0),E4346=0),"CHECK SIGN","OK")))</f>
      </c>
    </row>
    <row r="4347">
      <c r="A4347" s="174"/>
      <c r="B4347" s="175"/>
      <c r="C4347" s="175"/>
      <c r="D4347" s="175"/>
      <c r="E4347" s="176"/>
      <c r="F4347" s="175"/>
      <c r="G4347" s="104" t="str">
        <f>IF(COUNTA(A4347:F4347)=0,"",IF(OR(A4347="",NOT(ISNUMBER(A4347)),B4347="",COUNTIF('SKU Master'!$A$4:$A$253,B4347)&lt;&gt;1,NOT(ISNUMBER(E4347)),AND(C4347&lt;&gt;"Receipt",C4347&lt;&gt;"Shipment",C4347&lt;&gt;"Consumption",C4347&lt;&gt;"Adjustment",C4347&lt;&gt;"Production")),"CHECK INPUTS",IF(OR(AND(C4347="Receipt",E4347&lt;=0),AND(OR(C4347="Shipment",C4347="Consumption"),E4347&gt;=0),E4347=0),"CHECK SIGN","OK")))</f>
      </c>
    </row>
    <row r="4348">
      <c r="A4348" s="174"/>
      <c r="B4348" s="175"/>
      <c r="C4348" s="175"/>
      <c r="D4348" s="175"/>
      <c r="E4348" s="176"/>
      <c r="F4348" s="175"/>
      <c r="G4348" s="104" t="str">
        <f>IF(COUNTA(A4348:F4348)=0,"",IF(OR(A4348="",NOT(ISNUMBER(A4348)),B4348="",COUNTIF('SKU Master'!$A$4:$A$253,B4348)&lt;&gt;1,NOT(ISNUMBER(E4348)),AND(C4348&lt;&gt;"Receipt",C4348&lt;&gt;"Shipment",C4348&lt;&gt;"Consumption",C4348&lt;&gt;"Adjustment",C4348&lt;&gt;"Production")),"CHECK INPUTS",IF(OR(AND(C4348="Receipt",E4348&lt;=0),AND(OR(C4348="Shipment",C4348="Consumption"),E4348&gt;=0),E4348=0),"CHECK SIGN","OK")))</f>
      </c>
    </row>
    <row r="4349">
      <c r="A4349" s="174"/>
      <c r="B4349" s="175"/>
      <c r="C4349" s="175"/>
      <c r="D4349" s="175"/>
      <c r="E4349" s="176"/>
      <c r="F4349" s="175"/>
      <c r="G4349" s="104" t="str">
        <f>IF(COUNTA(A4349:F4349)=0,"",IF(OR(A4349="",NOT(ISNUMBER(A4349)),B4349="",COUNTIF('SKU Master'!$A$4:$A$253,B4349)&lt;&gt;1,NOT(ISNUMBER(E4349)),AND(C4349&lt;&gt;"Receipt",C4349&lt;&gt;"Shipment",C4349&lt;&gt;"Consumption",C4349&lt;&gt;"Adjustment",C4349&lt;&gt;"Production")),"CHECK INPUTS",IF(OR(AND(C4349="Receipt",E4349&lt;=0),AND(OR(C4349="Shipment",C4349="Consumption"),E4349&gt;=0),E4349=0),"CHECK SIGN","OK")))</f>
      </c>
    </row>
    <row r="4350">
      <c r="A4350" s="174"/>
      <c r="B4350" s="175"/>
      <c r="C4350" s="175"/>
      <c r="D4350" s="175"/>
      <c r="E4350" s="176"/>
      <c r="F4350" s="175"/>
      <c r="G4350" s="104" t="str">
        <f>IF(COUNTA(A4350:F4350)=0,"",IF(OR(A4350="",NOT(ISNUMBER(A4350)),B4350="",COUNTIF('SKU Master'!$A$4:$A$253,B4350)&lt;&gt;1,NOT(ISNUMBER(E4350)),AND(C4350&lt;&gt;"Receipt",C4350&lt;&gt;"Shipment",C4350&lt;&gt;"Consumption",C4350&lt;&gt;"Adjustment",C4350&lt;&gt;"Production")),"CHECK INPUTS",IF(OR(AND(C4350="Receipt",E4350&lt;=0),AND(OR(C4350="Shipment",C4350="Consumption"),E4350&gt;=0),E4350=0),"CHECK SIGN","OK")))</f>
      </c>
    </row>
    <row r="4351">
      <c r="A4351" s="174"/>
      <c r="B4351" s="175"/>
      <c r="C4351" s="175"/>
      <c r="D4351" s="175"/>
      <c r="E4351" s="176"/>
      <c r="F4351" s="175"/>
      <c r="G4351" s="104" t="str">
        <f>IF(COUNTA(A4351:F4351)=0,"",IF(OR(A4351="",NOT(ISNUMBER(A4351)),B4351="",COUNTIF('SKU Master'!$A$4:$A$253,B4351)&lt;&gt;1,NOT(ISNUMBER(E4351)),AND(C4351&lt;&gt;"Receipt",C4351&lt;&gt;"Shipment",C4351&lt;&gt;"Consumption",C4351&lt;&gt;"Adjustment",C4351&lt;&gt;"Production")),"CHECK INPUTS",IF(OR(AND(C4351="Receipt",E4351&lt;=0),AND(OR(C4351="Shipment",C4351="Consumption"),E4351&gt;=0),E4351=0),"CHECK SIGN","OK")))</f>
      </c>
    </row>
    <row r="4352">
      <c r="A4352" s="174"/>
      <c r="B4352" s="175"/>
      <c r="C4352" s="175"/>
      <c r="D4352" s="175"/>
      <c r="E4352" s="176"/>
      <c r="F4352" s="175"/>
      <c r="G4352" s="104" t="str">
        <f>IF(COUNTA(A4352:F4352)=0,"",IF(OR(A4352="",NOT(ISNUMBER(A4352)),B4352="",COUNTIF('SKU Master'!$A$4:$A$253,B4352)&lt;&gt;1,NOT(ISNUMBER(E4352)),AND(C4352&lt;&gt;"Receipt",C4352&lt;&gt;"Shipment",C4352&lt;&gt;"Consumption",C4352&lt;&gt;"Adjustment",C4352&lt;&gt;"Production")),"CHECK INPUTS",IF(OR(AND(C4352="Receipt",E4352&lt;=0),AND(OR(C4352="Shipment",C4352="Consumption"),E4352&gt;=0),E4352=0),"CHECK SIGN","OK")))</f>
      </c>
    </row>
    <row r="4353">
      <c r="A4353" s="174"/>
      <c r="B4353" s="175"/>
      <c r="C4353" s="175"/>
      <c r="D4353" s="175"/>
      <c r="E4353" s="176"/>
      <c r="F4353" s="175"/>
      <c r="G4353" s="104" t="str">
        <f>IF(COUNTA(A4353:F4353)=0,"",IF(OR(A4353="",NOT(ISNUMBER(A4353)),B4353="",COUNTIF('SKU Master'!$A$4:$A$253,B4353)&lt;&gt;1,NOT(ISNUMBER(E4353)),AND(C4353&lt;&gt;"Receipt",C4353&lt;&gt;"Shipment",C4353&lt;&gt;"Consumption",C4353&lt;&gt;"Adjustment",C4353&lt;&gt;"Production")),"CHECK INPUTS",IF(OR(AND(C4353="Receipt",E4353&lt;=0),AND(OR(C4353="Shipment",C4353="Consumption"),E4353&gt;=0),E4353=0),"CHECK SIGN","OK")))</f>
      </c>
    </row>
    <row r="4354">
      <c r="A4354" s="174"/>
      <c r="B4354" s="175"/>
      <c r="C4354" s="175"/>
      <c r="D4354" s="175"/>
      <c r="E4354" s="176"/>
      <c r="F4354" s="175"/>
      <c r="G4354" s="104" t="str">
        <f>IF(COUNTA(A4354:F4354)=0,"",IF(OR(A4354="",NOT(ISNUMBER(A4354)),B4354="",COUNTIF('SKU Master'!$A$4:$A$253,B4354)&lt;&gt;1,NOT(ISNUMBER(E4354)),AND(C4354&lt;&gt;"Receipt",C4354&lt;&gt;"Shipment",C4354&lt;&gt;"Consumption",C4354&lt;&gt;"Adjustment",C4354&lt;&gt;"Production")),"CHECK INPUTS",IF(OR(AND(C4354="Receipt",E4354&lt;=0),AND(OR(C4354="Shipment",C4354="Consumption"),E4354&gt;=0),E4354=0),"CHECK SIGN","OK")))</f>
      </c>
    </row>
    <row r="4355">
      <c r="A4355" s="174"/>
      <c r="B4355" s="175"/>
      <c r="C4355" s="175"/>
      <c r="D4355" s="175"/>
      <c r="E4355" s="176"/>
      <c r="F4355" s="175"/>
      <c r="G4355" s="104" t="str">
        <f>IF(COUNTA(A4355:F4355)=0,"",IF(OR(A4355="",NOT(ISNUMBER(A4355)),B4355="",COUNTIF('SKU Master'!$A$4:$A$253,B4355)&lt;&gt;1,NOT(ISNUMBER(E4355)),AND(C4355&lt;&gt;"Receipt",C4355&lt;&gt;"Shipment",C4355&lt;&gt;"Consumption",C4355&lt;&gt;"Adjustment",C4355&lt;&gt;"Production")),"CHECK INPUTS",IF(OR(AND(C4355="Receipt",E4355&lt;=0),AND(OR(C4355="Shipment",C4355="Consumption"),E4355&gt;=0),E4355=0),"CHECK SIGN","OK")))</f>
      </c>
    </row>
    <row r="4356">
      <c r="A4356" s="174"/>
      <c r="B4356" s="175"/>
      <c r="C4356" s="175"/>
      <c r="D4356" s="175"/>
      <c r="E4356" s="176"/>
      <c r="F4356" s="175"/>
      <c r="G4356" s="104" t="str">
        <f>IF(COUNTA(A4356:F4356)=0,"",IF(OR(A4356="",NOT(ISNUMBER(A4356)),B4356="",COUNTIF('SKU Master'!$A$4:$A$253,B4356)&lt;&gt;1,NOT(ISNUMBER(E4356)),AND(C4356&lt;&gt;"Receipt",C4356&lt;&gt;"Shipment",C4356&lt;&gt;"Consumption",C4356&lt;&gt;"Adjustment",C4356&lt;&gt;"Production")),"CHECK INPUTS",IF(OR(AND(C4356="Receipt",E4356&lt;=0),AND(OR(C4356="Shipment",C4356="Consumption"),E4356&gt;=0),E4356=0),"CHECK SIGN","OK")))</f>
      </c>
    </row>
    <row r="4357">
      <c r="A4357" s="174"/>
      <c r="B4357" s="175"/>
      <c r="C4357" s="175"/>
      <c r="D4357" s="175"/>
      <c r="E4357" s="176"/>
      <c r="F4357" s="175"/>
      <c r="G4357" s="104" t="str">
        <f>IF(COUNTA(A4357:F4357)=0,"",IF(OR(A4357="",NOT(ISNUMBER(A4357)),B4357="",COUNTIF('SKU Master'!$A$4:$A$253,B4357)&lt;&gt;1,NOT(ISNUMBER(E4357)),AND(C4357&lt;&gt;"Receipt",C4357&lt;&gt;"Shipment",C4357&lt;&gt;"Consumption",C4357&lt;&gt;"Adjustment",C4357&lt;&gt;"Production")),"CHECK INPUTS",IF(OR(AND(C4357="Receipt",E4357&lt;=0),AND(OR(C4357="Shipment",C4357="Consumption"),E4357&gt;=0),E4357=0),"CHECK SIGN","OK")))</f>
      </c>
    </row>
    <row r="4358">
      <c r="A4358" s="174"/>
      <c r="B4358" s="175"/>
      <c r="C4358" s="175"/>
      <c r="D4358" s="175"/>
      <c r="E4358" s="176"/>
      <c r="F4358" s="175"/>
      <c r="G4358" s="104" t="str">
        <f>IF(COUNTA(A4358:F4358)=0,"",IF(OR(A4358="",NOT(ISNUMBER(A4358)),B4358="",COUNTIF('SKU Master'!$A$4:$A$253,B4358)&lt;&gt;1,NOT(ISNUMBER(E4358)),AND(C4358&lt;&gt;"Receipt",C4358&lt;&gt;"Shipment",C4358&lt;&gt;"Consumption",C4358&lt;&gt;"Adjustment",C4358&lt;&gt;"Production")),"CHECK INPUTS",IF(OR(AND(C4358="Receipt",E4358&lt;=0),AND(OR(C4358="Shipment",C4358="Consumption"),E4358&gt;=0),E4358=0),"CHECK SIGN","OK")))</f>
      </c>
    </row>
    <row r="4359">
      <c r="A4359" s="174"/>
      <c r="B4359" s="175"/>
      <c r="C4359" s="175"/>
      <c r="D4359" s="175"/>
      <c r="E4359" s="176"/>
      <c r="F4359" s="175"/>
      <c r="G4359" s="104" t="str">
        <f>IF(COUNTA(A4359:F4359)=0,"",IF(OR(A4359="",NOT(ISNUMBER(A4359)),B4359="",COUNTIF('SKU Master'!$A$4:$A$253,B4359)&lt;&gt;1,NOT(ISNUMBER(E4359)),AND(C4359&lt;&gt;"Receipt",C4359&lt;&gt;"Shipment",C4359&lt;&gt;"Consumption",C4359&lt;&gt;"Adjustment",C4359&lt;&gt;"Production")),"CHECK INPUTS",IF(OR(AND(C4359="Receipt",E4359&lt;=0),AND(OR(C4359="Shipment",C4359="Consumption"),E4359&gt;=0),E4359=0),"CHECK SIGN","OK")))</f>
      </c>
    </row>
    <row r="4360">
      <c r="A4360" s="174"/>
      <c r="B4360" s="175"/>
      <c r="C4360" s="175"/>
      <c r="D4360" s="175"/>
      <c r="E4360" s="176"/>
      <c r="F4360" s="175"/>
      <c r="G4360" s="104" t="str">
        <f>IF(COUNTA(A4360:F4360)=0,"",IF(OR(A4360="",NOT(ISNUMBER(A4360)),B4360="",COUNTIF('SKU Master'!$A$4:$A$253,B4360)&lt;&gt;1,NOT(ISNUMBER(E4360)),AND(C4360&lt;&gt;"Receipt",C4360&lt;&gt;"Shipment",C4360&lt;&gt;"Consumption",C4360&lt;&gt;"Adjustment",C4360&lt;&gt;"Production")),"CHECK INPUTS",IF(OR(AND(C4360="Receipt",E4360&lt;=0),AND(OR(C4360="Shipment",C4360="Consumption"),E4360&gt;=0),E4360=0),"CHECK SIGN","OK")))</f>
      </c>
    </row>
    <row r="4361">
      <c r="A4361" s="174"/>
      <c r="B4361" s="175"/>
      <c r="C4361" s="175"/>
      <c r="D4361" s="175"/>
      <c r="E4361" s="176"/>
      <c r="F4361" s="175"/>
      <c r="G4361" s="104" t="str">
        <f>IF(COUNTA(A4361:F4361)=0,"",IF(OR(A4361="",NOT(ISNUMBER(A4361)),B4361="",COUNTIF('SKU Master'!$A$4:$A$253,B4361)&lt;&gt;1,NOT(ISNUMBER(E4361)),AND(C4361&lt;&gt;"Receipt",C4361&lt;&gt;"Shipment",C4361&lt;&gt;"Consumption",C4361&lt;&gt;"Adjustment",C4361&lt;&gt;"Production")),"CHECK INPUTS",IF(OR(AND(C4361="Receipt",E4361&lt;=0),AND(OR(C4361="Shipment",C4361="Consumption"),E4361&gt;=0),E4361=0),"CHECK SIGN","OK")))</f>
      </c>
    </row>
    <row r="4362">
      <c r="A4362" s="174"/>
      <c r="B4362" s="175"/>
      <c r="C4362" s="175"/>
      <c r="D4362" s="175"/>
      <c r="E4362" s="176"/>
      <c r="F4362" s="175"/>
      <c r="G4362" s="104" t="str">
        <f>IF(COUNTA(A4362:F4362)=0,"",IF(OR(A4362="",NOT(ISNUMBER(A4362)),B4362="",COUNTIF('SKU Master'!$A$4:$A$253,B4362)&lt;&gt;1,NOT(ISNUMBER(E4362)),AND(C4362&lt;&gt;"Receipt",C4362&lt;&gt;"Shipment",C4362&lt;&gt;"Consumption",C4362&lt;&gt;"Adjustment",C4362&lt;&gt;"Production")),"CHECK INPUTS",IF(OR(AND(C4362="Receipt",E4362&lt;=0),AND(OR(C4362="Shipment",C4362="Consumption"),E4362&gt;=0),E4362=0),"CHECK SIGN","OK")))</f>
      </c>
    </row>
    <row r="4363">
      <c r="A4363" s="174"/>
      <c r="B4363" s="175"/>
      <c r="C4363" s="175"/>
      <c r="D4363" s="175"/>
      <c r="E4363" s="176"/>
      <c r="F4363" s="175"/>
      <c r="G4363" s="104" t="str">
        <f>IF(COUNTA(A4363:F4363)=0,"",IF(OR(A4363="",NOT(ISNUMBER(A4363)),B4363="",COUNTIF('SKU Master'!$A$4:$A$253,B4363)&lt;&gt;1,NOT(ISNUMBER(E4363)),AND(C4363&lt;&gt;"Receipt",C4363&lt;&gt;"Shipment",C4363&lt;&gt;"Consumption",C4363&lt;&gt;"Adjustment",C4363&lt;&gt;"Production")),"CHECK INPUTS",IF(OR(AND(C4363="Receipt",E4363&lt;=0),AND(OR(C4363="Shipment",C4363="Consumption"),E4363&gt;=0),E4363=0),"CHECK SIGN","OK")))</f>
      </c>
    </row>
    <row r="4364">
      <c r="A4364" s="174"/>
      <c r="B4364" s="175"/>
      <c r="C4364" s="175"/>
      <c r="D4364" s="175"/>
      <c r="E4364" s="176"/>
      <c r="F4364" s="175"/>
      <c r="G4364" s="104" t="str">
        <f>IF(COUNTA(A4364:F4364)=0,"",IF(OR(A4364="",NOT(ISNUMBER(A4364)),B4364="",COUNTIF('SKU Master'!$A$4:$A$253,B4364)&lt;&gt;1,NOT(ISNUMBER(E4364)),AND(C4364&lt;&gt;"Receipt",C4364&lt;&gt;"Shipment",C4364&lt;&gt;"Consumption",C4364&lt;&gt;"Adjustment",C4364&lt;&gt;"Production")),"CHECK INPUTS",IF(OR(AND(C4364="Receipt",E4364&lt;=0),AND(OR(C4364="Shipment",C4364="Consumption"),E4364&gt;=0),E4364=0),"CHECK SIGN","OK")))</f>
      </c>
    </row>
    <row r="4365">
      <c r="A4365" s="174"/>
      <c r="B4365" s="175"/>
      <c r="C4365" s="175"/>
      <c r="D4365" s="175"/>
      <c r="E4365" s="176"/>
      <c r="F4365" s="175"/>
      <c r="G4365" s="104" t="str">
        <f>IF(COUNTA(A4365:F4365)=0,"",IF(OR(A4365="",NOT(ISNUMBER(A4365)),B4365="",COUNTIF('SKU Master'!$A$4:$A$253,B4365)&lt;&gt;1,NOT(ISNUMBER(E4365)),AND(C4365&lt;&gt;"Receipt",C4365&lt;&gt;"Shipment",C4365&lt;&gt;"Consumption",C4365&lt;&gt;"Adjustment",C4365&lt;&gt;"Production")),"CHECK INPUTS",IF(OR(AND(C4365="Receipt",E4365&lt;=0),AND(OR(C4365="Shipment",C4365="Consumption"),E4365&gt;=0),E4365=0),"CHECK SIGN","OK")))</f>
      </c>
    </row>
    <row r="4366">
      <c r="A4366" s="174"/>
      <c r="B4366" s="175"/>
      <c r="C4366" s="175"/>
      <c r="D4366" s="175"/>
      <c r="E4366" s="176"/>
      <c r="F4366" s="175"/>
      <c r="G4366" s="104" t="str">
        <f>IF(COUNTA(A4366:F4366)=0,"",IF(OR(A4366="",NOT(ISNUMBER(A4366)),B4366="",COUNTIF('SKU Master'!$A$4:$A$253,B4366)&lt;&gt;1,NOT(ISNUMBER(E4366)),AND(C4366&lt;&gt;"Receipt",C4366&lt;&gt;"Shipment",C4366&lt;&gt;"Consumption",C4366&lt;&gt;"Adjustment",C4366&lt;&gt;"Production")),"CHECK INPUTS",IF(OR(AND(C4366="Receipt",E4366&lt;=0),AND(OR(C4366="Shipment",C4366="Consumption"),E4366&gt;=0),E4366=0),"CHECK SIGN","OK")))</f>
      </c>
    </row>
    <row r="4367">
      <c r="A4367" s="174"/>
      <c r="B4367" s="175"/>
      <c r="C4367" s="175"/>
      <c r="D4367" s="175"/>
      <c r="E4367" s="176"/>
      <c r="F4367" s="175"/>
      <c r="G4367" s="104" t="str">
        <f>IF(COUNTA(A4367:F4367)=0,"",IF(OR(A4367="",NOT(ISNUMBER(A4367)),B4367="",COUNTIF('SKU Master'!$A$4:$A$253,B4367)&lt;&gt;1,NOT(ISNUMBER(E4367)),AND(C4367&lt;&gt;"Receipt",C4367&lt;&gt;"Shipment",C4367&lt;&gt;"Consumption",C4367&lt;&gt;"Adjustment",C4367&lt;&gt;"Production")),"CHECK INPUTS",IF(OR(AND(C4367="Receipt",E4367&lt;=0),AND(OR(C4367="Shipment",C4367="Consumption"),E4367&gt;=0),E4367=0),"CHECK SIGN","OK")))</f>
      </c>
    </row>
    <row r="4368">
      <c r="A4368" s="174"/>
      <c r="B4368" s="175"/>
      <c r="C4368" s="175"/>
      <c r="D4368" s="175"/>
      <c r="E4368" s="176"/>
      <c r="F4368" s="175"/>
      <c r="G4368" s="104" t="str">
        <f>IF(COUNTA(A4368:F4368)=0,"",IF(OR(A4368="",NOT(ISNUMBER(A4368)),B4368="",COUNTIF('SKU Master'!$A$4:$A$253,B4368)&lt;&gt;1,NOT(ISNUMBER(E4368)),AND(C4368&lt;&gt;"Receipt",C4368&lt;&gt;"Shipment",C4368&lt;&gt;"Consumption",C4368&lt;&gt;"Adjustment",C4368&lt;&gt;"Production")),"CHECK INPUTS",IF(OR(AND(C4368="Receipt",E4368&lt;=0),AND(OR(C4368="Shipment",C4368="Consumption"),E4368&gt;=0),E4368=0),"CHECK SIGN","OK")))</f>
      </c>
    </row>
    <row r="4369">
      <c r="A4369" s="174"/>
      <c r="B4369" s="175"/>
      <c r="C4369" s="175"/>
      <c r="D4369" s="175"/>
      <c r="E4369" s="176"/>
      <c r="F4369" s="175"/>
      <c r="G4369" s="104" t="str">
        <f>IF(COUNTA(A4369:F4369)=0,"",IF(OR(A4369="",NOT(ISNUMBER(A4369)),B4369="",COUNTIF('SKU Master'!$A$4:$A$253,B4369)&lt;&gt;1,NOT(ISNUMBER(E4369)),AND(C4369&lt;&gt;"Receipt",C4369&lt;&gt;"Shipment",C4369&lt;&gt;"Consumption",C4369&lt;&gt;"Adjustment",C4369&lt;&gt;"Production")),"CHECK INPUTS",IF(OR(AND(C4369="Receipt",E4369&lt;=0),AND(OR(C4369="Shipment",C4369="Consumption"),E4369&gt;=0),E4369=0),"CHECK SIGN","OK")))</f>
      </c>
    </row>
    <row r="4370">
      <c r="A4370" s="174"/>
      <c r="B4370" s="175"/>
      <c r="C4370" s="175"/>
      <c r="D4370" s="175"/>
      <c r="E4370" s="176"/>
      <c r="F4370" s="175"/>
      <c r="G4370" s="104" t="str">
        <f>IF(COUNTA(A4370:F4370)=0,"",IF(OR(A4370="",NOT(ISNUMBER(A4370)),B4370="",COUNTIF('SKU Master'!$A$4:$A$253,B4370)&lt;&gt;1,NOT(ISNUMBER(E4370)),AND(C4370&lt;&gt;"Receipt",C4370&lt;&gt;"Shipment",C4370&lt;&gt;"Consumption",C4370&lt;&gt;"Adjustment",C4370&lt;&gt;"Production")),"CHECK INPUTS",IF(OR(AND(C4370="Receipt",E4370&lt;=0),AND(OR(C4370="Shipment",C4370="Consumption"),E4370&gt;=0),E4370=0),"CHECK SIGN","OK")))</f>
      </c>
    </row>
    <row r="4371">
      <c r="A4371" s="174"/>
      <c r="B4371" s="175"/>
      <c r="C4371" s="175"/>
      <c r="D4371" s="175"/>
      <c r="E4371" s="176"/>
      <c r="F4371" s="175"/>
      <c r="G4371" s="104" t="str">
        <f>IF(COUNTA(A4371:F4371)=0,"",IF(OR(A4371="",NOT(ISNUMBER(A4371)),B4371="",COUNTIF('SKU Master'!$A$4:$A$253,B4371)&lt;&gt;1,NOT(ISNUMBER(E4371)),AND(C4371&lt;&gt;"Receipt",C4371&lt;&gt;"Shipment",C4371&lt;&gt;"Consumption",C4371&lt;&gt;"Adjustment",C4371&lt;&gt;"Production")),"CHECK INPUTS",IF(OR(AND(C4371="Receipt",E4371&lt;=0),AND(OR(C4371="Shipment",C4371="Consumption"),E4371&gt;=0),E4371=0),"CHECK SIGN","OK")))</f>
      </c>
    </row>
    <row r="4372">
      <c r="A4372" s="174"/>
      <c r="B4372" s="175"/>
      <c r="C4372" s="175"/>
      <c r="D4372" s="175"/>
      <c r="E4372" s="176"/>
      <c r="F4372" s="175"/>
      <c r="G4372" s="104" t="str">
        <f>IF(COUNTA(A4372:F4372)=0,"",IF(OR(A4372="",NOT(ISNUMBER(A4372)),B4372="",COUNTIF('SKU Master'!$A$4:$A$253,B4372)&lt;&gt;1,NOT(ISNUMBER(E4372)),AND(C4372&lt;&gt;"Receipt",C4372&lt;&gt;"Shipment",C4372&lt;&gt;"Consumption",C4372&lt;&gt;"Adjustment",C4372&lt;&gt;"Production")),"CHECK INPUTS",IF(OR(AND(C4372="Receipt",E4372&lt;=0),AND(OR(C4372="Shipment",C4372="Consumption"),E4372&gt;=0),E4372=0),"CHECK SIGN","OK")))</f>
      </c>
    </row>
    <row r="4373">
      <c r="A4373" s="174"/>
      <c r="B4373" s="175"/>
      <c r="C4373" s="175"/>
      <c r="D4373" s="175"/>
      <c r="E4373" s="176"/>
      <c r="F4373" s="175"/>
      <c r="G4373" s="104" t="str">
        <f>IF(COUNTA(A4373:F4373)=0,"",IF(OR(A4373="",NOT(ISNUMBER(A4373)),B4373="",COUNTIF('SKU Master'!$A$4:$A$253,B4373)&lt;&gt;1,NOT(ISNUMBER(E4373)),AND(C4373&lt;&gt;"Receipt",C4373&lt;&gt;"Shipment",C4373&lt;&gt;"Consumption",C4373&lt;&gt;"Adjustment",C4373&lt;&gt;"Production")),"CHECK INPUTS",IF(OR(AND(C4373="Receipt",E4373&lt;=0),AND(OR(C4373="Shipment",C4373="Consumption"),E4373&gt;=0),E4373=0),"CHECK SIGN","OK")))</f>
      </c>
    </row>
    <row r="4374">
      <c r="A4374" s="174"/>
      <c r="B4374" s="175"/>
      <c r="C4374" s="175"/>
      <c r="D4374" s="175"/>
      <c r="E4374" s="176"/>
      <c r="F4374" s="175"/>
      <c r="G4374" s="104" t="str">
        <f>IF(COUNTA(A4374:F4374)=0,"",IF(OR(A4374="",NOT(ISNUMBER(A4374)),B4374="",COUNTIF('SKU Master'!$A$4:$A$253,B4374)&lt;&gt;1,NOT(ISNUMBER(E4374)),AND(C4374&lt;&gt;"Receipt",C4374&lt;&gt;"Shipment",C4374&lt;&gt;"Consumption",C4374&lt;&gt;"Adjustment",C4374&lt;&gt;"Production")),"CHECK INPUTS",IF(OR(AND(C4374="Receipt",E4374&lt;=0),AND(OR(C4374="Shipment",C4374="Consumption"),E4374&gt;=0),E4374=0),"CHECK SIGN","OK")))</f>
      </c>
    </row>
    <row r="4375">
      <c r="A4375" s="174"/>
      <c r="B4375" s="175"/>
      <c r="C4375" s="175"/>
      <c r="D4375" s="175"/>
      <c r="E4375" s="176"/>
      <c r="F4375" s="175"/>
      <c r="G4375" s="104" t="str">
        <f>IF(COUNTA(A4375:F4375)=0,"",IF(OR(A4375="",NOT(ISNUMBER(A4375)),B4375="",COUNTIF('SKU Master'!$A$4:$A$253,B4375)&lt;&gt;1,NOT(ISNUMBER(E4375)),AND(C4375&lt;&gt;"Receipt",C4375&lt;&gt;"Shipment",C4375&lt;&gt;"Consumption",C4375&lt;&gt;"Adjustment",C4375&lt;&gt;"Production")),"CHECK INPUTS",IF(OR(AND(C4375="Receipt",E4375&lt;=0),AND(OR(C4375="Shipment",C4375="Consumption"),E4375&gt;=0),E4375=0),"CHECK SIGN","OK")))</f>
      </c>
    </row>
    <row r="4376">
      <c r="A4376" s="174"/>
      <c r="B4376" s="175"/>
      <c r="C4376" s="175"/>
      <c r="D4376" s="175"/>
      <c r="E4376" s="176"/>
      <c r="F4376" s="175"/>
      <c r="G4376" s="104" t="str">
        <f>IF(COUNTA(A4376:F4376)=0,"",IF(OR(A4376="",NOT(ISNUMBER(A4376)),B4376="",COUNTIF('SKU Master'!$A$4:$A$253,B4376)&lt;&gt;1,NOT(ISNUMBER(E4376)),AND(C4376&lt;&gt;"Receipt",C4376&lt;&gt;"Shipment",C4376&lt;&gt;"Consumption",C4376&lt;&gt;"Adjustment",C4376&lt;&gt;"Production")),"CHECK INPUTS",IF(OR(AND(C4376="Receipt",E4376&lt;=0),AND(OR(C4376="Shipment",C4376="Consumption"),E4376&gt;=0),E4376=0),"CHECK SIGN","OK")))</f>
      </c>
    </row>
    <row r="4377">
      <c r="A4377" s="174"/>
      <c r="B4377" s="175"/>
      <c r="C4377" s="175"/>
      <c r="D4377" s="175"/>
      <c r="E4377" s="176"/>
      <c r="F4377" s="175"/>
      <c r="G4377" s="104" t="str">
        <f>IF(COUNTA(A4377:F4377)=0,"",IF(OR(A4377="",NOT(ISNUMBER(A4377)),B4377="",COUNTIF('SKU Master'!$A$4:$A$253,B4377)&lt;&gt;1,NOT(ISNUMBER(E4377)),AND(C4377&lt;&gt;"Receipt",C4377&lt;&gt;"Shipment",C4377&lt;&gt;"Consumption",C4377&lt;&gt;"Adjustment",C4377&lt;&gt;"Production")),"CHECK INPUTS",IF(OR(AND(C4377="Receipt",E4377&lt;=0),AND(OR(C4377="Shipment",C4377="Consumption"),E4377&gt;=0),E4377=0),"CHECK SIGN","OK")))</f>
      </c>
    </row>
    <row r="4378">
      <c r="A4378" s="174"/>
      <c r="B4378" s="175"/>
      <c r="C4378" s="175"/>
      <c r="D4378" s="175"/>
      <c r="E4378" s="176"/>
      <c r="F4378" s="175"/>
      <c r="G4378" s="104" t="str">
        <f>IF(COUNTA(A4378:F4378)=0,"",IF(OR(A4378="",NOT(ISNUMBER(A4378)),B4378="",COUNTIF('SKU Master'!$A$4:$A$253,B4378)&lt;&gt;1,NOT(ISNUMBER(E4378)),AND(C4378&lt;&gt;"Receipt",C4378&lt;&gt;"Shipment",C4378&lt;&gt;"Consumption",C4378&lt;&gt;"Adjustment",C4378&lt;&gt;"Production")),"CHECK INPUTS",IF(OR(AND(C4378="Receipt",E4378&lt;=0),AND(OR(C4378="Shipment",C4378="Consumption"),E4378&gt;=0),E4378=0),"CHECK SIGN","OK")))</f>
      </c>
    </row>
    <row r="4379">
      <c r="A4379" s="174"/>
      <c r="B4379" s="175"/>
      <c r="C4379" s="175"/>
      <c r="D4379" s="175"/>
      <c r="E4379" s="176"/>
      <c r="F4379" s="175"/>
      <c r="G4379" s="104" t="str">
        <f>IF(COUNTA(A4379:F4379)=0,"",IF(OR(A4379="",NOT(ISNUMBER(A4379)),B4379="",COUNTIF('SKU Master'!$A$4:$A$253,B4379)&lt;&gt;1,NOT(ISNUMBER(E4379)),AND(C4379&lt;&gt;"Receipt",C4379&lt;&gt;"Shipment",C4379&lt;&gt;"Consumption",C4379&lt;&gt;"Adjustment",C4379&lt;&gt;"Production")),"CHECK INPUTS",IF(OR(AND(C4379="Receipt",E4379&lt;=0),AND(OR(C4379="Shipment",C4379="Consumption"),E4379&gt;=0),E4379=0),"CHECK SIGN","OK")))</f>
      </c>
    </row>
    <row r="4380">
      <c r="A4380" s="174"/>
      <c r="B4380" s="175"/>
      <c r="C4380" s="175"/>
      <c r="D4380" s="175"/>
      <c r="E4380" s="176"/>
      <c r="F4380" s="175"/>
      <c r="G4380" s="104" t="str">
        <f>IF(COUNTA(A4380:F4380)=0,"",IF(OR(A4380="",NOT(ISNUMBER(A4380)),B4380="",COUNTIF('SKU Master'!$A$4:$A$253,B4380)&lt;&gt;1,NOT(ISNUMBER(E4380)),AND(C4380&lt;&gt;"Receipt",C4380&lt;&gt;"Shipment",C4380&lt;&gt;"Consumption",C4380&lt;&gt;"Adjustment",C4380&lt;&gt;"Production")),"CHECK INPUTS",IF(OR(AND(C4380="Receipt",E4380&lt;=0),AND(OR(C4380="Shipment",C4380="Consumption"),E4380&gt;=0),E4380=0),"CHECK SIGN","OK")))</f>
      </c>
    </row>
    <row r="4381">
      <c r="A4381" s="174"/>
      <c r="B4381" s="175"/>
      <c r="C4381" s="175"/>
      <c r="D4381" s="175"/>
      <c r="E4381" s="176"/>
      <c r="F4381" s="175"/>
      <c r="G4381" s="104" t="str">
        <f>IF(COUNTA(A4381:F4381)=0,"",IF(OR(A4381="",NOT(ISNUMBER(A4381)),B4381="",COUNTIF('SKU Master'!$A$4:$A$253,B4381)&lt;&gt;1,NOT(ISNUMBER(E4381)),AND(C4381&lt;&gt;"Receipt",C4381&lt;&gt;"Shipment",C4381&lt;&gt;"Consumption",C4381&lt;&gt;"Adjustment",C4381&lt;&gt;"Production")),"CHECK INPUTS",IF(OR(AND(C4381="Receipt",E4381&lt;=0),AND(OR(C4381="Shipment",C4381="Consumption"),E4381&gt;=0),E4381=0),"CHECK SIGN","OK")))</f>
      </c>
    </row>
    <row r="4382">
      <c r="A4382" s="174"/>
      <c r="B4382" s="175"/>
      <c r="C4382" s="175"/>
      <c r="D4382" s="175"/>
      <c r="E4382" s="176"/>
      <c r="F4382" s="175"/>
      <c r="G4382" s="104" t="str">
        <f>IF(COUNTA(A4382:F4382)=0,"",IF(OR(A4382="",NOT(ISNUMBER(A4382)),B4382="",COUNTIF('SKU Master'!$A$4:$A$253,B4382)&lt;&gt;1,NOT(ISNUMBER(E4382)),AND(C4382&lt;&gt;"Receipt",C4382&lt;&gt;"Shipment",C4382&lt;&gt;"Consumption",C4382&lt;&gt;"Adjustment",C4382&lt;&gt;"Production")),"CHECK INPUTS",IF(OR(AND(C4382="Receipt",E4382&lt;=0),AND(OR(C4382="Shipment",C4382="Consumption"),E4382&gt;=0),E4382=0),"CHECK SIGN","OK")))</f>
      </c>
    </row>
    <row r="4383">
      <c r="A4383" s="174"/>
      <c r="B4383" s="175"/>
      <c r="C4383" s="175"/>
      <c r="D4383" s="175"/>
      <c r="E4383" s="176"/>
      <c r="F4383" s="175"/>
      <c r="G4383" s="104" t="str">
        <f>IF(COUNTA(A4383:F4383)=0,"",IF(OR(A4383="",NOT(ISNUMBER(A4383)),B4383="",COUNTIF('SKU Master'!$A$4:$A$253,B4383)&lt;&gt;1,NOT(ISNUMBER(E4383)),AND(C4383&lt;&gt;"Receipt",C4383&lt;&gt;"Shipment",C4383&lt;&gt;"Consumption",C4383&lt;&gt;"Adjustment",C4383&lt;&gt;"Production")),"CHECK INPUTS",IF(OR(AND(C4383="Receipt",E4383&lt;=0),AND(OR(C4383="Shipment",C4383="Consumption"),E4383&gt;=0),E4383=0),"CHECK SIGN","OK")))</f>
      </c>
    </row>
    <row r="4384">
      <c r="A4384" s="174"/>
      <c r="B4384" s="175"/>
      <c r="C4384" s="175"/>
      <c r="D4384" s="175"/>
      <c r="E4384" s="176"/>
      <c r="F4384" s="175"/>
      <c r="G4384" s="104" t="str">
        <f>IF(COUNTA(A4384:F4384)=0,"",IF(OR(A4384="",NOT(ISNUMBER(A4384)),B4384="",COUNTIF('SKU Master'!$A$4:$A$253,B4384)&lt;&gt;1,NOT(ISNUMBER(E4384)),AND(C4384&lt;&gt;"Receipt",C4384&lt;&gt;"Shipment",C4384&lt;&gt;"Consumption",C4384&lt;&gt;"Adjustment",C4384&lt;&gt;"Production")),"CHECK INPUTS",IF(OR(AND(C4384="Receipt",E4384&lt;=0),AND(OR(C4384="Shipment",C4384="Consumption"),E4384&gt;=0),E4384=0),"CHECK SIGN","OK")))</f>
      </c>
    </row>
    <row r="4385">
      <c r="A4385" s="174"/>
      <c r="B4385" s="175"/>
      <c r="C4385" s="175"/>
      <c r="D4385" s="175"/>
      <c r="E4385" s="176"/>
      <c r="F4385" s="175"/>
      <c r="G4385" s="104" t="str">
        <f>IF(COUNTA(A4385:F4385)=0,"",IF(OR(A4385="",NOT(ISNUMBER(A4385)),B4385="",COUNTIF('SKU Master'!$A$4:$A$253,B4385)&lt;&gt;1,NOT(ISNUMBER(E4385)),AND(C4385&lt;&gt;"Receipt",C4385&lt;&gt;"Shipment",C4385&lt;&gt;"Consumption",C4385&lt;&gt;"Adjustment",C4385&lt;&gt;"Production")),"CHECK INPUTS",IF(OR(AND(C4385="Receipt",E4385&lt;=0),AND(OR(C4385="Shipment",C4385="Consumption"),E4385&gt;=0),E4385=0),"CHECK SIGN","OK")))</f>
      </c>
    </row>
    <row r="4386">
      <c r="A4386" s="174"/>
      <c r="B4386" s="175"/>
      <c r="C4386" s="175"/>
      <c r="D4386" s="175"/>
      <c r="E4386" s="176"/>
      <c r="F4386" s="175"/>
      <c r="G4386" s="104" t="str">
        <f>IF(COUNTA(A4386:F4386)=0,"",IF(OR(A4386="",NOT(ISNUMBER(A4386)),B4386="",COUNTIF('SKU Master'!$A$4:$A$253,B4386)&lt;&gt;1,NOT(ISNUMBER(E4386)),AND(C4386&lt;&gt;"Receipt",C4386&lt;&gt;"Shipment",C4386&lt;&gt;"Consumption",C4386&lt;&gt;"Adjustment",C4386&lt;&gt;"Production")),"CHECK INPUTS",IF(OR(AND(C4386="Receipt",E4386&lt;=0),AND(OR(C4386="Shipment",C4386="Consumption"),E4386&gt;=0),E4386=0),"CHECK SIGN","OK")))</f>
      </c>
    </row>
    <row r="4387">
      <c r="A4387" s="174"/>
      <c r="B4387" s="175"/>
      <c r="C4387" s="175"/>
      <c r="D4387" s="175"/>
      <c r="E4387" s="176"/>
      <c r="F4387" s="175"/>
      <c r="G4387" s="104" t="str">
        <f>IF(COUNTA(A4387:F4387)=0,"",IF(OR(A4387="",NOT(ISNUMBER(A4387)),B4387="",COUNTIF('SKU Master'!$A$4:$A$253,B4387)&lt;&gt;1,NOT(ISNUMBER(E4387)),AND(C4387&lt;&gt;"Receipt",C4387&lt;&gt;"Shipment",C4387&lt;&gt;"Consumption",C4387&lt;&gt;"Adjustment",C4387&lt;&gt;"Production")),"CHECK INPUTS",IF(OR(AND(C4387="Receipt",E4387&lt;=0),AND(OR(C4387="Shipment",C4387="Consumption"),E4387&gt;=0),E4387=0),"CHECK SIGN","OK")))</f>
      </c>
    </row>
    <row r="4388">
      <c r="A4388" s="174"/>
      <c r="B4388" s="175"/>
      <c r="C4388" s="175"/>
      <c r="D4388" s="175"/>
      <c r="E4388" s="176"/>
      <c r="F4388" s="175"/>
      <c r="G4388" s="104" t="str">
        <f>IF(COUNTA(A4388:F4388)=0,"",IF(OR(A4388="",NOT(ISNUMBER(A4388)),B4388="",COUNTIF('SKU Master'!$A$4:$A$253,B4388)&lt;&gt;1,NOT(ISNUMBER(E4388)),AND(C4388&lt;&gt;"Receipt",C4388&lt;&gt;"Shipment",C4388&lt;&gt;"Consumption",C4388&lt;&gt;"Adjustment",C4388&lt;&gt;"Production")),"CHECK INPUTS",IF(OR(AND(C4388="Receipt",E4388&lt;=0),AND(OR(C4388="Shipment",C4388="Consumption"),E4388&gt;=0),E4388=0),"CHECK SIGN","OK")))</f>
      </c>
    </row>
    <row r="4389">
      <c r="A4389" s="174"/>
      <c r="B4389" s="175"/>
      <c r="C4389" s="175"/>
      <c r="D4389" s="175"/>
      <c r="E4389" s="176"/>
      <c r="F4389" s="175"/>
      <c r="G4389" s="104" t="str">
        <f>IF(COUNTA(A4389:F4389)=0,"",IF(OR(A4389="",NOT(ISNUMBER(A4389)),B4389="",COUNTIF('SKU Master'!$A$4:$A$253,B4389)&lt;&gt;1,NOT(ISNUMBER(E4389)),AND(C4389&lt;&gt;"Receipt",C4389&lt;&gt;"Shipment",C4389&lt;&gt;"Consumption",C4389&lt;&gt;"Adjustment",C4389&lt;&gt;"Production")),"CHECK INPUTS",IF(OR(AND(C4389="Receipt",E4389&lt;=0),AND(OR(C4389="Shipment",C4389="Consumption"),E4389&gt;=0),E4389=0),"CHECK SIGN","OK")))</f>
      </c>
    </row>
    <row r="4390">
      <c r="A4390" s="174"/>
      <c r="B4390" s="175"/>
      <c r="C4390" s="175"/>
      <c r="D4390" s="175"/>
      <c r="E4390" s="176"/>
      <c r="F4390" s="175"/>
      <c r="G4390" s="104" t="str">
        <f>IF(COUNTA(A4390:F4390)=0,"",IF(OR(A4390="",NOT(ISNUMBER(A4390)),B4390="",COUNTIF('SKU Master'!$A$4:$A$253,B4390)&lt;&gt;1,NOT(ISNUMBER(E4390)),AND(C4390&lt;&gt;"Receipt",C4390&lt;&gt;"Shipment",C4390&lt;&gt;"Consumption",C4390&lt;&gt;"Adjustment",C4390&lt;&gt;"Production")),"CHECK INPUTS",IF(OR(AND(C4390="Receipt",E4390&lt;=0),AND(OR(C4390="Shipment",C4390="Consumption"),E4390&gt;=0),E4390=0),"CHECK SIGN","OK")))</f>
      </c>
    </row>
    <row r="4391">
      <c r="A4391" s="174"/>
      <c r="B4391" s="175"/>
      <c r="C4391" s="175"/>
      <c r="D4391" s="175"/>
      <c r="E4391" s="176"/>
      <c r="F4391" s="175"/>
      <c r="G4391" s="104" t="str">
        <f>IF(COUNTA(A4391:F4391)=0,"",IF(OR(A4391="",NOT(ISNUMBER(A4391)),B4391="",COUNTIF('SKU Master'!$A$4:$A$253,B4391)&lt;&gt;1,NOT(ISNUMBER(E4391)),AND(C4391&lt;&gt;"Receipt",C4391&lt;&gt;"Shipment",C4391&lt;&gt;"Consumption",C4391&lt;&gt;"Adjustment",C4391&lt;&gt;"Production")),"CHECK INPUTS",IF(OR(AND(C4391="Receipt",E4391&lt;=0),AND(OR(C4391="Shipment",C4391="Consumption"),E4391&gt;=0),E4391=0),"CHECK SIGN","OK")))</f>
      </c>
    </row>
    <row r="4392">
      <c r="A4392" s="174"/>
      <c r="B4392" s="175"/>
      <c r="C4392" s="175"/>
      <c r="D4392" s="175"/>
      <c r="E4392" s="176"/>
      <c r="F4392" s="175"/>
      <c r="G4392" s="104" t="str">
        <f>IF(COUNTA(A4392:F4392)=0,"",IF(OR(A4392="",NOT(ISNUMBER(A4392)),B4392="",COUNTIF('SKU Master'!$A$4:$A$253,B4392)&lt;&gt;1,NOT(ISNUMBER(E4392)),AND(C4392&lt;&gt;"Receipt",C4392&lt;&gt;"Shipment",C4392&lt;&gt;"Consumption",C4392&lt;&gt;"Adjustment",C4392&lt;&gt;"Production")),"CHECK INPUTS",IF(OR(AND(C4392="Receipt",E4392&lt;=0),AND(OR(C4392="Shipment",C4392="Consumption"),E4392&gt;=0),E4392=0),"CHECK SIGN","OK")))</f>
      </c>
    </row>
    <row r="4393">
      <c r="A4393" s="174"/>
      <c r="B4393" s="175"/>
      <c r="C4393" s="175"/>
      <c r="D4393" s="175"/>
      <c r="E4393" s="176"/>
      <c r="F4393" s="175"/>
      <c r="G4393" s="104" t="str">
        <f>IF(COUNTA(A4393:F4393)=0,"",IF(OR(A4393="",NOT(ISNUMBER(A4393)),B4393="",COUNTIF('SKU Master'!$A$4:$A$253,B4393)&lt;&gt;1,NOT(ISNUMBER(E4393)),AND(C4393&lt;&gt;"Receipt",C4393&lt;&gt;"Shipment",C4393&lt;&gt;"Consumption",C4393&lt;&gt;"Adjustment",C4393&lt;&gt;"Production")),"CHECK INPUTS",IF(OR(AND(C4393="Receipt",E4393&lt;=0),AND(OR(C4393="Shipment",C4393="Consumption"),E4393&gt;=0),E4393=0),"CHECK SIGN","OK")))</f>
      </c>
    </row>
    <row r="4394">
      <c r="A4394" s="174"/>
      <c r="B4394" s="175"/>
      <c r="C4394" s="175"/>
      <c r="D4394" s="175"/>
      <c r="E4394" s="176"/>
      <c r="F4394" s="175"/>
      <c r="G4394" s="104" t="str">
        <f>IF(COUNTA(A4394:F4394)=0,"",IF(OR(A4394="",NOT(ISNUMBER(A4394)),B4394="",COUNTIF('SKU Master'!$A$4:$A$253,B4394)&lt;&gt;1,NOT(ISNUMBER(E4394)),AND(C4394&lt;&gt;"Receipt",C4394&lt;&gt;"Shipment",C4394&lt;&gt;"Consumption",C4394&lt;&gt;"Adjustment",C4394&lt;&gt;"Production")),"CHECK INPUTS",IF(OR(AND(C4394="Receipt",E4394&lt;=0),AND(OR(C4394="Shipment",C4394="Consumption"),E4394&gt;=0),E4394=0),"CHECK SIGN","OK")))</f>
      </c>
    </row>
    <row r="4395">
      <c r="A4395" s="174"/>
      <c r="B4395" s="175"/>
      <c r="C4395" s="175"/>
      <c r="D4395" s="175"/>
      <c r="E4395" s="176"/>
      <c r="F4395" s="175"/>
      <c r="G4395" s="104" t="str">
        <f>IF(COUNTA(A4395:F4395)=0,"",IF(OR(A4395="",NOT(ISNUMBER(A4395)),B4395="",COUNTIF('SKU Master'!$A$4:$A$253,B4395)&lt;&gt;1,NOT(ISNUMBER(E4395)),AND(C4395&lt;&gt;"Receipt",C4395&lt;&gt;"Shipment",C4395&lt;&gt;"Consumption",C4395&lt;&gt;"Adjustment",C4395&lt;&gt;"Production")),"CHECK INPUTS",IF(OR(AND(C4395="Receipt",E4395&lt;=0),AND(OR(C4395="Shipment",C4395="Consumption"),E4395&gt;=0),E4395=0),"CHECK SIGN","OK")))</f>
      </c>
    </row>
    <row r="4396">
      <c r="A4396" s="174"/>
      <c r="B4396" s="175"/>
      <c r="C4396" s="175"/>
      <c r="D4396" s="175"/>
      <c r="E4396" s="176"/>
      <c r="F4396" s="175"/>
      <c r="G4396" s="104" t="str">
        <f>IF(COUNTA(A4396:F4396)=0,"",IF(OR(A4396="",NOT(ISNUMBER(A4396)),B4396="",COUNTIF('SKU Master'!$A$4:$A$253,B4396)&lt;&gt;1,NOT(ISNUMBER(E4396)),AND(C4396&lt;&gt;"Receipt",C4396&lt;&gt;"Shipment",C4396&lt;&gt;"Consumption",C4396&lt;&gt;"Adjustment",C4396&lt;&gt;"Production")),"CHECK INPUTS",IF(OR(AND(C4396="Receipt",E4396&lt;=0),AND(OR(C4396="Shipment",C4396="Consumption"),E4396&gt;=0),E4396=0),"CHECK SIGN","OK")))</f>
      </c>
    </row>
    <row r="4397">
      <c r="A4397" s="174"/>
      <c r="B4397" s="175"/>
      <c r="C4397" s="175"/>
      <c r="D4397" s="175"/>
      <c r="E4397" s="176"/>
      <c r="F4397" s="175"/>
      <c r="G4397" s="104" t="str">
        <f>IF(COUNTA(A4397:F4397)=0,"",IF(OR(A4397="",NOT(ISNUMBER(A4397)),B4397="",COUNTIF('SKU Master'!$A$4:$A$253,B4397)&lt;&gt;1,NOT(ISNUMBER(E4397)),AND(C4397&lt;&gt;"Receipt",C4397&lt;&gt;"Shipment",C4397&lt;&gt;"Consumption",C4397&lt;&gt;"Adjustment",C4397&lt;&gt;"Production")),"CHECK INPUTS",IF(OR(AND(C4397="Receipt",E4397&lt;=0),AND(OR(C4397="Shipment",C4397="Consumption"),E4397&gt;=0),E4397=0),"CHECK SIGN","OK")))</f>
      </c>
    </row>
    <row r="4398">
      <c r="A4398" s="174"/>
      <c r="B4398" s="175"/>
      <c r="C4398" s="175"/>
      <c r="D4398" s="175"/>
      <c r="E4398" s="176"/>
      <c r="F4398" s="175"/>
      <c r="G4398" s="104" t="str">
        <f>IF(COUNTA(A4398:F4398)=0,"",IF(OR(A4398="",NOT(ISNUMBER(A4398)),B4398="",COUNTIF('SKU Master'!$A$4:$A$253,B4398)&lt;&gt;1,NOT(ISNUMBER(E4398)),AND(C4398&lt;&gt;"Receipt",C4398&lt;&gt;"Shipment",C4398&lt;&gt;"Consumption",C4398&lt;&gt;"Adjustment",C4398&lt;&gt;"Production")),"CHECK INPUTS",IF(OR(AND(C4398="Receipt",E4398&lt;=0),AND(OR(C4398="Shipment",C4398="Consumption"),E4398&gt;=0),E4398=0),"CHECK SIGN","OK")))</f>
      </c>
    </row>
    <row r="4399">
      <c r="A4399" s="174"/>
      <c r="B4399" s="175"/>
      <c r="C4399" s="175"/>
      <c r="D4399" s="175"/>
      <c r="E4399" s="176"/>
      <c r="F4399" s="175"/>
      <c r="G4399" s="104" t="str">
        <f>IF(COUNTA(A4399:F4399)=0,"",IF(OR(A4399="",NOT(ISNUMBER(A4399)),B4399="",COUNTIF('SKU Master'!$A$4:$A$253,B4399)&lt;&gt;1,NOT(ISNUMBER(E4399)),AND(C4399&lt;&gt;"Receipt",C4399&lt;&gt;"Shipment",C4399&lt;&gt;"Consumption",C4399&lt;&gt;"Adjustment",C4399&lt;&gt;"Production")),"CHECK INPUTS",IF(OR(AND(C4399="Receipt",E4399&lt;=0),AND(OR(C4399="Shipment",C4399="Consumption"),E4399&gt;=0),E4399=0),"CHECK SIGN","OK")))</f>
      </c>
    </row>
    <row r="4400">
      <c r="A4400" s="174"/>
      <c r="B4400" s="175"/>
      <c r="C4400" s="175"/>
      <c r="D4400" s="175"/>
      <c r="E4400" s="176"/>
      <c r="F4400" s="175"/>
      <c r="G4400" s="104" t="str">
        <f>IF(COUNTA(A4400:F4400)=0,"",IF(OR(A4400="",NOT(ISNUMBER(A4400)),B4400="",COUNTIF('SKU Master'!$A$4:$A$253,B4400)&lt;&gt;1,NOT(ISNUMBER(E4400)),AND(C4400&lt;&gt;"Receipt",C4400&lt;&gt;"Shipment",C4400&lt;&gt;"Consumption",C4400&lt;&gt;"Adjustment",C4400&lt;&gt;"Production")),"CHECK INPUTS",IF(OR(AND(C4400="Receipt",E4400&lt;=0),AND(OR(C4400="Shipment",C4400="Consumption"),E4400&gt;=0),E4400=0),"CHECK SIGN","OK")))</f>
      </c>
    </row>
    <row r="4401">
      <c r="A4401" s="174"/>
      <c r="B4401" s="175"/>
      <c r="C4401" s="175"/>
      <c r="D4401" s="175"/>
      <c r="E4401" s="176"/>
      <c r="F4401" s="175"/>
      <c r="G4401" s="104" t="str">
        <f>IF(COUNTA(A4401:F4401)=0,"",IF(OR(A4401="",NOT(ISNUMBER(A4401)),B4401="",COUNTIF('SKU Master'!$A$4:$A$253,B4401)&lt;&gt;1,NOT(ISNUMBER(E4401)),AND(C4401&lt;&gt;"Receipt",C4401&lt;&gt;"Shipment",C4401&lt;&gt;"Consumption",C4401&lt;&gt;"Adjustment",C4401&lt;&gt;"Production")),"CHECK INPUTS",IF(OR(AND(C4401="Receipt",E4401&lt;=0),AND(OR(C4401="Shipment",C4401="Consumption"),E4401&gt;=0),E4401=0),"CHECK SIGN","OK")))</f>
      </c>
    </row>
    <row r="4402">
      <c r="A4402" s="174"/>
      <c r="B4402" s="175"/>
      <c r="C4402" s="175"/>
      <c r="D4402" s="175"/>
      <c r="E4402" s="176"/>
      <c r="F4402" s="175"/>
      <c r="G4402" s="104" t="str">
        <f>IF(COUNTA(A4402:F4402)=0,"",IF(OR(A4402="",NOT(ISNUMBER(A4402)),B4402="",COUNTIF('SKU Master'!$A$4:$A$253,B4402)&lt;&gt;1,NOT(ISNUMBER(E4402)),AND(C4402&lt;&gt;"Receipt",C4402&lt;&gt;"Shipment",C4402&lt;&gt;"Consumption",C4402&lt;&gt;"Adjustment",C4402&lt;&gt;"Production")),"CHECK INPUTS",IF(OR(AND(C4402="Receipt",E4402&lt;=0),AND(OR(C4402="Shipment",C4402="Consumption"),E4402&gt;=0),E4402=0),"CHECK SIGN","OK")))</f>
      </c>
    </row>
    <row r="4403">
      <c r="A4403" s="174"/>
      <c r="B4403" s="175"/>
      <c r="C4403" s="175"/>
      <c r="D4403" s="175"/>
      <c r="E4403" s="176"/>
      <c r="F4403" s="175"/>
      <c r="G4403" s="104" t="str">
        <f>IF(COUNTA(A4403:F4403)=0,"",IF(OR(A4403="",NOT(ISNUMBER(A4403)),B4403="",COUNTIF('SKU Master'!$A$4:$A$253,B4403)&lt;&gt;1,NOT(ISNUMBER(E4403)),AND(C4403&lt;&gt;"Receipt",C4403&lt;&gt;"Shipment",C4403&lt;&gt;"Consumption",C4403&lt;&gt;"Adjustment",C4403&lt;&gt;"Production")),"CHECK INPUTS",IF(OR(AND(C4403="Receipt",E4403&lt;=0),AND(OR(C4403="Shipment",C4403="Consumption"),E4403&gt;=0),E4403=0),"CHECK SIGN","OK")))</f>
      </c>
    </row>
    <row r="4404">
      <c r="A4404" s="174"/>
      <c r="B4404" s="175"/>
      <c r="C4404" s="175"/>
      <c r="D4404" s="175"/>
      <c r="E4404" s="176"/>
      <c r="F4404" s="175"/>
      <c r="G4404" s="104" t="str">
        <f>IF(COUNTA(A4404:F4404)=0,"",IF(OR(A4404="",NOT(ISNUMBER(A4404)),B4404="",COUNTIF('SKU Master'!$A$4:$A$253,B4404)&lt;&gt;1,NOT(ISNUMBER(E4404)),AND(C4404&lt;&gt;"Receipt",C4404&lt;&gt;"Shipment",C4404&lt;&gt;"Consumption",C4404&lt;&gt;"Adjustment",C4404&lt;&gt;"Production")),"CHECK INPUTS",IF(OR(AND(C4404="Receipt",E4404&lt;=0),AND(OR(C4404="Shipment",C4404="Consumption"),E4404&gt;=0),E4404=0),"CHECK SIGN","OK")))</f>
      </c>
    </row>
    <row r="4405">
      <c r="A4405" s="174"/>
      <c r="B4405" s="175"/>
      <c r="C4405" s="175"/>
      <c r="D4405" s="175"/>
      <c r="E4405" s="176"/>
      <c r="F4405" s="175"/>
      <c r="G4405" s="104" t="str">
        <f>IF(COUNTA(A4405:F4405)=0,"",IF(OR(A4405="",NOT(ISNUMBER(A4405)),B4405="",COUNTIF('SKU Master'!$A$4:$A$253,B4405)&lt;&gt;1,NOT(ISNUMBER(E4405)),AND(C4405&lt;&gt;"Receipt",C4405&lt;&gt;"Shipment",C4405&lt;&gt;"Consumption",C4405&lt;&gt;"Adjustment",C4405&lt;&gt;"Production")),"CHECK INPUTS",IF(OR(AND(C4405="Receipt",E4405&lt;=0),AND(OR(C4405="Shipment",C4405="Consumption"),E4405&gt;=0),E4405=0),"CHECK SIGN","OK")))</f>
      </c>
    </row>
    <row r="4406">
      <c r="A4406" s="174"/>
      <c r="B4406" s="175"/>
      <c r="C4406" s="175"/>
      <c r="D4406" s="175"/>
      <c r="E4406" s="176"/>
      <c r="F4406" s="175"/>
      <c r="G4406" s="104" t="str">
        <f>IF(COUNTA(A4406:F4406)=0,"",IF(OR(A4406="",NOT(ISNUMBER(A4406)),B4406="",COUNTIF('SKU Master'!$A$4:$A$253,B4406)&lt;&gt;1,NOT(ISNUMBER(E4406)),AND(C4406&lt;&gt;"Receipt",C4406&lt;&gt;"Shipment",C4406&lt;&gt;"Consumption",C4406&lt;&gt;"Adjustment",C4406&lt;&gt;"Production")),"CHECK INPUTS",IF(OR(AND(C4406="Receipt",E4406&lt;=0),AND(OR(C4406="Shipment",C4406="Consumption"),E4406&gt;=0),E4406=0),"CHECK SIGN","OK")))</f>
      </c>
    </row>
    <row r="4407">
      <c r="A4407" s="174"/>
      <c r="B4407" s="175"/>
      <c r="C4407" s="175"/>
      <c r="D4407" s="175"/>
      <c r="E4407" s="176"/>
      <c r="F4407" s="175"/>
      <c r="G4407" s="104" t="str">
        <f>IF(COUNTA(A4407:F4407)=0,"",IF(OR(A4407="",NOT(ISNUMBER(A4407)),B4407="",COUNTIF('SKU Master'!$A$4:$A$253,B4407)&lt;&gt;1,NOT(ISNUMBER(E4407)),AND(C4407&lt;&gt;"Receipt",C4407&lt;&gt;"Shipment",C4407&lt;&gt;"Consumption",C4407&lt;&gt;"Adjustment",C4407&lt;&gt;"Production")),"CHECK INPUTS",IF(OR(AND(C4407="Receipt",E4407&lt;=0),AND(OR(C4407="Shipment",C4407="Consumption"),E4407&gt;=0),E4407=0),"CHECK SIGN","OK")))</f>
      </c>
    </row>
    <row r="4408">
      <c r="A4408" s="174"/>
      <c r="B4408" s="175"/>
      <c r="C4408" s="175"/>
      <c r="D4408" s="175"/>
      <c r="E4408" s="176"/>
      <c r="F4408" s="175"/>
      <c r="G4408" s="104" t="str">
        <f>IF(COUNTA(A4408:F4408)=0,"",IF(OR(A4408="",NOT(ISNUMBER(A4408)),B4408="",COUNTIF('SKU Master'!$A$4:$A$253,B4408)&lt;&gt;1,NOT(ISNUMBER(E4408)),AND(C4408&lt;&gt;"Receipt",C4408&lt;&gt;"Shipment",C4408&lt;&gt;"Consumption",C4408&lt;&gt;"Adjustment",C4408&lt;&gt;"Production")),"CHECK INPUTS",IF(OR(AND(C4408="Receipt",E4408&lt;=0),AND(OR(C4408="Shipment",C4408="Consumption"),E4408&gt;=0),E4408=0),"CHECK SIGN","OK")))</f>
      </c>
    </row>
    <row r="4409">
      <c r="A4409" s="174"/>
      <c r="B4409" s="175"/>
      <c r="C4409" s="175"/>
      <c r="D4409" s="175"/>
      <c r="E4409" s="176"/>
      <c r="F4409" s="175"/>
      <c r="G4409" s="104" t="str">
        <f>IF(COUNTA(A4409:F4409)=0,"",IF(OR(A4409="",NOT(ISNUMBER(A4409)),B4409="",COUNTIF('SKU Master'!$A$4:$A$253,B4409)&lt;&gt;1,NOT(ISNUMBER(E4409)),AND(C4409&lt;&gt;"Receipt",C4409&lt;&gt;"Shipment",C4409&lt;&gt;"Consumption",C4409&lt;&gt;"Adjustment",C4409&lt;&gt;"Production")),"CHECK INPUTS",IF(OR(AND(C4409="Receipt",E4409&lt;=0),AND(OR(C4409="Shipment",C4409="Consumption"),E4409&gt;=0),E4409=0),"CHECK SIGN","OK")))</f>
      </c>
    </row>
    <row r="4410">
      <c r="A4410" s="174"/>
      <c r="B4410" s="175"/>
      <c r="C4410" s="175"/>
      <c r="D4410" s="175"/>
      <c r="E4410" s="176"/>
      <c r="F4410" s="175"/>
      <c r="G4410" s="104" t="str">
        <f>IF(COUNTA(A4410:F4410)=0,"",IF(OR(A4410="",NOT(ISNUMBER(A4410)),B4410="",COUNTIF('SKU Master'!$A$4:$A$253,B4410)&lt;&gt;1,NOT(ISNUMBER(E4410)),AND(C4410&lt;&gt;"Receipt",C4410&lt;&gt;"Shipment",C4410&lt;&gt;"Consumption",C4410&lt;&gt;"Adjustment",C4410&lt;&gt;"Production")),"CHECK INPUTS",IF(OR(AND(C4410="Receipt",E4410&lt;=0),AND(OR(C4410="Shipment",C4410="Consumption"),E4410&gt;=0),E4410=0),"CHECK SIGN","OK")))</f>
      </c>
    </row>
    <row r="4411">
      <c r="A4411" s="174"/>
      <c r="B4411" s="175"/>
      <c r="C4411" s="175"/>
      <c r="D4411" s="175"/>
      <c r="E4411" s="176"/>
      <c r="F4411" s="175"/>
      <c r="G4411" s="104" t="str">
        <f>IF(COUNTA(A4411:F4411)=0,"",IF(OR(A4411="",NOT(ISNUMBER(A4411)),B4411="",COUNTIF('SKU Master'!$A$4:$A$253,B4411)&lt;&gt;1,NOT(ISNUMBER(E4411)),AND(C4411&lt;&gt;"Receipt",C4411&lt;&gt;"Shipment",C4411&lt;&gt;"Consumption",C4411&lt;&gt;"Adjustment",C4411&lt;&gt;"Production")),"CHECK INPUTS",IF(OR(AND(C4411="Receipt",E4411&lt;=0),AND(OR(C4411="Shipment",C4411="Consumption"),E4411&gt;=0),E4411=0),"CHECK SIGN","OK")))</f>
      </c>
    </row>
    <row r="4412">
      <c r="A4412" s="174"/>
      <c r="B4412" s="175"/>
      <c r="C4412" s="175"/>
      <c r="D4412" s="175"/>
      <c r="E4412" s="176"/>
      <c r="F4412" s="175"/>
      <c r="G4412" s="104" t="str">
        <f>IF(COUNTA(A4412:F4412)=0,"",IF(OR(A4412="",NOT(ISNUMBER(A4412)),B4412="",COUNTIF('SKU Master'!$A$4:$A$253,B4412)&lt;&gt;1,NOT(ISNUMBER(E4412)),AND(C4412&lt;&gt;"Receipt",C4412&lt;&gt;"Shipment",C4412&lt;&gt;"Consumption",C4412&lt;&gt;"Adjustment",C4412&lt;&gt;"Production")),"CHECK INPUTS",IF(OR(AND(C4412="Receipt",E4412&lt;=0),AND(OR(C4412="Shipment",C4412="Consumption"),E4412&gt;=0),E4412=0),"CHECK SIGN","OK")))</f>
      </c>
    </row>
    <row r="4413">
      <c r="A4413" s="174"/>
      <c r="B4413" s="175"/>
      <c r="C4413" s="175"/>
      <c r="D4413" s="175"/>
      <c r="E4413" s="176"/>
      <c r="F4413" s="175"/>
      <c r="G4413" s="104" t="str">
        <f>IF(COUNTA(A4413:F4413)=0,"",IF(OR(A4413="",NOT(ISNUMBER(A4413)),B4413="",COUNTIF('SKU Master'!$A$4:$A$253,B4413)&lt;&gt;1,NOT(ISNUMBER(E4413)),AND(C4413&lt;&gt;"Receipt",C4413&lt;&gt;"Shipment",C4413&lt;&gt;"Consumption",C4413&lt;&gt;"Adjustment",C4413&lt;&gt;"Production")),"CHECK INPUTS",IF(OR(AND(C4413="Receipt",E4413&lt;=0),AND(OR(C4413="Shipment",C4413="Consumption"),E4413&gt;=0),E4413=0),"CHECK SIGN","OK")))</f>
      </c>
    </row>
    <row r="4414">
      <c r="A4414" s="174"/>
      <c r="B4414" s="175"/>
      <c r="C4414" s="175"/>
      <c r="D4414" s="175"/>
      <c r="E4414" s="176"/>
      <c r="F4414" s="175"/>
      <c r="G4414" s="104" t="str">
        <f>IF(COUNTA(A4414:F4414)=0,"",IF(OR(A4414="",NOT(ISNUMBER(A4414)),B4414="",COUNTIF('SKU Master'!$A$4:$A$253,B4414)&lt;&gt;1,NOT(ISNUMBER(E4414)),AND(C4414&lt;&gt;"Receipt",C4414&lt;&gt;"Shipment",C4414&lt;&gt;"Consumption",C4414&lt;&gt;"Adjustment",C4414&lt;&gt;"Production")),"CHECK INPUTS",IF(OR(AND(C4414="Receipt",E4414&lt;=0),AND(OR(C4414="Shipment",C4414="Consumption"),E4414&gt;=0),E4414=0),"CHECK SIGN","OK")))</f>
      </c>
    </row>
    <row r="4415">
      <c r="A4415" s="174"/>
      <c r="B4415" s="175"/>
      <c r="C4415" s="175"/>
      <c r="D4415" s="175"/>
      <c r="E4415" s="176"/>
      <c r="F4415" s="175"/>
      <c r="G4415" s="104" t="str">
        <f>IF(COUNTA(A4415:F4415)=0,"",IF(OR(A4415="",NOT(ISNUMBER(A4415)),B4415="",COUNTIF('SKU Master'!$A$4:$A$253,B4415)&lt;&gt;1,NOT(ISNUMBER(E4415)),AND(C4415&lt;&gt;"Receipt",C4415&lt;&gt;"Shipment",C4415&lt;&gt;"Consumption",C4415&lt;&gt;"Adjustment",C4415&lt;&gt;"Production")),"CHECK INPUTS",IF(OR(AND(C4415="Receipt",E4415&lt;=0),AND(OR(C4415="Shipment",C4415="Consumption"),E4415&gt;=0),E4415=0),"CHECK SIGN","OK")))</f>
      </c>
    </row>
    <row r="4416">
      <c r="A4416" s="174"/>
      <c r="B4416" s="175"/>
      <c r="C4416" s="175"/>
      <c r="D4416" s="175"/>
      <c r="E4416" s="176"/>
      <c r="F4416" s="175"/>
      <c r="G4416" s="104" t="str">
        <f>IF(COUNTA(A4416:F4416)=0,"",IF(OR(A4416="",NOT(ISNUMBER(A4416)),B4416="",COUNTIF('SKU Master'!$A$4:$A$253,B4416)&lt;&gt;1,NOT(ISNUMBER(E4416)),AND(C4416&lt;&gt;"Receipt",C4416&lt;&gt;"Shipment",C4416&lt;&gt;"Consumption",C4416&lt;&gt;"Adjustment",C4416&lt;&gt;"Production")),"CHECK INPUTS",IF(OR(AND(C4416="Receipt",E4416&lt;=0),AND(OR(C4416="Shipment",C4416="Consumption"),E4416&gt;=0),E4416=0),"CHECK SIGN","OK")))</f>
      </c>
    </row>
    <row r="4417">
      <c r="A4417" s="174"/>
      <c r="B4417" s="175"/>
      <c r="C4417" s="175"/>
      <c r="D4417" s="175"/>
      <c r="E4417" s="176"/>
      <c r="F4417" s="175"/>
      <c r="G4417" s="104" t="str">
        <f>IF(COUNTA(A4417:F4417)=0,"",IF(OR(A4417="",NOT(ISNUMBER(A4417)),B4417="",COUNTIF('SKU Master'!$A$4:$A$253,B4417)&lt;&gt;1,NOT(ISNUMBER(E4417)),AND(C4417&lt;&gt;"Receipt",C4417&lt;&gt;"Shipment",C4417&lt;&gt;"Consumption",C4417&lt;&gt;"Adjustment",C4417&lt;&gt;"Production")),"CHECK INPUTS",IF(OR(AND(C4417="Receipt",E4417&lt;=0),AND(OR(C4417="Shipment",C4417="Consumption"),E4417&gt;=0),E4417=0),"CHECK SIGN","OK")))</f>
      </c>
    </row>
    <row r="4418">
      <c r="A4418" s="174"/>
      <c r="B4418" s="175"/>
      <c r="C4418" s="175"/>
      <c r="D4418" s="175"/>
      <c r="E4418" s="176"/>
      <c r="F4418" s="175"/>
      <c r="G4418" s="104" t="str">
        <f>IF(COUNTA(A4418:F4418)=0,"",IF(OR(A4418="",NOT(ISNUMBER(A4418)),B4418="",COUNTIF('SKU Master'!$A$4:$A$253,B4418)&lt;&gt;1,NOT(ISNUMBER(E4418)),AND(C4418&lt;&gt;"Receipt",C4418&lt;&gt;"Shipment",C4418&lt;&gt;"Consumption",C4418&lt;&gt;"Adjustment",C4418&lt;&gt;"Production")),"CHECK INPUTS",IF(OR(AND(C4418="Receipt",E4418&lt;=0),AND(OR(C4418="Shipment",C4418="Consumption"),E4418&gt;=0),E4418=0),"CHECK SIGN","OK")))</f>
      </c>
    </row>
    <row r="4419">
      <c r="A4419" s="174"/>
      <c r="B4419" s="175"/>
      <c r="C4419" s="175"/>
      <c r="D4419" s="175"/>
      <c r="E4419" s="176"/>
      <c r="F4419" s="175"/>
      <c r="G4419" s="104" t="str">
        <f>IF(COUNTA(A4419:F4419)=0,"",IF(OR(A4419="",NOT(ISNUMBER(A4419)),B4419="",COUNTIF('SKU Master'!$A$4:$A$253,B4419)&lt;&gt;1,NOT(ISNUMBER(E4419)),AND(C4419&lt;&gt;"Receipt",C4419&lt;&gt;"Shipment",C4419&lt;&gt;"Consumption",C4419&lt;&gt;"Adjustment",C4419&lt;&gt;"Production")),"CHECK INPUTS",IF(OR(AND(C4419="Receipt",E4419&lt;=0),AND(OR(C4419="Shipment",C4419="Consumption"),E4419&gt;=0),E4419=0),"CHECK SIGN","OK")))</f>
      </c>
    </row>
    <row r="4420">
      <c r="A4420" s="174"/>
      <c r="B4420" s="175"/>
      <c r="C4420" s="175"/>
      <c r="D4420" s="175"/>
      <c r="E4420" s="176"/>
      <c r="F4420" s="175"/>
      <c r="G4420" s="104" t="str">
        <f>IF(COUNTA(A4420:F4420)=0,"",IF(OR(A4420="",NOT(ISNUMBER(A4420)),B4420="",COUNTIF('SKU Master'!$A$4:$A$253,B4420)&lt;&gt;1,NOT(ISNUMBER(E4420)),AND(C4420&lt;&gt;"Receipt",C4420&lt;&gt;"Shipment",C4420&lt;&gt;"Consumption",C4420&lt;&gt;"Adjustment",C4420&lt;&gt;"Production")),"CHECK INPUTS",IF(OR(AND(C4420="Receipt",E4420&lt;=0),AND(OR(C4420="Shipment",C4420="Consumption"),E4420&gt;=0),E4420=0),"CHECK SIGN","OK")))</f>
      </c>
    </row>
    <row r="4421">
      <c r="A4421" s="174"/>
      <c r="B4421" s="175"/>
      <c r="C4421" s="175"/>
      <c r="D4421" s="175"/>
      <c r="E4421" s="176"/>
      <c r="F4421" s="175"/>
      <c r="G4421" s="104" t="str">
        <f>IF(COUNTA(A4421:F4421)=0,"",IF(OR(A4421="",NOT(ISNUMBER(A4421)),B4421="",COUNTIF('SKU Master'!$A$4:$A$253,B4421)&lt;&gt;1,NOT(ISNUMBER(E4421)),AND(C4421&lt;&gt;"Receipt",C4421&lt;&gt;"Shipment",C4421&lt;&gt;"Consumption",C4421&lt;&gt;"Adjustment",C4421&lt;&gt;"Production")),"CHECK INPUTS",IF(OR(AND(C4421="Receipt",E4421&lt;=0),AND(OR(C4421="Shipment",C4421="Consumption"),E4421&gt;=0),E4421=0),"CHECK SIGN","OK")))</f>
      </c>
    </row>
    <row r="4422">
      <c r="A4422" s="174"/>
      <c r="B4422" s="175"/>
      <c r="C4422" s="175"/>
      <c r="D4422" s="175"/>
      <c r="E4422" s="176"/>
      <c r="F4422" s="175"/>
      <c r="G4422" s="104" t="str">
        <f>IF(COUNTA(A4422:F4422)=0,"",IF(OR(A4422="",NOT(ISNUMBER(A4422)),B4422="",COUNTIF('SKU Master'!$A$4:$A$253,B4422)&lt;&gt;1,NOT(ISNUMBER(E4422)),AND(C4422&lt;&gt;"Receipt",C4422&lt;&gt;"Shipment",C4422&lt;&gt;"Consumption",C4422&lt;&gt;"Adjustment",C4422&lt;&gt;"Production")),"CHECK INPUTS",IF(OR(AND(C4422="Receipt",E4422&lt;=0),AND(OR(C4422="Shipment",C4422="Consumption"),E4422&gt;=0),E4422=0),"CHECK SIGN","OK")))</f>
      </c>
    </row>
    <row r="4423">
      <c r="A4423" s="174"/>
      <c r="B4423" s="175"/>
      <c r="C4423" s="175"/>
      <c r="D4423" s="175"/>
      <c r="E4423" s="176"/>
      <c r="F4423" s="175"/>
      <c r="G4423" s="104" t="str">
        <f>IF(COUNTA(A4423:F4423)=0,"",IF(OR(A4423="",NOT(ISNUMBER(A4423)),B4423="",COUNTIF('SKU Master'!$A$4:$A$253,B4423)&lt;&gt;1,NOT(ISNUMBER(E4423)),AND(C4423&lt;&gt;"Receipt",C4423&lt;&gt;"Shipment",C4423&lt;&gt;"Consumption",C4423&lt;&gt;"Adjustment",C4423&lt;&gt;"Production")),"CHECK INPUTS",IF(OR(AND(C4423="Receipt",E4423&lt;=0),AND(OR(C4423="Shipment",C4423="Consumption"),E4423&gt;=0),E4423=0),"CHECK SIGN","OK")))</f>
      </c>
    </row>
    <row r="4424">
      <c r="A4424" s="174"/>
      <c r="B4424" s="175"/>
      <c r="C4424" s="175"/>
      <c r="D4424" s="175"/>
      <c r="E4424" s="176"/>
      <c r="F4424" s="175"/>
      <c r="G4424" s="104" t="str">
        <f>IF(COUNTA(A4424:F4424)=0,"",IF(OR(A4424="",NOT(ISNUMBER(A4424)),B4424="",COUNTIF('SKU Master'!$A$4:$A$253,B4424)&lt;&gt;1,NOT(ISNUMBER(E4424)),AND(C4424&lt;&gt;"Receipt",C4424&lt;&gt;"Shipment",C4424&lt;&gt;"Consumption",C4424&lt;&gt;"Adjustment",C4424&lt;&gt;"Production")),"CHECK INPUTS",IF(OR(AND(C4424="Receipt",E4424&lt;=0),AND(OR(C4424="Shipment",C4424="Consumption"),E4424&gt;=0),E4424=0),"CHECK SIGN","OK")))</f>
      </c>
    </row>
    <row r="4425">
      <c r="A4425" s="174"/>
      <c r="B4425" s="175"/>
      <c r="C4425" s="175"/>
      <c r="D4425" s="175"/>
      <c r="E4425" s="176"/>
      <c r="F4425" s="175"/>
      <c r="G4425" s="104" t="str">
        <f>IF(COUNTA(A4425:F4425)=0,"",IF(OR(A4425="",NOT(ISNUMBER(A4425)),B4425="",COUNTIF('SKU Master'!$A$4:$A$253,B4425)&lt;&gt;1,NOT(ISNUMBER(E4425)),AND(C4425&lt;&gt;"Receipt",C4425&lt;&gt;"Shipment",C4425&lt;&gt;"Consumption",C4425&lt;&gt;"Adjustment",C4425&lt;&gt;"Production")),"CHECK INPUTS",IF(OR(AND(C4425="Receipt",E4425&lt;=0),AND(OR(C4425="Shipment",C4425="Consumption"),E4425&gt;=0),E4425=0),"CHECK SIGN","OK")))</f>
      </c>
    </row>
    <row r="4426">
      <c r="A4426" s="174"/>
      <c r="B4426" s="175"/>
      <c r="C4426" s="175"/>
      <c r="D4426" s="175"/>
      <c r="E4426" s="176"/>
      <c r="F4426" s="175"/>
      <c r="G4426" s="104" t="str">
        <f>IF(COUNTA(A4426:F4426)=0,"",IF(OR(A4426="",NOT(ISNUMBER(A4426)),B4426="",COUNTIF('SKU Master'!$A$4:$A$253,B4426)&lt;&gt;1,NOT(ISNUMBER(E4426)),AND(C4426&lt;&gt;"Receipt",C4426&lt;&gt;"Shipment",C4426&lt;&gt;"Consumption",C4426&lt;&gt;"Adjustment",C4426&lt;&gt;"Production")),"CHECK INPUTS",IF(OR(AND(C4426="Receipt",E4426&lt;=0),AND(OR(C4426="Shipment",C4426="Consumption"),E4426&gt;=0),E4426=0),"CHECK SIGN","OK")))</f>
      </c>
    </row>
    <row r="4427">
      <c r="A4427" s="174"/>
      <c r="B4427" s="175"/>
      <c r="C4427" s="175"/>
      <c r="D4427" s="175"/>
      <c r="E4427" s="176"/>
      <c r="F4427" s="175"/>
      <c r="G4427" s="104" t="str">
        <f>IF(COUNTA(A4427:F4427)=0,"",IF(OR(A4427="",NOT(ISNUMBER(A4427)),B4427="",COUNTIF('SKU Master'!$A$4:$A$253,B4427)&lt;&gt;1,NOT(ISNUMBER(E4427)),AND(C4427&lt;&gt;"Receipt",C4427&lt;&gt;"Shipment",C4427&lt;&gt;"Consumption",C4427&lt;&gt;"Adjustment",C4427&lt;&gt;"Production")),"CHECK INPUTS",IF(OR(AND(C4427="Receipt",E4427&lt;=0),AND(OR(C4427="Shipment",C4427="Consumption"),E4427&gt;=0),E4427=0),"CHECK SIGN","OK")))</f>
      </c>
    </row>
    <row r="4428">
      <c r="A4428" s="174"/>
      <c r="B4428" s="175"/>
      <c r="C4428" s="175"/>
      <c r="D4428" s="175"/>
      <c r="E4428" s="176"/>
      <c r="F4428" s="175"/>
      <c r="G4428" s="104" t="str">
        <f>IF(COUNTA(A4428:F4428)=0,"",IF(OR(A4428="",NOT(ISNUMBER(A4428)),B4428="",COUNTIF('SKU Master'!$A$4:$A$253,B4428)&lt;&gt;1,NOT(ISNUMBER(E4428)),AND(C4428&lt;&gt;"Receipt",C4428&lt;&gt;"Shipment",C4428&lt;&gt;"Consumption",C4428&lt;&gt;"Adjustment",C4428&lt;&gt;"Production")),"CHECK INPUTS",IF(OR(AND(C4428="Receipt",E4428&lt;=0),AND(OR(C4428="Shipment",C4428="Consumption"),E4428&gt;=0),E4428=0),"CHECK SIGN","OK")))</f>
      </c>
    </row>
    <row r="4429">
      <c r="A4429" s="174"/>
      <c r="B4429" s="175"/>
      <c r="C4429" s="175"/>
      <c r="D4429" s="175"/>
      <c r="E4429" s="176"/>
      <c r="F4429" s="175"/>
      <c r="G4429" s="104" t="str">
        <f>IF(COUNTA(A4429:F4429)=0,"",IF(OR(A4429="",NOT(ISNUMBER(A4429)),B4429="",COUNTIF('SKU Master'!$A$4:$A$253,B4429)&lt;&gt;1,NOT(ISNUMBER(E4429)),AND(C4429&lt;&gt;"Receipt",C4429&lt;&gt;"Shipment",C4429&lt;&gt;"Consumption",C4429&lt;&gt;"Adjustment",C4429&lt;&gt;"Production")),"CHECK INPUTS",IF(OR(AND(C4429="Receipt",E4429&lt;=0),AND(OR(C4429="Shipment",C4429="Consumption"),E4429&gt;=0),E4429=0),"CHECK SIGN","OK")))</f>
      </c>
    </row>
    <row r="4430">
      <c r="A4430" s="174"/>
      <c r="B4430" s="175"/>
      <c r="C4430" s="175"/>
      <c r="D4430" s="175"/>
      <c r="E4430" s="176"/>
      <c r="F4430" s="175"/>
      <c r="G4430" s="104" t="str">
        <f>IF(COUNTA(A4430:F4430)=0,"",IF(OR(A4430="",NOT(ISNUMBER(A4430)),B4430="",COUNTIF('SKU Master'!$A$4:$A$253,B4430)&lt;&gt;1,NOT(ISNUMBER(E4430)),AND(C4430&lt;&gt;"Receipt",C4430&lt;&gt;"Shipment",C4430&lt;&gt;"Consumption",C4430&lt;&gt;"Adjustment",C4430&lt;&gt;"Production")),"CHECK INPUTS",IF(OR(AND(C4430="Receipt",E4430&lt;=0),AND(OR(C4430="Shipment",C4430="Consumption"),E4430&gt;=0),E4430=0),"CHECK SIGN","OK")))</f>
      </c>
    </row>
    <row r="4431">
      <c r="A4431" s="174"/>
      <c r="B4431" s="175"/>
      <c r="C4431" s="175"/>
      <c r="D4431" s="175"/>
      <c r="E4431" s="176"/>
      <c r="F4431" s="175"/>
      <c r="G4431" s="104" t="str">
        <f>IF(COUNTA(A4431:F4431)=0,"",IF(OR(A4431="",NOT(ISNUMBER(A4431)),B4431="",COUNTIF('SKU Master'!$A$4:$A$253,B4431)&lt;&gt;1,NOT(ISNUMBER(E4431)),AND(C4431&lt;&gt;"Receipt",C4431&lt;&gt;"Shipment",C4431&lt;&gt;"Consumption",C4431&lt;&gt;"Adjustment",C4431&lt;&gt;"Production")),"CHECK INPUTS",IF(OR(AND(C4431="Receipt",E4431&lt;=0),AND(OR(C4431="Shipment",C4431="Consumption"),E4431&gt;=0),E4431=0),"CHECK SIGN","OK")))</f>
      </c>
    </row>
    <row r="4432">
      <c r="A4432" s="174"/>
      <c r="B4432" s="175"/>
      <c r="C4432" s="175"/>
      <c r="D4432" s="175"/>
      <c r="E4432" s="176"/>
      <c r="F4432" s="175"/>
      <c r="G4432" s="104" t="str">
        <f>IF(COUNTA(A4432:F4432)=0,"",IF(OR(A4432="",NOT(ISNUMBER(A4432)),B4432="",COUNTIF('SKU Master'!$A$4:$A$253,B4432)&lt;&gt;1,NOT(ISNUMBER(E4432)),AND(C4432&lt;&gt;"Receipt",C4432&lt;&gt;"Shipment",C4432&lt;&gt;"Consumption",C4432&lt;&gt;"Adjustment",C4432&lt;&gt;"Production")),"CHECK INPUTS",IF(OR(AND(C4432="Receipt",E4432&lt;=0),AND(OR(C4432="Shipment",C4432="Consumption"),E4432&gt;=0),E4432=0),"CHECK SIGN","OK")))</f>
      </c>
    </row>
    <row r="4433">
      <c r="A4433" s="174"/>
      <c r="B4433" s="175"/>
      <c r="C4433" s="175"/>
      <c r="D4433" s="175"/>
      <c r="E4433" s="176"/>
      <c r="F4433" s="175"/>
      <c r="G4433" s="104" t="str">
        <f>IF(COUNTA(A4433:F4433)=0,"",IF(OR(A4433="",NOT(ISNUMBER(A4433)),B4433="",COUNTIF('SKU Master'!$A$4:$A$253,B4433)&lt;&gt;1,NOT(ISNUMBER(E4433)),AND(C4433&lt;&gt;"Receipt",C4433&lt;&gt;"Shipment",C4433&lt;&gt;"Consumption",C4433&lt;&gt;"Adjustment",C4433&lt;&gt;"Production")),"CHECK INPUTS",IF(OR(AND(C4433="Receipt",E4433&lt;=0),AND(OR(C4433="Shipment",C4433="Consumption"),E4433&gt;=0),E4433=0),"CHECK SIGN","OK")))</f>
      </c>
    </row>
    <row r="4434">
      <c r="A4434" s="174"/>
      <c r="B4434" s="175"/>
      <c r="C4434" s="175"/>
      <c r="D4434" s="175"/>
      <c r="E4434" s="176"/>
      <c r="F4434" s="175"/>
      <c r="G4434" s="104" t="str">
        <f>IF(COUNTA(A4434:F4434)=0,"",IF(OR(A4434="",NOT(ISNUMBER(A4434)),B4434="",COUNTIF('SKU Master'!$A$4:$A$253,B4434)&lt;&gt;1,NOT(ISNUMBER(E4434)),AND(C4434&lt;&gt;"Receipt",C4434&lt;&gt;"Shipment",C4434&lt;&gt;"Consumption",C4434&lt;&gt;"Adjustment",C4434&lt;&gt;"Production")),"CHECK INPUTS",IF(OR(AND(C4434="Receipt",E4434&lt;=0),AND(OR(C4434="Shipment",C4434="Consumption"),E4434&gt;=0),E4434=0),"CHECK SIGN","OK")))</f>
      </c>
    </row>
    <row r="4435">
      <c r="A4435" s="174"/>
      <c r="B4435" s="175"/>
      <c r="C4435" s="175"/>
      <c r="D4435" s="175"/>
      <c r="E4435" s="176"/>
      <c r="F4435" s="175"/>
      <c r="G4435" s="104" t="str">
        <f>IF(COUNTA(A4435:F4435)=0,"",IF(OR(A4435="",NOT(ISNUMBER(A4435)),B4435="",COUNTIF('SKU Master'!$A$4:$A$253,B4435)&lt;&gt;1,NOT(ISNUMBER(E4435)),AND(C4435&lt;&gt;"Receipt",C4435&lt;&gt;"Shipment",C4435&lt;&gt;"Consumption",C4435&lt;&gt;"Adjustment",C4435&lt;&gt;"Production")),"CHECK INPUTS",IF(OR(AND(C4435="Receipt",E4435&lt;=0),AND(OR(C4435="Shipment",C4435="Consumption"),E4435&gt;=0),E4435=0),"CHECK SIGN","OK")))</f>
      </c>
    </row>
    <row r="4436">
      <c r="A4436" s="174"/>
      <c r="B4436" s="175"/>
      <c r="C4436" s="175"/>
      <c r="D4436" s="175"/>
      <c r="E4436" s="176"/>
      <c r="F4436" s="175"/>
      <c r="G4436" s="104" t="str">
        <f>IF(COUNTA(A4436:F4436)=0,"",IF(OR(A4436="",NOT(ISNUMBER(A4436)),B4436="",COUNTIF('SKU Master'!$A$4:$A$253,B4436)&lt;&gt;1,NOT(ISNUMBER(E4436)),AND(C4436&lt;&gt;"Receipt",C4436&lt;&gt;"Shipment",C4436&lt;&gt;"Consumption",C4436&lt;&gt;"Adjustment",C4436&lt;&gt;"Production")),"CHECK INPUTS",IF(OR(AND(C4436="Receipt",E4436&lt;=0),AND(OR(C4436="Shipment",C4436="Consumption"),E4436&gt;=0),E4436=0),"CHECK SIGN","OK")))</f>
      </c>
    </row>
    <row r="4437">
      <c r="A4437" s="174"/>
      <c r="B4437" s="175"/>
      <c r="C4437" s="175"/>
      <c r="D4437" s="175"/>
      <c r="E4437" s="176"/>
      <c r="F4437" s="175"/>
      <c r="G4437" s="104" t="str">
        <f>IF(COUNTA(A4437:F4437)=0,"",IF(OR(A4437="",NOT(ISNUMBER(A4437)),B4437="",COUNTIF('SKU Master'!$A$4:$A$253,B4437)&lt;&gt;1,NOT(ISNUMBER(E4437)),AND(C4437&lt;&gt;"Receipt",C4437&lt;&gt;"Shipment",C4437&lt;&gt;"Consumption",C4437&lt;&gt;"Adjustment",C4437&lt;&gt;"Production")),"CHECK INPUTS",IF(OR(AND(C4437="Receipt",E4437&lt;=0),AND(OR(C4437="Shipment",C4437="Consumption"),E4437&gt;=0),E4437=0),"CHECK SIGN","OK")))</f>
      </c>
    </row>
    <row r="4438">
      <c r="A4438" s="174"/>
      <c r="B4438" s="175"/>
      <c r="C4438" s="175"/>
      <c r="D4438" s="175"/>
      <c r="E4438" s="176"/>
      <c r="F4438" s="175"/>
      <c r="G4438" s="104" t="str">
        <f>IF(COUNTA(A4438:F4438)=0,"",IF(OR(A4438="",NOT(ISNUMBER(A4438)),B4438="",COUNTIF('SKU Master'!$A$4:$A$253,B4438)&lt;&gt;1,NOT(ISNUMBER(E4438)),AND(C4438&lt;&gt;"Receipt",C4438&lt;&gt;"Shipment",C4438&lt;&gt;"Consumption",C4438&lt;&gt;"Adjustment",C4438&lt;&gt;"Production")),"CHECK INPUTS",IF(OR(AND(C4438="Receipt",E4438&lt;=0),AND(OR(C4438="Shipment",C4438="Consumption"),E4438&gt;=0),E4438=0),"CHECK SIGN","OK")))</f>
      </c>
    </row>
    <row r="4439">
      <c r="A4439" s="174"/>
      <c r="B4439" s="175"/>
      <c r="C4439" s="175"/>
      <c r="D4439" s="175"/>
      <c r="E4439" s="176"/>
      <c r="F4439" s="175"/>
      <c r="G4439" s="104" t="str">
        <f>IF(COUNTA(A4439:F4439)=0,"",IF(OR(A4439="",NOT(ISNUMBER(A4439)),B4439="",COUNTIF('SKU Master'!$A$4:$A$253,B4439)&lt;&gt;1,NOT(ISNUMBER(E4439)),AND(C4439&lt;&gt;"Receipt",C4439&lt;&gt;"Shipment",C4439&lt;&gt;"Consumption",C4439&lt;&gt;"Adjustment",C4439&lt;&gt;"Production")),"CHECK INPUTS",IF(OR(AND(C4439="Receipt",E4439&lt;=0),AND(OR(C4439="Shipment",C4439="Consumption"),E4439&gt;=0),E4439=0),"CHECK SIGN","OK")))</f>
      </c>
    </row>
    <row r="4440">
      <c r="A4440" s="174"/>
      <c r="B4440" s="175"/>
      <c r="C4440" s="175"/>
      <c r="D4440" s="175"/>
      <c r="E4440" s="176"/>
      <c r="F4440" s="175"/>
      <c r="G4440" s="104" t="str">
        <f>IF(COUNTA(A4440:F4440)=0,"",IF(OR(A4440="",NOT(ISNUMBER(A4440)),B4440="",COUNTIF('SKU Master'!$A$4:$A$253,B4440)&lt;&gt;1,NOT(ISNUMBER(E4440)),AND(C4440&lt;&gt;"Receipt",C4440&lt;&gt;"Shipment",C4440&lt;&gt;"Consumption",C4440&lt;&gt;"Adjustment",C4440&lt;&gt;"Production")),"CHECK INPUTS",IF(OR(AND(C4440="Receipt",E4440&lt;=0),AND(OR(C4440="Shipment",C4440="Consumption"),E4440&gt;=0),E4440=0),"CHECK SIGN","OK")))</f>
      </c>
    </row>
    <row r="4441">
      <c r="A4441" s="174"/>
      <c r="B4441" s="175"/>
      <c r="C4441" s="175"/>
      <c r="D4441" s="175"/>
      <c r="E4441" s="176"/>
      <c r="F4441" s="175"/>
      <c r="G4441" s="104" t="str">
        <f>IF(COUNTA(A4441:F4441)=0,"",IF(OR(A4441="",NOT(ISNUMBER(A4441)),B4441="",COUNTIF('SKU Master'!$A$4:$A$253,B4441)&lt;&gt;1,NOT(ISNUMBER(E4441)),AND(C4441&lt;&gt;"Receipt",C4441&lt;&gt;"Shipment",C4441&lt;&gt;"Consumption",C4441&lt;&gt;"Adjustment",C4441&lt;&gt;"Production")),"CHECK INPUTS",IF(OR(AND(C4441="Receipt",E4441&lt;=0),AND(OR(C4441="Shipment",C4441="Consumption"),E4441&gt;=0),E4441=0),"CHECK SIGN","OK")))</f>
      </c>
    </row>
    <row r="4442">
      <c r="A4442" s="174"/>
      <c r="B4442" s="175"/>
      <c r="C4442" s="175"/>
      <c r="D4442" s="175"/>
      <c r="E4442" s="176"/>
      <c r="F4442" s="175"/>
      <c r="G4442" s="104" t="str">
        <f>IF(COUNTA(A4442:F4442)=0,"",IF(OR(A4442="",NOT(ISNUMBER(A4442)),B4442="",COUNTIF('SKU Master'!$A$4:$A$253,B4442)&lt;&gt;1,NOT(ISNUMBER(E4442)),AND(C4442&lt;&gt;"Receipt",C4442&lt;&gt;"Shipment",C4442&lt;&gt;"Consumption",C4442&lt;&gt;"Adjustment",C4442&lt;&gt;"Production")),"CHECK INPUTS",IF(OR(AND(C4442="Receipt",E4442&lt;=0),AND(OR(C4442="Shipment",C4442="Consumption"),E4442&gt;=0),E4442=0),"CHECK SIGN","OK")))</f>
      </c>
    </row>
    <row r="4443">
      <c r="A4443" s="174"/>
      <c r="B4443" s="175"/>
      <c r="C4443" s="175"/>
      <c r="D4443" s="175"/>
      <c r="E4443" s="176"/>
      <c r="F4443" s="175"/>
      <c r="G4443" s="104" t="str">
        <f>IF(COUNTA(A4443:F4443)=0,"",IF(OR(A4443="",NOT(ISNUMBER(A4443)),B4443="",COUNTIF('SKU Master'!$A$4:$A$253,B4443)&lt;&gt;1,NOT(ISNUMBER(E4443)),AND(C4443&lt;&gt;"Receipt",C4443&lt;&gt;"Shipment",C4443&lt;&gt;"Consumption",C4443&lt;&gt;"Adjustment",C4443&lt;&gt;"Production")),"CHECK INPUTS",IF(OR(AND(C4443="Receipt",E4443&lt;=0),AND(OR(C4443="Shipment",C4443="Consumption"),E4443&gt;=0),E4443=0),"CHECK SIGN","OK")))</f>
      </c>
    </row>
    <row r="4444">
      <c r="A4444" s="174"/>
      <c r="B4444" s="175"/>
      <c r="C4444" s="175"/>
      <c r="D4444" s="175"/>
      <c r="E4444" s="176"/>
      <c r="F4444" s="175"/>
      <c r="G4444" s="104" t="str">
        <f>IF(COUNTA(A4444:F4444)=0,"",IF(OR(A4444="",NOT(ISNUMBER(A4444)),B4444="",COUNTIF('SKU Master'!$A$4:$A$253,B4444)&lt;&gt;1,NOT(ISNUMBER(E4444)),AND(C4444&lt;&gt;"Receipt",C4444&lt;&gt;"Shipment",C4444&lt;&gt;"Consumption",C4444&lt;&gt;"Adjustment",C4444&lt;&gt;"Production")),"CHECK INPUTS",IF(OR(AND(C4444="Receipt",E4444&lt;=0),AND(OR(C4444="Shipment",C4444="Consumption"),E4444&gt;=0),E4444=0),"CHECK SIGN","OK")))</f>
      </c>
    </row>
    <row r="4445">
      <c r="A4445" s="174"/>
      <c r="B4445" s="175"/>
      <c r="C4445" s="175"/>
      <c r="D4445" s="175"/>
      <c r="E4445" s="176"/>
      <c r="F4445" s="175"/>
      <c r="G4445" s="104" t="str">
        <f>IF(COUNTA(A4445:F4445)=0,"",IF(OR(A4445="",NOT(ISNUMBER(A4445)),B4445="",COUNTIF('SKU Master'!$A$4:$A$253,B4445)&lt;&gt;1,NOT(ISNUMBER(E4445)),AND(C4445&lt;&gt;"Receipt",C4445&lt;&gt;"Shipment",C4445&lt;&gt;"Consumption",C4445&lt;&gt;"Adjustment",C4445&lt;&gt;"Production")),"CHECK INPUTS",IF(OR(AND(C4445="Receipt",E4445&lt;=0),AND(OR(C4445="Shipment",C4445="Consumption"),E4445&gt;=0),E4445=0),"CHECK SIGN","OK")))</f>
      </c>
    </row>
    <row r="4446">
      <c r="A4446" s="174"/>
      <c r="B4446" s="175"/>
      <c r="C4446" s="175"/>
      <c r="D4446" s="175"/>
      <c r="E4446" s="176"/>
      <c r="F4446" s="175"/>
      <c r="G4446" s="104" t="str">
        <f>IF(COUNTA(A4446:F4446)=0,"",IF(OR(A4446="",NOT(ISNUMBER(A4446)),B4446="",COUNTIF('SKU Master'!$A$4:$A$253,B4446)&lt;&gt;1,NOT(ISNUMBER(E4446)),AND(C4446&lt;&gt;"Receipt",C4446&lt;&gt;"Shipment",C4446&lt;&gt;"Consumption",C4446&lt;&gt;"Adjustment",C4446&lt;&gt;"Production")),"CHECK INPUTS",IF(OR(AND(C4446="Receipt",E4446&lt;=0),AND(OR(C4446="Shipment",C4446="Consumption"),E4446&gt;=0),E4446=0),"CHECK SIGN","OK")))</f>
      </c>
    </row>
    <row r="4447">
      <c r="A4447" s="174"/>
      <c r="B4447" s="175"/>
      <c r="C4447" s="175"/>
      <c r="D4447" s="175"/>
      <c r="E4447" s="176"/>
      <c r="F4447" s="175"/>
      <c r="G4447" s="104" t="str">
        <f>IF(COUNTA(A4447:F4447)=0,"",IF(OR(A4447="",NOT(ISNUMBER(A4447)),B4447="",COUNTIF('SKU Master'!$A$4:$A$253,B4447)&lt;&gt;1,NOT(ISNUMBER(E4447)),AND(C4447&lt;&gt;"Receipt",C4447&lt;&gt;"Shipment",C4447&lt;&gt;"Consumption",C4447&lt;&gt;"Adjustment",C4447&lt;&gt;"Production")),"CHECK INPUTS",IF(OR(AND(C4447="Receipt",E4447&lt;=0),AND(OR(C4447="Shipment",C4447="Consumption"),E4447&gt;=0),E4447=0),"CHECK SIGN","OK")))</f>
      </c>
    </row>
    <row r="4448">
      <c r="A4448" s="174"/>
      <c r="B4448" s="175"/>
      <c r="C4448" s="175"/>
      <c r="D4448" s="175"/>
      <c r="E4448" s="176"/>
      <c r="F4448" s="175"/>
      <c r="G4448" s="104" t="str">
        <f>IF(COUNTA(A4448:F4448)=0,"",IF(OR(A4448="",NOT(ISNUMBER(A4448)),B4448="",COUNTIF('SKU Master'!$A$4:$A$253,B4448)&lt;&gt;1,NOT(ISNUMBER(E4448)),AND(C4448&lt;&gt;"Receipt",C4448&lt;&gt;"Shipment",C4448&lt;&gt;"Consumption",C4448&lt;&gt;"Adjustment",C4448&lt;&gt;"Production")),"CHECK INPUTS",IF(OR(AND(C4448="Receipt",E4448&lt;=0),AND(OR(C4448="Shipment",C4448="Consumption"),E4448&gt;=0),E4448=0),"CHECK SIGN","OK")))</f>
      </c>
    </row>
    <row r="4449">
      <c r="A4449" s="174"/>
      <c r="B4449" s="175"/>
      <c r="C4449" s="175"/>
      <c r="D4449" s="175"/>
      <c r="E4449" s="176"/>
      <c r="F4449" s="175"/>
      <c r="G4449" s="104" t="str">
        <f>IF(COUNTA(A4449:F4449)=0,"",IF(OR(A4449="",NOT(ISNUMBER(A4449)),B4449="",COUNTIF('SKU Master'!$A$4:$A$253,B4449)&lt;&gt;1,NOT(ISNUMBER(E4449)),AND(C4449&lt;&gt;"Receipt",C4449&lt;&gt;"Shipment",C4449&lt;&gt;"Consumption",C4449&lt;&gt;"Adjustment",C4449&lt;&gt;"Production")),"CHECK INPUTS",IF(OR(AND(C4449="Receipt",E4449&lt;=0),AND(OR(C4449="Shipment",C4449="Consumption"),E4449&gt;=0),E4449=0),"CHECK SIGN","OK")))</f>
      </c>
    </row>
    <row r="4450">
      <c r="A4450" s="174"/>
      <c r="B4450" s="175"/>
      <c r="C4450" s="175"/>
      <c r="D4450" s="175"/>
      <c r="E4450" s="176"/>
      <c r="F4450" s="175"/>
      <c r="G4450" s="104" t="str">
        <f>IF(COUNTA(A4450:F4450)=0,"",IF(OR(A4450="",NOT(ISNUMBER(A4450)),B4450="",COUNTIF('SKU Master'!$A$4:$A$253,B4450)&lt;&gt;1,NOT(ISNUMBER(E4450)),AND(C4450&lt;&gt;"Receipt",C4450&lt;&gt;"Shipment",C4450&lt;&gt;"Consumption",C4450&lt;&gt;"Adjustment",C4450&lt;&gt;"Production")),"CHECK INPUTS",IF(OR(AND(C4450="Receipt",E4450&lt;=0),AND(OR(C4450="Shipment",C4450="Consumption"),E4450&gt;=0),E4450=0),"CHECK SIGN","OK")))</f>
      </c>
    </row>
    <row r="4451">
      <c r="A4451" s="174"/>
      <c r="B4451" s="175"/>
      <c r="C4451" s="175"/>
      <c r="D4451" s="175"/>
      <c r="E4451" s="176"/>
      <c r="F4451" s="175"/>
      <c r="G4451" s="104" t="str">
        <f>IF(COUNTA(A4451:F4451)=0,"",IF(OR(A4451="",NOT(ISNUMBER(A4451)),B4451="",COUNTIF('SKU Master'!$A$4:$A$253,B4451)&lt;&gt;1,NOT(ISNUMBER(E4451)),AND(C4451&lt;&gt;"Receipt",C4451&lt;&gt;"Shipment",C4451&lt;&gt;"Consumption",C4451&lt;&gt;"Adjustment",C4451&lt;&gt;"Production")),"CHECK INPUTS",IF(OR(AND(C4451="Receipt",E4451&lt;=0),AND(OR(C4451="Shipment",C4451="Consumption"),E4451&gt;=0),E4451=0),"CHECK SIGN","OK")))</f>
      </c>
    </row>
    <row r="4452">
      <c r="A4452" s="174"/>
      <c r="B4452" s="175"/>
      <c r="C4452" s="175"/>
      <c r="D4452" s="175"/>
      <c r="E4452" s="176"/>
      <c r="F4452" s="175"/>
      <c r="G4452" s="104" t="str">
        <f>IF(COUNTA(A4452:F4452)=0,"",IF(OR(A4452="",NOT(ISNUMBER(A4452)),B4452="",COUNTIF('SKU Master'!$A$4:$A$253,B4452)&lt;&gt;1,NOT(ISNUMBER(E4452)),AND(C4452&lt;&gt;"Receipt",C4452&lt;&gt;"Shipment",C4452&lt;&gt;"Consumption",C4452&lt;&gt;"Adjustment",C4452&lt;&gt;"Production")),"CHECK INPUTS",IF(OR(AND(C4452="Receipt",E4452&lt;=0),AND(OR(C4452="Shipment",C4452="Consumption"),E4452&gt;=0),E4452=0),"CHECK SIGN","OK")))</f>
      </c>
    </row>
    <row r="4453">
      <c r="A4453" s="174"/>
      <c r="B4453" s="175"/>
      <c r="C4453" s="175"/>
      <c r="D4453" s="175"/>
      <c r="E4453" s="176"/>
      <c r="F4453" s="175"/>
      <c r="G4453" s="104" t="str">
        <f>IF(COUNTA(A4453:F4453)=0,"",IF(OR(A4453="",NOT(ISNUMBER(A4453)),B4453="",COUNTIF('SKU Master'!$A$4:$A$253,B4453)&lt;&gt;1,NOT(ISNUMBER(E4453)),AND(C4453&lt;&gt;"Receipt",C4453&lt;&gt;"Shipment",C4453&lt;&gt;"Consumption",C4453&lt;&gt;"Adjustment",C4453&lt;&gt;"Production")),"CHECK INPUTS",IF(OR(AND(C4453="Receipt",E4453&lt;=0),AND(OR(C4453="Shipment",C4453="Consumption"),E4453&gt;=0),E4453=0),"CHECK SIGN","OK")))</f>
      </c>
    </row>
    <row r="4454">
      <c r="A4454" s="174"/>
      <c r="B4454" s="175"/>
      <c r="C4454" s="175"/>
      <c r="D4454" s="175"/>
      <c r="E4454" s="176"/>
      <c r="F4454" s="175"/>
      <c r="G4454" s="104" t="str">
        <f>IF(COUNTA(A4454:F4454)=0,"",IF(OR(A4454="",NOT(ISNUMBER(A4454)),B4454="",COUNTIF('SKU Master'!$A$4:$A$253,B4454)&lt;&gt;1,NOT(ISNUMBER(E4454)),AND(C4454&lt;&gt;"Receipt",C4454&lt;&gt;"Shipment",C4454&lt;&gt;"Consumption",C4454&lt;&gt;"Adjustment",C4454&lt;&gt;"Production")),"CHECK INPUTS",IF(OR(AND(C4454="Receipt",E4454&lt;=0),AND(OR(C4454="Shipment",C4454="Consumption"),E4454&gt;=0),E4454=0),"CHECK SIGN","OK")))</f>
      </c>
    </row>
    <row r="4455">
      <c r="A4455" s="174"/>
      <c r="B4455" s="175"/>
      <c r="C4455" s="175"/>
      <c r="D4455" s="175"/>
      <c r="E4455" s="176"/>
      <c r="F4455" s="175"/>
      <c r="G4455" s="104" t="str">
        <f>IF(COUNTA(A4455:F4455)=0,"",IF(OR(A4455="",NOT(ISNUMBER(A4455)),B4455="",COUNTIF('SKU Master'!$A$4:$A$253,B4455)&lt;&gt;1,NOT(ISNUMBER(E4455)),AND(C4455&lt;&gt;"Receipt",C4455&lt;&gt;"Shipment",C4455&lt;&gt;"Consumption",C4455&lt;&gt;"Adjustment",C4455&lt;&gt;"Production")),"CHECK INPUTS",IF(OR(AND(C4455="Receipt",E4455&lt;=0),AND(OR(C4455="Shipment",C4455="Consumption"),E4455&gt;=0),E4455=0),"CHECK SIGN","OK")))</f>
      </c>
    </row>
    <row r="4456">
      <c r="A4456" s="174"/>
      <c r="B4456" s="175"/>
      <c r="C4456" s="175"/>
      <c r="D4456" s="175"/>
      <c r="E4456" s="176"/>
      <c r="F4456" s="175"/>
      <c r="G4456" s="104" t="str">
        <f>IF(COUNTA(A4456:F4456)=0,"",IF(OR(A4456="",NOT(ISNUMBER(A4456)),B4456="",COUNTIF('SKU Master'!$A$4:$A$253,B4456)&lt;&gt;1,NOT(ISNUMBER(E4456)),AND(C4456&lt;&gt;"Receipt",C4456&lt;&gt;"Shipment",C4456&lt;&gt;"Consumption",C4456&lt;&gt;"Adjustment",C4456&lt;&gt;"Production")),"CHECK INPUTS",IF(OR(AND(C4456="Receipt",E4456&lt;=0),AND(OR(C4456="Shipment",C4456="Consumption"),E4456&gt;=0),E4456=0),"CHECK SIGN","OK")))</f>
      </c>
    </row>
    <row r="4457">
      <c r="A4457" s="174"/>
      <c r="B4457" s="175"/>
      <c r="C4457" s="175"/>
      <c r="D4457" s="175"/>
      <c r="E4457" s="176"/>
      <c r="F4457" s="175"/>
      <c r="G4457" s="104" t="str">
        <f>IF(COUNTA(A4457:F4457)=0,"",IF(OR(A4457="",NOT(ISNUMBER(A4457)),B4457="",COUNTIF('SKU Master'!$A$4:$A$253,B4457)&lt;&gt;1,NOT(ISNUMBER(E4457)),AND(C4457&lt;&gt;"Receipt",C4457&lt;&gt;"Shipment",C4457&lt;&gt;"Consumption",C4457&lt;&gt;"Adjustment",C4457&lt;&gt;"Production")),"CHECK INPUTS",IF(OR(AND(C4457="Receipt",E4457&lt;=0),AND(OR(C4457="Shipment",C4457="Consumption"),E4457&gt;=0),E4457=0),"CHECK SIGN","OK")))</f>
      </c>
    </row>
    <row r="4458">
      <c r="A4458" s="174"/>
      <c r="B4458" s="175"/>
      <c r="C4458" s="175"/>
      <c r="D4458" s="175"/>
      <c r="E4458" s="176"/>
      <c r="F4458" s="175"/>
      <c r="G4458" s="104" t="str">
        <f>IF(COUNTA(A4458:F4458)=0,"",IF(OR(A4458="",NOT(ISNUMBER(A4458)),B4458="",COUNTIF('SKU Master'!$A$4:$A$253,B4458)&lt;&gt;1,NOT(ISNUMBER(E4458)),AND(C4458&lt;&gt;"Receipt",C4458&lt;&gt;"Shipment",C4458&lt;&gt;"Consumption",C4458&lt;&gt;"Adjustment",C4458&lt;&gt;"Production")),"CHECK INPUTS",IF(OR(AND(C4458="Receipt",E4458&lt;=0),AND(OR(C4458="Shipment",C4458="Consumption"),E4458&gt;=0),E4458=0),"CHECK SIGN","OK")))</f>
      </c>
    </row>
    <row r="4459">
      <c r="A4459" s="174"/>
      <c r="B4459" s="175"/>
      <c r="C4459" s="175"/>
      <c r="D4459" s="175"/>
      <c r="E4459" s="176"/>
      <c r="F4459" s="175"/>
      <c r="G4459" s="104" t="str">
        <f>IF(COUNTA(A4459:F4459)=0,"",IF(OR(A4459="",NOT(ISNUMBER(A4459)),B4459="",COUNTIF('SKU Master'!$A$4:$A$253,B4459)&lt;&gt;1,NOT(ISNUMBER(E4459)),AND(C4459&lt;&gt;"Receipt",C4459&lt;&gt;"Shipment",C4459&lt;&gt;"Consumption",C4459&lt;&gt;"Adjustment",C4459&lt;&gt;"Production")),"CHECK INPUTS",IF(OR(AND(C4459="Receipt",E4459&lt;=0),AND(OR(C4459="Shipment",C4459="Consumption"),E4459&gt;=0),E4459=0),"CHECK SIGN","OK")))</f>
      </c>
    </row>
    <row r="4460">
      <c r="A4460" s="174"/>
      <c r="B4460" s="175"/>
      <c r="C4460" s="175"/>
      <c r="D4460" s="175"/>
      <c r="E4460" s="176"/>
      <c r="F4460" s="175"/>
      <c r="G4460" s="104" t="str">
        <f>IF(COUNTA(A4460:F4460)=0,"",IF(OR(A4460="",NOT(ISNUMBER(A4460)),B4460="",COUNTIF('SKU Master'!$A$4:$A$253,B4460)&lt;&gt;1,NOT(ISNUMBER(E4460)),AND(C4460&lt;&gt;"Receipt",C4460&lt;&gt;"Shipment",C4460&lt;&gt;"Consumption",C4460&lt;&gt;"Adjustment",C4460&lt;&gt;"Production")),"CHECK INPUTS",IF(OR(AND(C4460="Receipt",E4460&lt;=0),AND(OR(C4460="Shipment",C4460="Consumption"),E4460&gt;=0),E4460=0),"CHECK SIGN","OK")))</f>
      </c>
    </row>
    <row r="4461">
      <c r="A4461" s="174"/>
      <c r="B4461" s="175"/>
      <c r="C4461" s="175"/>
      <c r="D4461" s="175"/>
      <c r="E4461" s="176"/>
      <c r="F4461" s="175"/>
      <c r="G4461" s="104" t="str">
        <f>IF(COUNTA(A4461:F4461)=0,"",IF(OR(A4461="",NOT(ISNUMBER(A4461)),B4461="",COUNTIF('SKU Master'!$A$4:$A$253,B4461)&lt;&gt;1,NOT(ISNUMBER(E4461)),AND(C4461&lt;&gt;"Receipt",C4461&lt;&gt;"Shipment",C4461&lt;&gt;"Consumption",C4461&lt;&gt;"Adjustment",C4461&lt;&gt;"Production")),"CHECK INPUTS",IF(OR(AND(C4461="Receipt",E4461&lt;=0),AND(OR(C4461="Shipment",C4461="Consumption"),E4461&gt;=0),E4461=0),"CHECK SIGN","OK")))</f>
      </c>
    </row>
    <row r="4462">
      <c r="A4462" s="174"/>
      <c r="B4462" s="175"/>
      <c r="C4462" s="175"/>
      <c r="D4462" s="175"/>
      <c r="E4462" s="176"/>
      <c r="F4462" s="175"/>
      <c r="G4462" s="104" t="str">
        <f>IF(COUNTA(A4462:F4462)=0,"",IF(OR(A4462="",NOT(ISNUMBER(A4462)),B4462="",COUNTIF('SKU Master'!$A$4:$A$253,B4462)&lt;&gt;1,NOT(ISNUMBER(E4462)),AND(C4462&lt;&gt;"Receipt",C4462&lt;&gt;"Shipment",C4462&lt;&gt;"Consumption",C4462&lt;&gt;"Adjustment",C4462&lt;&gt;"Production")),"CHECK INPUTS",IF(OR(AND(C4462="Receipt",E4462&lt;=0),AND(OR(C4462="Shipment",C4462="Consumption"),E4462&gt;=0),E4462=0),"CHECK SIGN","OK")))</f>
      </c>
    </row>
    <row r="4463">
      <c r="A4463" s="174"/>
      <c r="B4463" s="175"/>
      <c r="C4463" s="175"/>
      <c r="D4463" s="175"/>
      <c r="E4463" s="176"/>
      <c r="F4463" s="175"/>
      <c r="G4463" s="104" t="str">
        <f>IF(COUNTA(A4463:F4463)=0,"",IF(OR(A4463="",NOT(ISNUMBER(A4463)),B4463="",COUNTIF('SKU Master'!$A$4:$A$253,B4463)&lt;&gt;1,NOT(ISNUMBER(E4463)),AND(C4463&lt;&gt;"Receipt",C4463&lt;&gt;"Shipment",C4463&lt;&gt;"Consumption",C4463&lt;&gt;"Adjustment",C4463&lt;&gt;"Production")),"CHECK INPUTS",IF(OR(AND(C4463="Receipt",E4463&lt;=0),AND(OR(C4463="Shipment",C4463="Consumption"),E4463&gt;=0),E4463=0),"CHECK SIGN","OK")))</f>
      </c>
    </row>
    <row r="4464">
      <c r="A4464" s="174"/>
      <c r="B4464" s="175"/>
      <c r="C4464" s="175"/>
      <c r="D4464" s="175"/>
      <c r="E4464" s="176"/>
      <c r="F4464" s="175"/>
      <c r="G4464" s="104" t="str">
        <f>IF(COUNTA(A4464:F4464)=0,"",IF(OR(A4464="",NOT(ISNUMBER(A4464)),B4464="",COUNTIF('SKU Master'!$A$4:$A$253,B4464)&lt;&gt;1,NOT(ISNUMBER(E4464)),AND(C4464&lt;&gt;"Receipt",C4464&lt;&gt;"Shipment",C4464&lt;&gt;"Consumption",C4464&lt;&gt;"Adjustment",C4464&lt;&gt;"Production")),"CHECK INPUTS",IF(OR(AND(C4464="Receipt",E4464&lt;=0),AND(OR(C4464="Shipment",C4464="Consumption"),E4464&gt;=0),E4464=0),"CHECK SIGN","OK")))</f>
      </c>
    </row>
    <row r="4465">
      <c r="A4465" s="174"/>
      <c r="B4465" s="175"/>
      <c r="C4465" s="175"/>
      <c r="D4465" s="175"/>
      <c r="E4465" s="176"/>
      <c r="F4465" s="175"/>
      <c r="G4465" s="104" t="str">
        <f>IF(COUNTA(A4465:F4465)=0,"",IF(OR(A4465="",NOT(ISNUMBER(A4465)),B4465="",COUNTIF('SKU Master'!$A$4:$A$253,B4465)&lt;&gt;1,NOT(ISNUMBER(E4465)),AND(C4465&lt;&gt;"Receipt",C4465&lt;&gt;"Shipment",C4465&lt;&gt;"Consumption",C4465&lt;&gt;"Adjustment",C4465&lt;&gt;"Production")),"CHECK INPUTS",IF(OR(AND(C4465="Receipt",E4465&lt;=0),AND(OR(C4465="Shipment",C4465="Consumption"),E4465&gt;=0),E4465=0),"CHECK SIGN","OK")))</f>
      </c>
    </row>
    <row r="4466">
      <c r="A4466" s="174"/>
      <c r="B4466" s="175"/>
      <c r="C4466" s="175"/>
      <c r="D4466" s="175"/>
      <c r="E4466" s="176"/>
      <c r="F4466" s="175"/>
      <c r="G4466" s="104" t="str">
        <f>IF(COUNTA(A4466:F4466)=0,"",IF(OR(A4466="",NOT(ISNUMBER(A4466)),B4466="",COUNTIF('SKU Master'!$A$4:$A$253,B4466)&lt;&gt;1,NOT(ISNUMBER(E4466)),AND(C4466&lt;&gt;"Receipt",C4466&lt;&gt;"Shipment",C4466&lt;&gt;"Consumption",C4466&lt;&gt;"Adjustment",C4466&lt;&gt;"Production")),"CHECK INPUTS",IF(OR(AND(C4466="Receipt",E4466&lt;=0),AND(OR(C4466="Shipment",C4466="Consumption"),E4466&gt;=0),E4466=0),"CHECK SIGN","OK")))</f>
      </c>
    </row>
    <row r="4467">
      <c r="A4467" s="174"/>
      <c r="B4467" s="175"/>
      <c r="C4467" s="175"/>
      <c r="D4467" s="175"/>
      <c r="E4467" s="176"/>
      <c r="F4467" s="175"/>
      <c r="G4467" s="104" t="str">
        <f>IF(COUNTA(A4467:F4467)=0,"",IF(OR(A4467="",NOT(ISNUMBER(A4467)),B4467="",COUNTIF('SKU Master'!$A$4:$A$253,B4467)&lt;&gt;1,NOT(ISNUMBER(E4467)),AND(C4467&lt;&gt;"Receipt",C4467&lt;&gt;"Shipment",C4467&lt;&gt;"Consumption",C4467&lt;&gt;"Adjustment",C4467&lt;&gt;"Production")),"CHECK INPUTS",IF(OR(AND(C4467="Receipt",E4467&lt;=0),AND(OR(C4467="Shipment",C4467="Consumption"),E4467&gt;=0),E4467=0),"CHECK SIGN","OK")))</f>
      </c>
    </row>
    <row r="4468">
      <c r="A4468" s="174"/>
      <c r="B4468" s="175"/>
      <c r="C4468" s="175"/>
      <c r="D4468" s="175"/>
      <c r="E4468" s="176"/>
      <c r="F4468" s="175"/>
      <c r="G4468" s="104" t="str">
        <f>IF(COUNTA(A4468:F4468)=0,"",IF(OR(A4468="",NOT(ISNUMBER(A4468)),B4468="",COUNTIF('SKU Master'!$A$4:$A$253,B4468)&lt;&gt;1,NOT(ISNUMBER(E4468)),AND(C4468&lt;&gt;"Receipt",C4468&lt;&gt;"Shipment",C4468&lt;&gt;"Consumption",C4468&lt;&gt;"Adjustment",C4468&lt;&gt;"Production")),"CHECK INPUTS",IF(OR(AND(C4468="Receipt",E4468&lt;=0),AND(OR(C4468="Shipment",C4468="Consumption"),E4468&gt;=0),E4468=0),"CHECK SIGN","OK")))</f>
      </c>
    </row>
    <row r="4469">
      <c r="A4469" s="174"/>
      <c r="B4469" s="175"/>
      <c r="C4469" s="175"/>
      <c r="D4469" s="175"/>
      <c r="E4469" s="176"/>
      <c r="F4469" s="175"/>
      <c r="G4469" s="104" t="str">
        <f>IF(COUNTA(A4469:F4469)=0,"",IF(OR(A4469="",NOT(ISNUMBER(A4469)),B4469="",COUNTIF('SKU Master'!$A$4:$A$253,B4469)&lt;&gt;1,NOT(ISNUMBER(E4469)),AND(C4469&lt;&gt;"Receipt",C4469&lt;&gt;"Shipment",C4469&lt;&gt;"Consumption",C4469&lt;&gt;"Adjustment",C4469&lt;&gt;"Production")),"CHECK INPUTS",IF(OR(AND(C4469="Receipt",E4469&lt;=0),AND(OR(C4469="Shipment",C4469="Consumption"),E4469&gt;=0),E4469=0),"CHECK SIGN","OK")))</f>
      </c>
    </row>
    <row r="4470">
      <c r="A4470" s="174"/>
      <c r="B4470" s="175"/>
      <c r="C4470" s="175"/>
      <c r="D4470" s="175"/>
      <c r="E4470" s="176"/>
      <c r="F4470" s="175"/>
      <c r="G4470" s="104" t="str">
        <f>IF(COUNTA(A4470:F4470)=0,"",IF(OR(A4470="",NOT(ISNUMBER(A4470)),B4470="",COUNTIF('SKU Master'!$A$4:$A$253,B4470)&lt;&gt;1,NOT(ISNUMBER(E4470)),AND(C4470&lt;&gt;"Receipt",C4470&lt;&gt;"Shipment",C4470&lt;&gt;"Consumption",C4470&lt;&gt;"Adjustment",C4470&lt;&gt;"Production")),"CHECK INPUTS",IF(OR(AND(C4470="Receipt",E4470&lt;=0),AND(OR(C4470="Shipment",C4470="Consumption"),E4470&gt;=0),E4470=0),"CHECK SIGN","OK")))</f>
      </c>
    </row>
    <row r="4471">
      <c r="A4471" s="174"/>
      <c r="B4471" s="175"/>
      <c r="C4471" s="175"/>
      <c r="D4471" s="175"/>
      <c r="E4471" s="176"/>
      <c r="F4471" s="175"/>
      <c r="G4471" s="104" t="str">
        <f>IF(COUNTA(A4471:F4471)=0,"",IF(OR(A4471="",NOT(ISNUMBER(A4471)),B4471="",COUNTIF('SKU Master'!$A$4:$A$253,B4471)&lt;&gt;1,NOT(ISNUMBER(E4471)),AND(C4471&lt;&gt;"Receipt",C4471&lt;&gt;"Shipment",C4471&lt;&gt;"Consumption",C4471&lt;&gt;"Adjustment",C4471&lt;&gt;"Production")),"CHECK INPUTS",IF(OR(AND(C4471="Receipt",E4471&lt;=0),AND(OR(C4471="Shipment",C4471="Consumption"),E4471&gt;=0),E4471=0),"CHECK SIGN","OK")))</f>
      </c>
    </row>
    <row r="4472">
      <c r="A4472" s="174"/>
      <c r="B4472" s="175"/>
      <c r="C4472" s="175"/>
      <c r="D4472" s="175"/>
      <c r="E4472" s="176"/>
      <c r="F4472" s="175"/>
      <c r="G4472" s="104" t="str">
        <f>IF(COUNTA(A4472:F4472)=0,"",IF(OR(A4472="",NOT(ISNUMBER(A4472)),B4472="",COUNTIF('SKU Master'!$A$4:$A$253,B4472)&lt;&gt;1,NOT(ISNUMBER(E4472)),AND(C4472&lt;&gt;"Receipt",C4472&lt;&gt;"Shipment",C4472&lt;&gt;"Consumption",C4472&lt;&gt;"Adjustment",C4472&lt;&gt;"Production")),"CHECK INPUTS",IF(OR(AND(C4472="Receipt",E4472&lt;=0),AND(OR(C4472="Shipment",C4472="Consumption"),E4472&gt;=0),E4472=0),"CHECK SIGN","OK")))</f>
      </c>
    </row>
    <row r="4473">
      <c r="A4473" s="174"/>
      <c r="B4473" s="175"/>
      <c r="C4473" s="175"/>
      <c r="D4473" s="175"/>
      <c r="E4473" s="176"/>
      <c r="F4473" s="175"/>
      <c r="G4473" s="104" t="str">
        <f>IF(COUNTA(A4473:F4473)=0,"",IF(OR(A4473="",NOT(ISNUMBER(A4473)),B4473="",COUNTIF('SKU Master'!$A$4:$A$253,B4473)&lt;&gt;1,NOT(ISNUMBER(E4473)),AND(C4473&lt;&gt;"Receipt",C4473&lt;&gt;"Shipment",C4473&lt;&gt;"Consumption",C4473&lt;&gt;"Adjustment",C4473&lt;&gt;"Production")),"CHECK INPUTS",IF(OR(AND(C4473="Receipt",E4473&lt;=0),AND(OR(C4473="Shipment",C4473="Consumption"),E4473&gt;=0),E4473=0),"CHECK SIGN","OK")))</f>
      </c>
    </row>
    <row r="4474">
      <c r="A4474" s="174"/>
      <c r="B4474" s="175"/>
      <c r="C4474" s="175"/>
      <c r="D4474" s="175"/>
      <c r="E4474" s="176"/>
      <c r="F4474" s="175"/>
      <c r="G4474" s="104" t="str">
        <f>IF(COUNTA(A4474:F4474)=0,"",IF(OR(A4474="",NOT(ISNUMBER(A4474)),B4474="",COUNTIF('SKU Master'!$A$4:$A$253,B4474)&lt;&gt;1,NOT(ISNUMBER(E4474)),AND(C4474&lt;&gt;"Receipt",C4474&lt;&gt;"Shipment",C4474&lt;&gt;"Consumption",C4474&lt;&gt;"Adjustment",C4474&lt;&gt;"Production")),"CHECK INPUTS",IF(OR(AND(C4474="Receipt",E4474&lt;=0),AND(OR(C4474="Shipment",C4474="Consumption"),E4474&gt;=0),E4474=0),"CHECK SIGN","OK")))</f>
      </c>
    </row>
    <row r="4475">
      <c r="A4475" s="174"/>
      <c r="B4475" s="175"/>
      <c r="C4475" s="175"/>
      <c r="D4475" s="175"/>
      <c r="E4475" s="176"/>
      <c r="F4475" s="175"/>
      <c r="G4475" s="104" t="str">
        <f>IF(COUNTA(A4475:F4475)=0,"",IF(OR(A4475="",NOT(ISNUMBER(A4475)),B4475="",COUNTIF('SKU Master'!$A$4:$A$253,B4475)&lt;&gt;1,NOT(ISNUMBER(E4475)),AND(C4475&lt;&gt;"Receipt",C4475&lt;&gt;"Shipment",C4475&lt;&gt;"Consumption",C4475&lt;&gt;"Adjustment",C4475&lt;&gt;"Production")),"CHECK INPUTS",IF(OR(AND(C4475="Receipt",E4475&lt;=0),AND(OR(C4475="Shipment",C4475="Consumption"),E4475&gt;=0),E4475=0),"CHECK SIGN","OK")))</f>
      </c>
    </row>
    <row r="4476">
      <c r="A4476" s="174"/>
      <c r="B4476" s="175"/>
      <c r="C4476" s="175"/>
      <c r="D4476" s="175"/>
      <c r="E4476" s="176"/>
      <c r="F4476" s="175"/>
      <c r="G4476" s="104" t="str">
        <f>IF(COUNTA(A4476:F4476)=0,"",IF(OR(A4476="",NOT(ISNUMBER(A4476)),B4476="",COUNTIF('SKU Master'!$A$4:$A$253,B4476)&lt;&gt;1,NOT(ISNUMBER(E4476)),AND(C4476&lt;&gt;"Receipt",C4476&lt;&gt;"Shipment",C4476&lt;&gt;"Consumption",C4476&lt;&gt;"Adjustment",C4476&lt;&gt;"Production")),"CHECK INPUTS",IF(OR(AND(C4476="Receipt",E4476&lt;=0),AND(OR(C4476="Shipment",C4476="Consumption"),E4476&gt;=0),E4476=0),"CHECK SIGN","OK")))</f>
      </c>
    </row>
    <row r="4477">
      <c r="A4477" s="174"/>
      <c r="B4477" s="175"/>
      <c r="C4477" s="175"/>
      <c r="D4477" s="175"/>
      <c r="E4477" s="176"/>
      <c r="F4477" s="175"/>
      <c r="G4477" s="104" t="str">
        <f>IF(COUNTA(A4477:F4477)=0,"",IF(OR(A4477="",NOT(ISNUMBER(A4477)),B4477="",COUNTIF('SKU Master'!$A$4:$A$253,B4477)&lt;&gt;1,NOT(ISNUMBER(E4477)),AND(C4477&lt;&gt;"Receipt",C4477&lt;&gt;"Shipment",C4477&lt;&gt;"Consumption",C4477&lt;&gt;"Adjustment",C4477&lt;&gt;"Production")),"CHECK INPUTS",IF(OR(AND(C4477="Receipt",E4477&lt;=0),AND(OR(C4477="Shipment",C4477="Consumption"),E4477&gt;=0),E4477=0),"CHECK SIGN","OK")))</f>
      </c>
    </row>
    <row r="4478">
      <c r="A4478" s="174"/>
      <c r="B4478" s="175"/>
      <c r="C4478" s="175"/>
      <c r="D4478" s="175"/>
      <c r="E4478" s="176"/>
      <c r="F4478" s="175"/>
      <c r="G4478" s="104" t="str">
        <f>IF(COUNTA(A4478:F4478)=0,"",IF(OR(A4478="",NOT(ISNUMBER(A4478)),B4478="",COUNTIF('SKU Master'!$A$4:$A$253,B4478)&lt;&gt;1,NOT(ISNUMBER(E4478)),AND(C4478&lt;&gt;"Receipt",C4478&lt;&gt;"Shipment",C4478&lt;&gt;"Consumption",C4478&lt;&gt;"Adjustment",C4478&lt;&gt;"Production")),"CHECK INPUTS",IF(OR(AND(C4478="Receipt",E4478&lt;=0),AND(OR(C4478="Shipment",C4478="Consumption"),E4478&gt;=0),E4478=0),"CHECK SIGN","OK")))</f>
      </c>
    </row>
    <row r="4479">
      <c r="A4479" s="174"/>
      <c r="B4479" s="175"/>
      <c r="C4479" s="175"/>
      <c r="D4479" s="175"/>
      <c r="E4479" s="176"/>
      <c r="F4479" s="175"/>
      <c r="G4479" s="104" t="str">
        <f>IF(COUNTA(A4479:F4479)=0,"",IF(OR(A4479="",NOT(ISNUMBER(A4479)),B4479="",COUNTIF('SKU Master'!$A$4:$A$253,B4479)&lt;&gt;1,NOT(ISNUMBER(E4479)),AND(C4479&lt;&gt;"Receipt",C4479&lt;&gt;"Shipment",C4479&lt;&gt;"Consumption",C4479&lt;&gt;"Adjustment",C4479&lt;&gt;"Production")),"CHECK INPUTS",IF(OR(AND(C4479="Receipt",E4479&lt;=0),AND(OR(C4479="Shipment",C4479="Consumption"),E4479&gt;=0),E4479=0),"CHECK SIGN","OK")))</f>
      </c>
    </row>
    <row r="4480">
      <c r="A4480" s="174"/>
      <c r="B4480" s="175"/>
      <c r="C4480" s="175"/>
      <c r="D4480" s="175"/>
      <c r="E4480" s="176"/>
      <c r="F4480" s="175"/>
      <c r="G4480" s="104" t="str">
        <f>IF(COUNTA(A4480:F4480)=0,"",IF(OR(A4480="",NOT(ISNUMBER(A4480)),B4480="",COUNTIF('SKU Master'!$A$4:$A$253,B4480)&lt;&gt;1,NOT(ISNUMBER(E4480)),AND(C4480&lt;&gt;"Receipt",C4480&lt;&gt;"Shipment",C4480&lt;&gt;"Consumption",C4480&lt;&gt;"Adjustment",C4480&lt;&gt;"Production")),"CHECK INPUTS",IF(OR(AND(C4480="Receipt",E4480&lt;=0),AND(OR(C4480="Shipment",C4480="Consumption"),E4480&gt;=0),E4480=0),"CHECK SIGN","OK")))</f>
      </c>
    </row>
    <row r="4481">
      <c r="A4481" s="174"/>
      <c r="B4481" s="175"/>
      <c r="C4481" s="175"/>
      <c r="D4481" s="175"/>
      <c r="E4481" s="176"/>
      <c r="F4481" s="175"/>
      <c r="G4481" s="104" t="str">
        <f>IF(COUNTA(A4481:F4481)=0,"",IF(OR(A4481="",NOT(ISNUMBER(A4481)),B4481="",COUNTIF('SKU Master'!$A$4:$A$253,B4481)&lt;&gt;1,NOT(ISNUMBER(E4481)),AND(C4481&lt;&gt;"Receipt",C4481&lt;&gt;"Shipment",C4481&lt;&gt;"Consumption",C4481&lt;&gt;"Adjustment",C4481&lt;&gt;"Production")),"CHECK INPUTS",IF(OR(AND(C4481="Receipt",E4481&lt;=0),AND(OR(C4481="Shipment",C4481="Consumption"),E4481&gt;=0),E4481=0),"CHECK SIGN","OK")))</f>
      </c>
    </row>
    <row r="4482">
      <c r="A4482" s="174"/>
      <c r="B4482" s="175"/>
      <c r="C4482" s="175"/>
      <c r="D4482" s="175"/>
      <c r="E4482" s="176"/>
      <c r="F4482" s="175"/>
      <c r="G4482" s="104" t="str">
        <f>IF(COUNTA(A4482:F4482)=0,"",IF(OR(A4482="",NOT(ISNUMBER(A4482)),B4482="",COUNTIF('SKU Master'!$A$4:$A$253,B4482)&lt;&gt;1,NOT(ISNUMBER(E4482)),AND(C4482&lt;&gt;"Receipt",C4482&lt;&gt;"Shipment",C4482&lt;&gt;"Consumption",C4482&lt;&gt;"Adjustment",C4482&lt;&gt;"Production")),"CHECK INPUTS",IF(OR(AND(C4482="Receipt",E4482&lt;=0),AND(OR(C4482="Shipment",C4482="Consumption"),E4482&gt;=0),E4482=0),"CHECK SIGN","OK")))</f>
      </c>
    </row>
    <row r="4483">
      <c r="A4483" s="174"/>
      <c r="B4483" s="175"/>
      <c r="C4483" s="175"/>
      <c r="D4483" s="175"/>
      <c r="E4483" s="176"/>
      <c r="F4483" s="175"/>
      <c r="G4483" s="104" t="str">
        <f>IF(COUNTA(A4483:F4483)=0,"",IF(OR(A4483="",NOT(ISNUMBER(A4483)),B4483="",COUNTIF('SKU Master'!$A$4:$A$253,B4483)&lt;&gt;1,NOT(ISNUMBER(E4483)),AND(C4483&lt;&gt;"Receipt",C4483&lt;&gt;"Shipment",C4483&lt;&gt;"Consumption",C4483&lt;&gt;"Adjustment",C4483&lt;&gt;"Production")),"CHECK INPUTS",IF(OR(AND(C4483="Receipt",E4483&lt;=0),AND(OR(C4483="Shipment",C4483="Consumption"),E4483&gt;=0),E4483=0),"CHECK SIGN","OK")))</f>
      </c>
    </row>
    <row r="4484">
      <c r="A4484" s="174"/>
      <c r="B4484" s="175"/>
      <c r="C4484" s="175"/>
      <c r="D4484" s="175"/>
      <c r="E4484" s="176"/>
      <c r="F4484" s="175"/>
      <c r="G4484" s="104" t="str">
        <f>IF(COUNTA(A4484:F4484)=0,"",IF(OR(A4484="",NOT(ISNUMBER(A4484)),B4484="",COUNTIF('SKU Master'!$A$4:$A$253,B4484)&lt;&gt;1,NOT(ISNUMBER(E4484)),AND(C4484&lt;&gt;"Receipt",C4484&lt;&gt;"Shipment",C4484&lt;&gt;"Consumption",C4484&lt;&gt;"Adjustment",C4484&lt;&gt;"Production")),"CHECK INPUTS",IF(OR(AND(C4484="Receipt",E4484&lt;=0),AND(OR(C4484="Shipment",C4484="Consumption"),E4484&gt;=0),E4484=0),"CHECK SIGN","OK")))</f>
      </c>
    </row>
    <row r="4485">
      <c r="A4485" s="174"/>
      <c r="B4485" s="175"/>
      <c r="C4485" s="175"/>
      <c r="D4485" s="175"/>
      <c r="E4485" s="176"/>
      <c r="F4485" s="175"/>
      <c r="G4485" s="104" t="str">
        <f>IF(COUNTA(A4485:F4485)=0,"",IF(OR(A4485="",NOT(ISNUMBER(A4485)),B4485="",COUNTIF('SKU Master'!$A$4:$A$253,B4485)&lt;&gt;1,NOT(ISNUMBER(E4485)),AND(C4485&lt;&gt;"Receipt",C4485&lt;&gt;"Shipment",C4485&lt;&gt;"Consumption",C4485&lt;&gt;"Adjustment",C4485&lt;&gt;"Production")),"CHECK INPUTS",IF(OR(AND(C4485="Receipt",E4485&lt;=0),AND(OR(C4485="Shipment",C4485="Consumption"),E4485&gt;=0),E4485=0),"CHECK SIGN","OK")))</f>
      </c>
    </row>
    <row r="4486">
      <c r="A4486" s="174"/>
      <c r="B4486" s="175"/>
      <c r="C4486" s="175"/>
      <c r="D4486" s="175"/>
      <c r="E4486" s="176"/>
      <c r="F4486" s="175"/>
      <c r="G4486" s="104" t="str">
        <f>IF(COUNTA(A4486:F4486)=0,"",IF(OR(A4486="",NOT(ISNUMBER(A4486)),B4486="",COUNTIF('SKU Master'!$A$4:$A$253,B4486)&lt;&gt;1,NOT(ISNUMBER(E4486)),AND(C4486&lt;&gt;"Receipt",C4486&lt;&gt;"Shipment",C4486&lt;&gt;"Consumption",C4486&lt;&gt;"Adjustment",C4486&lt;&gt;"Production")),"CHECK INPUTS",IF(OR(AND(C4486="Receipt",E4486&lt;=0),AND(OR(C4486="Shipment",C4486="Consumption"),E4486&gt;=0),E4486=0),"CHECK SIGN","OK")))</f>
      </c>
    </row>
    <row r="4487">
      <c r="A4487" s="174"/>
      <c r="B4487" s="175"/>
      <c r="C4487" s="175"/>
      <c r="D4487" s="175"/>
      <c r="E4487" s="176"/>
      <c r="F4487" s="175"/>
      <c r="G4487" s="104" t="str">
        <f>IF(COUNTA(A4487:F4487)=0,"",IF(OR(A4487="",NOT(ISNUMBER(A4487)),B4487="",COUNTIF('SKU Master'!$A$4:$A$253,B4487)&lt;&gt;1,NOT(ISNUMBER(E4487)),AND(C4487&lt;&gt;"Receipt",C4487&lt;&gt;"Shipment",C4487&lt;&gt;"Consumption",C4487&lt;&gt;"Adjustment",C4487&lt;&gt;"Production")),"CHECK INPUTS",IF(OR(AND(C4487="Receipt",E4487&lt;=0),AND(OR(C4487="Shipment",C4487="Consumption"),E4487&gt;=0),E4487=0),"CHECK SIGN","OK")))</f>
      </c>
    </row>
    <row r="4488">
      <c r="A4488" s="174"/>
      <c r="B4488" s="175"/>
      <c r="C4488" s="175"/>
      <c r="D4488" s="175"/>
      <c r="E4488" s="176"/>
      <c r="F4488" s="175"/>
      <c r="G4488" s="104" t="str">
        <f>IF(COUNTA(A4488:F4488)=0,"",IF(OR(A4488="",NOT(ISNUMBER(A4488)),B4488="",COUNTIF('SKU Master'!$A$4:$A$253,B4488)&lt;&gt;1,NOT(ISNUMBER(E4488)),AND(C4488&lt;&gt;"Receipt",C4488&lt;&gt;"Shipment",C4488&lt;&gt;"Consumption",C4488&lt;&gt;"Adjustment",C4488&lt;&gt;"Production")),"CHECK INPUTS",IF(OR(AND(C4488="Receipt",E4488&lt;=0),AND(OR(C4488="Shipment",C4488="Consumption"),E4488&gt;=0),E4488=0),"CHECK SIGN","OK")))</f>
      </c>
    </row>
    <row r="4489">
      <c r="A4489" s="174"/>
      <c r="B4489" s="175"/>
      <c r="C4489" s="175"/>
      <c r="D4489" s="175"/>
      <c r="E4489" s="176"/>
      <c r="F4489" s="175"/>
      <c r="G4489" s="104" t="str">
        <f>IF(COUNTA(A4489:F4489)=0,"",IF(OR(A4489="",NOT(ISNUMBER(A4489)),B4489="",COUNTIF('SKU Master'!$A$4:$A$253,B4489)&lt;&gt;1,NOT(ISNUMBER(E4489)),AND(C4489&lt;&gt;"Receipt",C4489&lt;&gt;"Shipment",C4489&lt;&gt;"Consumption",C4489&lt;&gt;"Adjustment",C4489&lt;&gt;"Production")),"CHECK INPUTS",IF(OR(AND(C4489="Receipt",E4489&lt;=0),AND(OR(C4489="Shipment",C4489="Consumption"),E4489&gt;=0),E4489=0),"CHECK SIGN","OK")))</f>
      </c>
    </row>
    <row r="4490">
      <c r="A4490" s="174"/>
      <c r="B4490" s="175"/>
      <c r="C4490" s="175"/>
      <c r="D4490" s="175"/>
      <c r="E4490" s="176"/>
      <c r="F4490" s="175"/>
      <c r="G4490" s="104" t="str">
        <f>IF(COUNTA(A4490:F4490)=0,"",IF(OR(A4490="",NOT(ISNUMBER(A4490)),B4490="",COUNTIF('SKU Master'!$A$4:$A$253,B4490)&lt;&gt;1,NOT(ISNUMBER(E4490)),AND(C4490&lt;&gt;"Receipt",C4490&lt;&gt;"Shipment",C4490&lt;&gt;"Consumption",C4490&lt;&gt;"Adjustment",C4490&lt;&gt;"Production")),"CHECK INPUTS",IF(OR(AND(C4490="Receipt",E4490&lt;=0),AND(OR(C4490="Shipment",C4490="Consumption"),E4490&gt;=0),E4490=0),"CHECK SIGN","OK")))</f>
      </c>
    </row>
    <row r="4491">
      <c r="A4491" s="174"/>
      <c r="B4491" s="175"/>
      <c r="C4491" s="175"/>
      <c r="D4491" s="175"/>
      <c r="E4491" s="176"/>
      <c r="F4491" s="175"/>
      <c r="G4491" s="104" t="str">
        <f>IF(COUNTA(A4491:F4491)=0,"",IF(OR(A4491="",NOT(ISNUMBER(A4491)),B4491="",COUNTIF('SKU Master'!$A$4:$A$253,B4491)&lt;&gt;1,NOT(ISNUMBER(E4491)),AND(C4491&lt;&gt;"Receipt",C4491&lt;&gt;"Shipment",C4491&lt;&gt;"Consumption",C4491&lt;&gt;"Adjustment",C4491&lt;&gt;"Production")),"CHECK INPUTS",IF(OR(AND(C4491="Receipt",E4491&lt;=0),AND(OR(C4491="Shipment",C4491="Consumption"),E4491&gt;=0),E4491=0),"CHECK SIGN","OK")))</f>
      </c>
    </row>
    <row r="4492">
      <c r="A4492" s="174"/>
      <c r="B4492" s="175"/>
      <c r="C4492" s="175"/>
      <c r="D4492" s="175"/>
      <c r="E4492" s="176"/>
      <c r="F4492" s="175"/>
      <c r="G4492" s="104" t="str">
        <f>IF(COUNTA(A4492:F4492)=0,"",IF(OR(A4492="",NOT(ISNUMBER(A4492)),B4492="",COUNTIF('SKU Master'!$A$4:$A$253,B4492)&lt;&gt;1,NOT(ISNUMBER(E4492)),AND(C4492&lt;&gt;"Receipt",C4492&lt;&gt;"Shipment",C4492&lt;&gt;"Consumption",C4492&lt;&gt;"Adjustment",C4492&lt;&gt;"Production")),"CHECK INPUTS",IF(OR(AND(C4492="Receipt",E4492&lt;=0),AND(OR(C4492="Shipment",C4492="Consumption"),E4492&gt;=0),E4492=0),"CHECK SIGN","OK")))</f>
      </c>
    </row>
    <row r="4493">
      <c r="A4493" s="174"/>
      <c r="B4493" s="175"/>
      <c r="C4493" s="175"/>
      <c r="D4493" s="175"/>
      <c r="E4493" s="176"/>
      <c r="F4493" s="175"/>
      <c r="G4493" s="104" t="str">
        <f>IF(COUNTA(A4493:F4493)=0,"",IF(OR(A4493="",NOT(ISNUMBER(A4493)),B4493="",COUNTIF('SKU Master'!$A$4:$A$253,B4493)&lt;&gt;1,NOT(ISNUMBER(E4493)),AND(C4493&lt;&gt;"Receipt",C4493&lt;&gt;"Shipment",C4493&lt;&gt;"Consumption",C4493&lt;&gt;"Adjustment",C4493&lt;&gt;"Production")),"CHECK INPUTS",IF(OR(AND(C4493="Receipt",E4493&lt;=0),AND(OR(C4493="Shipment",C4493="Consumption"),E4493&gt;=0),E4493=0),"CHECK SIGN","OK")))</f>
      </c>
    </row>
    <row r="4494">
      <c r="A4494" s="174"/>
      <c r="B4494" s="175"/>
      <c r="C4494" s="175"/>
      <c r="D4494" s="175"/>
      <c r="E4494" s="176"/>
      <c r="F4494" s="175"/>
      <c r="G4494" s="104" t="str">
        <f>IF(COUNTA(A4494:F4494)=0,"",IF(OR(A4494="",NOT(ISNUMBER(A4494)),B4494="",COUNTIF('SKU Master'!$A$4:$A$253,B4494)&lt;&gt;1,NOT(ISNUMBER(E4494)),AND(C4494&lt;&gt;"Receipt",C4494&lt;&gt;"Shipment",C4494&lt;&gt;"Consumption",C4494&lt;&gt;"Adjustment",C4494&lt;&gt;"Production")),"CHECK INPUTS",IF(OR(AND(C4494="Receipt",E4494&lt;=0),AND(OR(C4494="Shipment",C4494="Consumption"),E4494&gt;=0),E4494=0),"CHECK SIGN","OK")))</f>
      </c>
    </row>
    <row r="4495">
      <c r="A4495" s="174"/>
      <c r="B4495" s="175"/>
      <c r="C4495" s="175"/>
      <c r="D4495" s="175"/>
      <c r="E4495" s="176"/>
      <c r="F4495" s="175"/>
      <c r="G4495" s="104" t="str">
        <f>IF(COUNTA(A4495:F4495)=0,"",IF(OR(A4495="",NOT(ISNUMBER(A4495)),B4495="",COUNTIF('SKU Master'!$A$4:$A$253,B4495)&lt;&gt;1,NOT(ISNUMBER(E4495)),AND(C4495&lt;&gt;"Receipt",C4495&lt;&gt;"Shipment",C4495&lt;&gt;"Consumption",C4495&lt;&gt;"Adjustment",C4495&lt;&gt;"Production")),"CHECK INPUTS",IF(OR(AND(C4495="Receipt",E4495&lt;=0),AND(OR(C4495="Shipment",C4495="Consumption"),E4495&gt;=0),E4495=0),"CHECK SIGN","OK")))</f>
      </c>
    </row>
    <row r="4496">
      <c r="A4496" s="174"/>
      <c r="B4496" s="175"/>
      <c r="C4496" s="175"/>
      <c r="D4496" s="175"/>
      <c r="E4496" s="176"/>
      <c r="F4496" s="175"/>
      <c r="G4496" s="104" t="str">
        <f>IF(COUNTA(A4496:F4496)=0,"",IF(OR(A4496="",NOT(ISNUMBER(A4496)),B4496="",COUNTIF('SKU Master'!$A$4:$A$253,B4496)&lt;&gt;1,NOT(ISNUMBER(E4496)),AND(C4496&lt;&gt;"Receipt",C4496&lt;&gt;"Shipment",C4496&lt;&gt;"Consumption",C4496&lt;&gt;"Adjustment",C4496&lt;&gt;"Production")),"CHECK INPUTS",IF(OR(AND(C4496="Receipt",E4496&lt;=0),AND(OR(C4496="Shipment",C4496="Consumption"),E4496&gt;=0),E4496=0),"CHECK SIGN","OK")))</f>
      </c>
    </row>
    <row r="4497">
      <c r="A4497" s="174"/>
      <c r="B4497" s="175"/>
      <c r="C4497" s="175"/>
      <c r="D4497" s="175"/>
      <c r="E4497" s="176"/>
      <c r="F4497" s="175"/>
      <c r="G4497" s="104" t="str">
        <f>IF(COUNTA(A4497:F4497)=0,"",IF(OR(A4497="",NOT(ISNUMBER(A4497)),B4497="",COUNTIF('SKU Master'!$A$4:$A$253,B4497)&lt;&gt;1,NOT(ISNUMBER(E4497)),AND(C4497&lt;&gt;"Receipt",C4497&lt;&gt;"Shipment",C4497&lt;&gt;"Consumption",C4497&lt;&gt;"Adjustment",C4497&lt;&gt;"Production")),"CHECK INPUTS",IF(OR(AND(C4497="Receipt",E4497&lt;=0),AND(OR(C4497="Shipment",C4497="Consumption"),E4497&gt;=0),E4497=0),"CHECK SIGN","OK")))</f>
      </c>
    </row>
    <row r="4498">
      <c r="A4498" s="174"/>
      <c r="B4498" s="175"/>
      <c r="C4498" s="175"/>
      <c r="D4498" s="175"/>
      <c r="E4498" s="176"/>
      <c r="F4498" s="175"/>
      <c r="G4498" s="104" t="str">
        <f>IF(COUNTA(A4498:F4498)=0,"",IF(OR(A4498="",NOT(ISNUMBER(A4498)),B4498="",COUNTIF('SKU Master'!$A$4:$A$253,B4498)&lt;&gt;1,NOT(ISNUMBER(E4498)),AND(C4498&lt;&gt;"Receipt",C4498&lt;&gt;"Shipment",C4498&lt;&gt;"Consumption",C4498&lt;&gt;"Adjustment",C4498&lt;&gt;"Production")),"CHECK INPUTS",IF(OR(AND(C4498="Receipt",E4498&lt;=0),AND(OR(C4498="Shipment",C4498="Consumption"),E4498&gt;=0),E4498=0),"CHECK SIGN","OK")))</f>
      </c>
    </row>
    <row r="4499">
      <c r="A4499" s="174"/>
      <c r="B4499" s="175"/>
      <c r="C4499" s="175"/>
      <c r="D4499" s="175"/>
      <c r="E4499" s="176"/>
      <c r="F4499" s="175"/>
      <c r="G4499" s="104" t="str">
        <f>IF(COUNTA(A4499:F4499)=0,"",IF(OR(A4499="",NOT(ISNUMBER(A4499)),B4499="",COUNTIF('SKU Master'!$A$4:$A$253,B4499)&lt;&gt;1,NOT(ISNUMBER(E4499)),AND(C4499&lt;&gt;"Receipt",C4499&lt;&gt;"Shipment",C4499&lt;&gt;"Consumption",C4499&lt;&gt;"Adjustment",C4499&lt;&gt;"Production")),"CHECK INPUTS",IF(OR(AND(C4499="Receipt",E4499&lt;=0),AND(OR(C4499="Shipment",C4499="Consumption"),E4499&gt;=0),E4499=0),"CHECK SIGN","OK")))</f>
      </c>
    </row>
    <row r="4500">
      <c r="A4500" s="174"/>
      <c r="B4500" s="175"/>
      <c r="C4500" s="175"/>
      <c r="D4500" s="175"/>
      <c r="E4500" s="176"/>
      <c r="F4500" s="175"/>
      <c r="G4500" s="104" t="str">
        <f>IF(COUNTA(A4500:F4500)=0,"",IF(OR(A4500="",NOT(ISNUMBER(A4500)),B4500="",COUNTIF('SKU Master'!$A$4:$A$253,B4500)&lt;&gt;1,NOT(ISNUMBER(E4500)),AND(C4500&lt;&gt;"Receipt",C4500&lt;&gt;"Shipment",C4500&lt;&gt;"Consumption",C4500&lt;&gt;"Adjustment",C4500&lt;&gt;"Production")),"CHECK INPUTS",IF(OR(AND(C4500="Receipt",E4500&lt;=0),AND(OR(C4500="Shipment",C4500="Consumption"),E4500&gt;=0),E4500=0),"CHECK SIGN","OK")))</f>
      </c>
    </row>
    <row r="4501">
      <c r="A4501" s="174"/>
      <c r="B4501" s="175"/>
      <c r="C4501" s="175"/>
      <c r="D4501" s="175"/>
      <c r="E4501" s="176"/>
      <c r="F4501" s="175"/>
      <c r="G4501" s="104" t="str">
        <f>IF(COUNTA(A4501:F4501)=0,"",IF(OR(A4501="",NOT(ISNUMBER(A4501)),B4501="",COUNTIF('SKU Master'!$A$4:$A$253,B4501)&lt;&gt;1,NOT(ISNUMBER(E4501)),AND(C4501&lt;&gt;"Receipt",C4501&lt;&gt;"Shipment",C4501&lt;&gt;"Consumption",C4501&lt;&gt;"Adjustment",C4501&lt;&gt;"Production")),"CHECK INPUTS",IF(OR(AND(C4501="Receipt",E4501&lt;=0),AND(OR(C4501="Shipment",C4501="Consumption"),E4501&gt;=0),E4501=0),"CHECK SIGN","OK")))</f>
      </c>
    </row>
    <row r="4502">
      <c r="A4502" s="174"/>
      <c r="B4502" s="175"/>
      <c r="C4502" s="175"/>
      <c r="D4502" s="175"/>
      <c r="E4502" s="176"/>
      <c r="F4502" s="175"/>
      <c r="G4502" s="104" t="str">
        <f>IF(COUNTA(A4502:F4502)=0,"",IF(OR(A4502="",NOT(ISNUMBER(A4502)),B4502="",COUNTIF('SKU Master'!$A$4:$A$253,B4502)&lt;&gt;1,NOT(ISNUMBER(E4502)),AND(C4502&lt;&gt;"Receipt",C4502&lt;&gt;"Shipment",C4502&lt;&gt;"Consumption",C4502&lt;&gt;"Adjustment",C4502&lt;&gt;"Production")),"CHECK INPUTS",IF(OR(AND(C4502="Receipt",E4502&lt;=0),AND(OR(C4502="Shipment",C4502="Consumption"),E4502&gt;=0),E4502=0),"CHECK SIGN","OK")))</f>
      </c>
    </row>
    <row r="4503">
      <c r="A4503" s="174"/>
      <c r="B4503" s="175"/>
      <c r="C4503" s="175"/>
      <c r="D4503" s="175"/>
      <c r="E4503" s="176"/>
      <c r="F4503" s="175"/>
      <c r="G4503" s="104" t="str">
        <f>IF(COUNTA(A4503:F4503)=0,"",IF(OR(A4503="",NOT(ISNUMBER(A4503)),B4503="",COUNTIF('SKU Master'!$A$4:$A$253,B4503)&lt;&gt;1,NOT(ISNUMBER(E4503)),AND(C4503&lt;&gt;"Receipt",C4503&lt;&gt;"Shipment",C4503&lt;&gt;"Consumption",C4503&lt;&gt;"Adjustment",C4503&lt;&gt;"Production")),"CHECK INPUTS",IF(OR(AND(C4503="Receipt",E4503&lt;=0),AND(OR(C4503="Shipment",C4503="Consumption"),E4503&gt;=0),E4503=0),"CHECK SIGN","OK")))</f>
      </c>
    </row>
    <row r="4504">
      <c r="A4504" s="174"/>
      <c r="B4504" s="175"/>
      <c r="C4504" s="175"/>
      <c r="D4504" s="175"/>
      <c r="E4504" s="176"/>
      <c r="F4504" s="175"/>
      <c r="G4504" s="104" t="str">
        <f>IF(COUNTA(A4504:F4504)=0,"",IF(OR(A4504="",NOT(ISNUMBER(A4504)),B4504="",COUNTIF('SKU Master'!$A$4:$A$253,B4504)&lt;&gt;1,NOT(ISNUMBER(E4504)),AND(C4504&lt;&gt;"Receipt",C4504&lt;&gt;"Shipment",C4504&lt;&gt;"Consumption",C4504&lt;&gt;"Adjustment",C4504&lt;&gt;"Production")),"CHECK INPUTS",IF(OR(AND(C4504="Receipt",E4504&lt;=0),AND(OR(C4504="Shipment",C4504="Consumption"),E4504&gt;=0),E4504=0),"CHECK SIGN","OK")))</f>
      </c>
    </row>
    <row r="4505">
      <c r="A4505" s="174"/>
      <c r="B4505" s="175"/>
      <c r="C4505" s="175"/>
      <c r="D4505" s="175"/>
      <c r="E4505" s="176"/>
      <c r="F4505" s="175"/>
      <c r="G4505" s="104" t="str">
        <f>IF(COUNTA(A4505:F4505)=0,"",IF(OR(A4505="",NOT(ISNUMBER(A4505)),B4505="",COUNTIF('SKU Master'!$A$4:$A$253,B4505)&lt;&gt;1,NOT(ISNUMBER(E4505)),AND(C4505&lt;&gt;"Receipt",C4505&lt;&gt;"Shipment",C4505&lt;&gt;"Consumption",C4505&lt;&gt;"Adjustment",C4505&lt;&gt;"Production")),"CHECK INPUTS",IF(OR(AND(C4505="Receipt",E4505&lt;=0),AND(OR(C4505="Shipment",C4505="Consumption"),E4505&gt;=0),E4505=0),"CHECK SIGN","OK")))</f>
      </c>
    </row>
    <row r="4506">
      <c r="A4506" s="174"/>
      <c r="B4506" s="175"/>
      <c r="C4506" s="175"/>
      <c r="D4506" s="175"/>
      <c r="E4506" s="176"/>
      <c r="F4506" s="175"/>
      <c r="G4506" s="104" t="str">
        <f>IF(COUNTA(A4506:F4506)=0,"",IF(OR(A4506="",NOT(ISNUMBER(A4506)),B4506="",COUNTIF('SKU Master'!$A$4:$A$253,B4506)&lt;&gt;1,NOT(ISNUMBER(E4506)),AND(C4506&lt;&gt;"Receipt",C4506&lt;&gt;"Shipment",C4506&lt;&gt;"Consumption",C4506&lt;&gt;"Adjustment",C4506&lt;&gt;"Production")),"CHECK INPUTS",IF(OR(AND(C4506="Receipt",E4506&lt;=0),AND(OR(C4506="Shipment",C4506="Consumption"),E4506&gt;=0),E4506=0),"CHECK SIGN","OK")))</f>
      </c>
    </row>
    <row r="4507">
      <c r="A4507" s="174"/>
      <c r="B4507" s="175"/>
      <c r="C4507" s="175"/>
      <c r="D4507" s="175"/>
      <c r="E4507" s="176"/>
      <c r="F4507" s="175"/>
      <c r="G4507" s="104" t="str">
        <f>IF(COUNTA(A4507:F4507)=0,"",IF(OR(A4507="",NOT(ISNUMBER(A4507)),B4507="",COUNTIF('SKU Master'!$A$4:$A$253,B4507)&lt;&gt;1,NOT(ISNUMBER(E4507)),AND(C4507&lt;&gt;"Receipt",C4507&lt;&gt;"Shipment",C4507&lt;&gt;"Consumption",C4507&lt;&gt;"Adjustment",C4507&lt;&gt;"Production")),"CHECK INPUTS",IF(OR(AND(C4507="Receipt",E4507&lt;=0),AND(OR(C4507="Shipment",C4507="Consumption"),E4507&gt;=0),E4507=0),"CHECK SIGN","OK")))</f>
      </c>
    </row>
    <row r="4508">
      <c r="A4508" s="174"/>
      <c r="B4508" s="175"/>
      <c r="C4508" s="175"/>
      <c r="D4508" s="175"/>
      <c r="E4508" s="176"/>
      <c r="F4508" s="175"/>
      <c r="G4508" s="104" t="str">
        <f>IF(COUNTA(A4508:F4508)=0,"",IF(OR(A4508="",NOT(ISNUMBER(A4508)),B4508="",COUNTIF('SKU Master'!$A$4:$A$253,B4508)&lt;&gt;1,NOT(ISNUMBER(E4508)),AND(C4508&lt;&gt;"Receipt",C4508&lt;&gt;"Shipment",C4508&lt;&gt;"Consumption",C4508&lt;&gt;"Adjustment",C4508&lt;&gt;"Production")),"CHECK INPUTS",IF(OR(AND(C4508="Receipt",E4508&lt;=0),AND(OR(C4508="Shipment",C4508="Consumption"),E4508&gt;=0),E4508=0),"CHECK SIGN","OK")))</f>
      </c>
    </row>
    <row r="4509">
      <c r="A4509" s="174"/>
      <c r="B4509" s="175"/>
      <c r="C4509" s="175"/>
      <c r="D4509" s="175"/>
      <c r="E4509" s="176"/>
      <c r="F4509" s="175"/>
      <c r="G4509" s="104" t="str">
        <f>IF(COUNTA(A4509:F4509)=0,"",IF(OR(A4509="",NOT(ISNUMBER(A4509)),B4509="",COUNTIF('SKU Master'!$A$4:$A$253,B4509)&lt;&gt;1,NOT(ISNUMBER(E4509)),AND(C4509&lt;&gt;"Receipt",C4509&lt;&gt;"Shipment",C4509&lt;&gt;"Consumption",C4509&lt;&gt;"Adjustment",C4509&lt;&gt;"Production")),"CHECK INPUTS",IF(OR(AND(C4509="Receipt",E4509&lt;=0),AND(OR(C4509="Shipment",C4509="Consumption"),E4509&gt;=0),E4509=0),"CHECK SIGN","OK")))</f>
      </c>
    </row>
    <row r="4510">
      <c r="A4510" s="174"/>
      <c r="B4510" s="175"/>
      <c r="C4510" s="175"/>
      <c r="D4510" s="175"/>
      <c r="E4510" s="176"/>
      <c r="F4510" s="175"/>
      <c r="G4510" s="104" t="str">
        <f>IF(COUNTA(A4510:F4510)=0,"",IF(OR(A4510="",NOT(ISNUMBER(A4510)),B4510="",COUNTIF('SKU Master'!$A$4:$A$253,B4510)&lt;&gt;1,NOT(ISNUMBER(E4510)),AND(C4510&lt;&gt;"Receipt",C4510&lt;&gt;"Shipment",C4510&lt;&gt;"Consumption",C4510&lt;&gt;"Adjustment",C4510&lt;&gt;"Production")),"CHECK INPUTS",IF(OR(AND(C4510="Receipt",E4510&lt;=0),AND(OR(C4510="Shipment",C4510="Consumption"),E4510&gt;=0),E4510=0),"CHECK SIGN","OK")))</f>
      </c>
    </row>
    <row r="4511">
      <c r="A4511" s="174"/>
      <c r="B4511" s="175"/>
      <c r="C4511" s="175"/>
      <c r="D4511" s="175"/>
      <c r="E4511" s="176"/>
      <c r="F4511" s="175"/>
      <c r="G4511" s="104" t="str">
        <f>IF(COUNTA(A4511:F4511)=0,"",IF(OR(A4511="",NOT(ISNUMBER(A4511)),B4511="",COUNTIF('SKU Master'!$A$4:$A$253,B4511)&lt;&gt;1,NOT(ISNUMBER(E4511)),AND(C4511&lt;&gt;"Receipt",C4511&lt;&gt;"Shipment",C4511&lt;&gt;"Consumption",C4511&lt;&gt;"Adjustment",C4511&lt;&gt;"Production")),"CHECK INPUTS",IF(OR(AND(C4511="Receipt",E4511&lt;=0),AND(OR(C4511="Shipment",C4511="Consumption"),E4511&gt;=0),E4511=0),"CHECK SIGN","OK")))</f>
      </c>
    </row>
    <row r="4512">
      <c r="A4512" s="174"/>
      <c r="B4512" s="175"/>
      <c r="C4512" s="175"/>
      <c r="D4512" s="175"/>
      <c r="E4512" s="176"/>
      <c r="F4512" s="175"/>
      <c r="G4512" s="104" t="str">
        <f>IF(COUNTA(A4512:F4512)=0,"",IF(OR(A4512="",NOT(ISNUMBER(A4512)),B4512="",COUNTIF('SKU Master'!$A$4:$A$253,B4512)&lt;&gt;1,NOT(ISNUMBER(E4512)),AND(C4512&lt;&gt;"Receipt",C4512&lt;&gt;"Shipment",C4512&lt;&gt;"Consumption",C4512&lt;&gt;"Adjustment",C4512&lt;&gt;"Production")),"CHECK INPUTS",IF(OR(AND(C4512="Receipt",E4512&lt;=0),AND(OR(C4512="Shipment",C4512="Consumption"),E4512&gt;=0),E4512=0),"CHECK SIGN","OK")))</f>
      </c>
    </row>
    <row r="4513">
      <c r="A4513" s="174"/>
      <c r="B4513" s="175"/>
      <c r="C4513" s="175"/>
      <c r="D4513" s="175"/>
      <c r="E4513" s="176"/>
      <c r="F4513" s="175"/>
      <c r="G4513" s="104" t="str">
        <f>IF(COUNTA(A4513:F4513)=0,"",IF(OR(A4513="",NOT(ISNUMBER(A4513)),B4513="",COUNTIF('SKU Master'!$A$4:$A$253,B4513)&lt;&gt;1,NOT(ISNUMBER(E4513)),AND(C4513&lt;&gt;"Receipt",C4513&lt;&gt;"Shipment",C4513&lt;&gt;"Consumption",C4513&lt;&gt;"Adjustment",C4513&lt;&gt;"Production")),"CHECK INPUTS",IF(OR(AND(C4513="Receipt",E4513&lt;=0),AND(OR(C4513="Shipment",C4513="Consumption"),E4513&gt;=0),E4513=0),"CHECK SIGN","OK")))</f>
      </c>
    </row>
    <row r="4514">
      <c r="A4514" s="174"/>
      <c r="B4514" s="175"/>
      <c r="C4514" s="175"/>
      <c r="D4514" s="175"/>
      <c r="E4514" s="176"/>
      <c r="F4514" s="175"/>
      <c r="G4514" s="104" t="str">
        <f>IF(COUNTA(A4514:F4514)=0,"",IF(OR(A4514="",NOT(ISNUMBER(A4514)),B4514="",COUNTIF('SKU Master'!$A$4:$A$253,B4514)&lt;&gt;1,NOT(ISNUMBER(E4514)),AND(C4514&lt;&gt;"Receipt",C4514&lt;&gt;"Shipment",C4514&lt;&gt;"Consumption",C4514&lt;&gt;"Adjustment",C4514&lt;&gt;"Production")),"CHECK INPUTS",IF(OR(AND(C4514="Receipt",E4514&lt;=0),AND(OR(C4514="Shipment",C4514="Consumption"),E4514&gt;=0),E4514=0),"CHECK SIGN","OK")))</f>
      </c>
    </row>
    <row r="4515">
      <c r="A4515" s="174"/>
      <c r="B4515" s="175"/>
      <c r="C4515" s="175"/>
      <c r="D4515" s="175"/>
      <c r="E4515" s="176"/>
      <c r="F4515" s="175"/>
      <c r="G4515" s="104" t="str">
        <f>IF(COUNTA(A4515:F4515)=0,"",IF(OR(A4515="",NOT(ISNUMBER(A4515)),B4515="",COUNTIF('SKU Master'!$A$4:$A$253,B4515)&lt;&gt;1,NOT(ISNUMBER(E4515)),AND(C4515&lt;&gt;"Receipt",C4515&lt;&gt;"Shipment",C4515&lt;&gt;"Consumption",C4515&lt;&gt;"Adjustment",C4515&lt;&gt;"Production")),"CHECK INPUTS",IF(OR(AND(C4515="Receipt",E4515&lt;=0),AND(OR(C4515="Shipment",C4515="Consumption"),E4515&gt;=0),E4515=0),"CHECK SIGN","OK")))</f>
      </c>
    </row>
    <row r="4516">
      <c r="A4516" s="174"/>
      <c r="B4516" s="175"/>
      <c r="C4516" s="175"/>
      <c r="D4516" s="175"/>
      <c r="E4516" s="176"/>
      <c r="F4516" s="175"/>
      <c r="G4516" s="104" t="str">
        <f>IF(COUNTA(A4516:F4516)=0,"",IF(OR(A4516="",NOT(ISNUMBER(A4516)),B4516="",COUNTIF('SKU Master'!$A$4:$A$253,B4516)&lt;&gt;1,NOT(ISNUMBER(E4516)),AND(C4516&lt;&gt;"Receipt",C4516&lt;&gt;"Shipment",C4516&lt;&gt;"Consumption",C4516&lt;&gt;"Adjustment",C4516&lt;&gt;"Production")),"CHECK INPUTS",IF(OR(AND(C4516="Receipt",E4516&lt;=0),AND(OR(C4516="Shipment",C4516="Consumption"),E4516&gt;=0),E4516=0),"CHECK SIGN","OK")))</f>
      </c>
    </row>
    <row r="4517">
      <c r="A4517" s="174"/>
      <c r="B4517" s="175"/>
      <c r="C4517" s="175"/>
      <c r="D4517" s="175"/>
      <c r="E4517" s="176"/>
      <c r="F4517" s="175"/>
      <c r="G4517" s="104" t="str">
        <f>IF(COUNTA(A4517:F4517)=0,"",IF(OR(A4517="",NOT(ISNUMBER(A4517)),B4517="",COUNTIF('SKU Master'!$A$4:$A$253,B4517)&lt;&gt;1,NOT(ISNUMBER(E4517)),AND(C4517&lt;&gt;"Receipt",C4517&lt;&gt;"Shipment",C4517&lt;&gt;"Consumption",C4517&lt;&gt;"Adjustment",C4517&lt;&gt;"Production")),"CHECK INPUTS",IF(OR(AND(C4517="Receipt",E4517&lt;=0),AND(OR(C4517="Shipment",C4517="Consumption"),E4517&gt;=0),E4517=0),"CHECK SIGN","OK")))</f>
      </c>
    </row>
    <row r="4518">
      <c r="A4518" s="174"/>
      <c r="B4518" s="175"/>
      <c r="C4518" s="175"/>
      <c r="D4518" s="175"/>
      <c r="E4518" s="176"/>
      <c r="F4518" s="175"/>
      <c r="G4518" s="104" t="str">
        <f>IF(COUNTA(A4518:F4518)=0,"",IF(OR(A4518="",NOT(ISNUMBER(A4518)),B4518="",COUNTIF('SKU Master'!$A$4:$A$253,B4518)&lt;&gt;1,NOT(ISNUMBER(E4518)),AND(C4518&lt;&gt;"Receipt",C4518&lt;&gt;"Shipment",C4518&lt;&gt;"Consumption",C4518&lt;&gt;"Adjustment",C4518&lt;&gt;"Production")),"CHECK INPUTS",IF(OR(AND(C4518="Receipt",E4518&lt;=0),AND(OR(C4518="Shipment",C4518="Consumption"),E4518&gt;=0),E4518=0),"CHECK SIGN","OK")))</f>
      </c>
    </row>
    <row r="4519">
      <c r="A4519" s="174"/>
      <c r="B4519" s="175"/>
      <c r="C4519" s="175"/>
      <c r="D4519" s="175"/>
      <c r="E4519" s="176"/>
      <c r="F4519" s="175"/>
      <c r="G4519" s="104" t="str">
        <f>IF(COUNTA(A4519:F4519)=0,"",IF(OR(A4519="",NOT(ISNUMBER(A4519)),B4519="",COUNTIF('SKU Master'!$A$4:$A$253,B4519)&lt;&gt;1,NOT(ISNUMBER(E4519)),AND(C4519&lt;&gt;"Receipt",C4519&lt;&gt;"Shipment",C4519&lt;&gt;"Consumption",C4519&lt;&gt;"Adjustment",C4519&lt;&gt;"Production")),"CHECK INPUTS",IF(OR(AND(C4519="Receipt",E4519&lt;=0),AND(OR(C4519="Shipment",C4519="Consumption"),E4519&gt;=0),E4519=0),"CHECK SIGN","OK")))</f>
      </c>
    </row>
    <row r="4520">
      <c r="A4520" s="174"/>
      <c r="B4520" s="175"/>
      <c r="C4520" s="175"/>
      <c r="D4520" s="175"/>
      <c r="E4520" s="176"/>
      <c r="F4520" s="175"/>
      <c r="G4520" s="104" t="str">
        <f>IF(COUNTA(A4520:F4520)=0,"",IF(OR(A4520="",NOT(ISNUMBER(A4520)),B4520="",COUNTIF('SKU Master'!$A$4:$A$253,B4520)&lt;&gt;1,NOT(ISNUMBER(E4520)),AND(C4520&lt;&gt;"Receipt",C4520&lt;&gt;"Shipment",C4520&lt;&gt;"Consumption",C4520&lt;&gt;"Adjustment",C4520&lt;&gt;"Production")),"CHECK INPUTS",IF(OR(AND(C4520="Receipt",E4520&lt;=0),AND(OR(C4520="Shipment",C4520="Consumption"),E4520&gt;=0),E4520=0),"CHECK SIGN","OK")))</f>
      </c>
    </row>
    <row r="4521">
      <c r="A4521" s="174"/>
      <c r="B4521" s="175"/>
      <c r="C4521" s="175"/>
      <c r="D4521" s="175"/>
      <c r="E4521" s="176"/>
      <c r="F4521" s="175"/>
      <c r="G4521" s="104" t="str">
        <f>IF(COUNTA(A4521:F4521)=0,"",IF(OR(A4521="",NOT(ISNUMBER(A4521)),B4521="",COUNTIF('SKU Master'!$A$4:$A$253,B4521)&lt;&gt;1,NOT(ISNUMBER(E4521)),AND(C4521&lt;&gt;"Receipt",C4521&lt;&gt;"Shipment",C4521&lt;&gt;"Consumption",C4521&lt;&gt;"Adjustment",C4521&lt;&gt;"Production")),"CHECK INPUTS",IF(OR(AND(C4521="Receipt",E4521&lt;=0),AND(OR(C4521="Shipment",C4521="Consumption"),E4521&gt;=0),E4521=0),"CHECK SIGN","OK")))</f>
      </c>
    </row>
    <row r="4522">
      <c r="A4522" s="174"/>
      <c r="B4522" s="175"/>
      <c r="C4522" s="175"/>
      <c r="D4522" s="175"/>
      <c r="E4522" s="176"/>
      <c r="F4522" s="175"/>
      <c r="G4522" s="104" t="str">
        <f>IF(COUNTA(A4522:F4522)=0,"",IF(OR(A4522="",NOT(ISNUMBER(A4522)),B4522="",COUNTIF('SKU Master'!$A$4:$A$253,B4522)&lt;&gt;1,NOT(ISNUMBER(E4522)),AND(C4522&lt;&gt;"Receipt",C4522&lt;&gt;"Shipment",C4522&lt;&gt;"Consumption",C4522&lt;&gt;"Adjustment",C4522&lt;&gt;"Production")),"CHECK INPUTS",IF(OR(AND(C4522="Receipt",E4522&lt;=0),AND(OR(C4522="Shipment",C4522="Consumption"),E4522&gt;=0),E4522=0),"CHECK SIGN","OK")))</f>
      </c>
    </row>
    <row r="4523">
      <c r="A4523" s="174"/>
      <c r="B4523" s="175"/>
      <c r="C4523" s="175"/>
      <c r="D4523" s="175"/>
      <c r="E4523" s="176"/>
      <c r="F4523" s="175"/>
      <c r="G4523" s="104" t="str">
        <f>IF(COUNTA(A4523:F4523)=0,"",IF(OR(A4523="",NOT(ISNUMBER(A4523)),B4523="",COUNTIF('SKU Master'!$A$4:$A$253,B4523)&lt;&gt;1,NOT(ISNUMBER(E4523)),AND(C4523&lt;&gt;"Receipt",C4523&lt;&gt;"Shipment",C4523&lt;&gt;"Consumption",C4523&lt;&gt;"Adjustment",C4523&lt;&gt;"Production")),"CHECK INPUTS",IF(OR(AND(C4523="Receipt",E4523&lt;=0),AND(OR(C4523="Shipment",C4523="Consumption"),E4523&gt;=0),E4523=0),"CHECK SIGN","OK")))</f>
      </c>
    </row>
    <row r="4524">
      <c r="A4524" s="174"/>
      <c r="B4524" s="175"/>
      <c r="C4524" s="175"/>
      <c r="D4524" s="175"/>
      <c r="E4524" s="176"/>
      <c r="F4524" s="175"/>
      <c r="G4524" s="104" t="str">
        <f>IF(COUNTA(A4524:F4524)=0,"",IF(OR(A4524="",NOT(ISNUMBER(A4524)),B4524="",COUNTIF('SKU Master'!$A$4:$A$253,B4524)&lt;&gt;1,NOT(ISNUMBER(E4524)),AND(C4524&lt;&gt;"Receipt",C4524&lt;&gt;"Shipment",C4524&lt;&gt;"Consumption",C4524&lt;&gt;"Adjustment",C4524&lt;&gt;"Production")),"CHECK INPUTS",IF(OR(AND(C4524="Receipt",E4524&lt;=0),AND(OR(C4524="Shipment",C4524="Consumption"),E4524&gt;=0),E4524=0),"CHECK SIGN","OK")))</f>
      </c>
    </row>
    <row r="4525">
      <c r="A4525" s="174"/>
      <c r="B4525" s="175"/>
      <c r="C4525" s="175"/>
      <c r="D4525" s="175"/>
      <c r="E4525" s="176"/>
      <c r="F4525" s="175"/>
      <c r="G4525" s="104" t="str">
        <f>IF(COUNTA(A4525:F4525)=0,"",IF(OR(A4525="",NOT(ISNUMBER(A4525)),B4525="",COUNTIF('SKU Master'!$A$4:$A$253,B4525)&lt;&gt;1,NOT(ISNUMBER(E4525)),AND(C4525&lt;&gt;"Receipt",C4525&lt;&gt;"Shipment",C4525&lt;&gt;"Consumption",C4525&lt;&gt;"Adjustment",C4525&lt;&gt;"Production")),"CHECK INPUTS",IF(OR(AND(C4525="Receipt",E4525&lt;=0),AND(OR(C4525="Shipment",C4525="Consumption"),E4525&gt;=0),E4525=0),"CHECK SIGN","OK")))</f>
      </c>
    </row>
    <row r="4526">
      <c r="A4526" s="174"/>
      <c r="B4526" s="175"/>
      <c r="C4526" s="175"/>
      <c r="D4526" s="175"/>
      <c r="E4526" s="176"/>
      <c r="F4526" s="175"/>
      <c r="G4526" s="104" t="str">
        <f>IF(COUNTA(A4526:F4526)=0,"",IF(OR(A4526="",NOT(ISNUMBER(A4526)),B4526="",COUNTIF('SKU Master'!$A$4:$A$253,B4526)&lt;&gt;1,NOT(ISNUMBER(E4526)),AND(C4526&lt;&gt;"Receipt",C4526&lt;&gt;"Shipment",C4526&lt;&gt;"Consumption",C4526&lt;&gt;"Adjustment",C4526&lt;&gt;"Production")),"CHECK INPUTS",IF(OR(AND(C4526="Receipt",E4526&lt;=0),AND(OR(C4526="Shipment",C4526="Consumption"),E4526&gt;=0),E4526=0),"CHECK SIGN","OK")))</f>
      </c>
    </row>
    <row r="4527">
      <c r="A4527" s="174"/>
      <c r="B4527" s="175"/>
      <c r="C4527" s="175"/>
      <c r="D4527" s="175"/>
      <c r="E4527" s="176"/>
      <c r="F4527" s="175"/>
      <c r="G4527" s="104" t="str">
        <f>IF(COUNTA(A4527:F4527)=0,"",IF(OR(A4527="",NOT(ISNUMBER(A4527)),B4527="",COUNTIF('SKU Master'!$A$4:$A$253,B4527)&lt;&gt;1,NOT(ISNUMBER(E4527)),AND(C4527&lt;&gt;"Receipt",C4527&lt;&gt;"Shipment",C4527&lt;&gt;"Consumption",C4527&lt;&gt;"Adjustment",C4527&lt;&gt;"Production")),"CHECK INPUTS",IF(OR(AND(C4527="Receipt",E4527&lt;=0),AND(OR(C4527="Shipment",C4527="Consumption"),E4527&gt;=0),E4527=0),"CHECK SIGN","OK")))</f>
      </c>
    </row>
    <row r="4528">
      <c r="A4528" s="174"/>
      <c r="B4528" s="175"/>
      <c r="C4528" s="175"/>
      <c r="D4528" s="175"/>
      <c r="E4528" s="176"/>
      <c r="F4528" s="175"/>
      <c r="G4528" s="104" t="str">
        <f>IF(COUNTA(A4528:F4528)=0,"",IF(OR(A4528="",NOT(ISNUMBER(A4528)),B4528="",COUNTIF('SKU Master'!$A$4:$A$253,B4528)&lt;&gt;1,NOT(ISNUMBER(E4528)),AND(C4528&lt;&gt;"Receipt",C4528&lt;&gt;"Shipment",C4528&lt;&gt;"Consumption",C4528&lt;&gt;"Adjustment",C4528&lt;&gt;"Production")),"CHECK INPUTS",IF(OR(AND(C4528="Receipt",E4528&lt;=0),AND(OR(C4528="Shipment",C4528="Consumption"),E4528&gt;=0),E4528=0),"CHECK SIGN","OK")))</f>
      </c>
    </row>
    <row r="4529">
      <c r="A4529" s="174"/>
      <c r="B4529" s="175"/>
      <c r="C4529" s="175"/>
      <c r="D4529" s="175"/>
      <c r="E4529" s="176"/>
      <c r="F4529" s="175"/>
      <c r="G4529" s="104" t="str">
        <f>IF(COUNTA(A4529:F4529)=0,"",IF(OR(A4529="",NOT(ISNUMBER(A4529)),B4529="",COUNTIF('SKU Master'!$A$4:$A$253,B4529)&lt;&gt;1,NOT(ISNUMBER(E4529)),AND(C4529&lt;&gt;"Receipt",C4529&lt;&gt;"Shipment",C4529&lt;&gt;"Consumption",C4529&lt;&gt;"Adjustment",C4529&lt;&gt;"Production")),"CHECK INPUTS",IF(OR(AND(C4529="Receipt",E4529&lt;=0),AND(OR(C4529="Shipment",C4529="Consumption"),E4529&gt;=0),E4529=0),"CHECK SIGN","OK")))</f>
      </c>
    </row>
    <row r="4530">
      <c r="A4530" s="174"/>
      <c r="B4530" s="175"/>
      <c r="C4530" s="175"/>
      <c r="D4530" s="175"/>
      <c r="E4530" s="176"/>
      <c r="F4530" s="175"/>
      <c r="G4530" s="104" t="str">
        <f>IF(COUNTA(A4530:F4530)=0,"",IF(OR(A4530="",NOT(ISNUMBER(A4530)),B4530="",COUNTIF('SKU Master'!$A$4:$A$253,B4530)&lt;&gt;1,NOT(ISNUMBER(E4530)),AND(C4530&lt;&gt;"Receipt",C4530&lt;&gt;"Shipment",C4530&lt;&gt;"Consumption",C4530&lt;&gt;"Adjustment",C4530&lt;&gt;"Production")),"CHECK INPUTS",IF(OR(AND(C4530="Receipt",E4530&lt;=0),AND(OR(C4530="Shipment",C4530="Consumption"),E4530&gt;=0),E4530=0),"CHECK SIGN","OK")))</f>
      </c>
    </row>
    <row r="4531">
      <c r="A4531" s="174"/>
      <c r="B4531" s="175"/>
      <c r="C4531" s="175"/>
      <c r="D4531" s="175"/>
      <c r="E4531" s="176"/>
      <c r="F4531" s="175"/>
      <c r="G4531" s="104" t="str">
        <f>IF(COUNTA(A4531:F4531)=0,"",IF(OR(A4531="",NOT(ISNUMBER(A4531)),B4531="",COUNTIF('SKU Master'!$A$4:$A$253,B4531)&lt;&gt;1,NOT(ISNUMBER(E4531)),AND(C4531&lt;&gt;"Receipt",C4531&lt;&gt;"Shipment",C4531&lt;&gt;"Consumption",C4531&lt;&gt;"Adjustment",C4531&lt;&gt;"Production")),"CHECK INPUTS",IF(OR(AND(C4531="Receipt",E4531&lt;=0),AND(OR(C4531="Shipment",C4531="Consumption"),E4531&gt;=0),E4531=0),"CHECK SIGN","OK")))</f>
      </c>
    </row>
    <row r="4532">
      <c r="A4532" s="174"/>
      <c r="B4532" s="175"/>
      <c r="C4532" s="175"/>
      <c r="D4532" s="175"/>
      <c r="E4532" s="176"/>
      <c r="F4532" s="175"/>
      <c r="G4532" s="104" t="str">
        <f>IF(COUNTA(A4532:F4532)=0,"",IF(OR(A4532="",NOT(ISNUMBER(A4532)),B4532="",COUNTIF('SKU Master'!$A$4:$A$253,B4532)&lt;&gt;1,NOT(ISNUMBER(E4532)),AND(C4532&lt;&gt;"Receipt",C4532&lt;&gt;"Shipment",C4532&lt;&gt;"Consumption",C4532&lt;&gt;"Adjustment",C4532&lt;&gt;"Production")),"CHECK INPUTS",IF(OR(AND(C4532="Receipt",E4532&lt;=0),AND(OR(C4532="Shipment",C4532="Consumption"),E4532&gt;=0),E4532=0),"CHECK SIGN","OK")))</f>
      </c>
    </row>
    <row r="4533">
      <c r="A4533" s="174"/>
      <c r="B4533" s="175"/>
      <c r="C4533" s="175"/>
      <c r="D4533" s="175"/>
      <c r="E4533" s="176"/>
      <c r="F4533" s="175"/>
      <c r="G4533" s="104" t="str">
        <f>IF(COUNTA(A4533:F4533)=0,"",IF(OR(A4533="",NOT(ISNUMBER(A4533)),B4533="",COUNTIF('SKU Master'!$A$4:$A$253,B4533)&lt;&gt;1,NOT(ISNUMBER(E4533)),AND(C4533&lt;&gt;"Receipt",C4533&lt;&gt;"Shipment",C4533&lt;&gt;"Consumption",C4533&lt;&gt;"Adjustment",C4533&lt;&gt;"Production")),"CHECK INPUTS",IF(OR(AND(C4533="Receipt",E4533&lt;=0),AND(OR(C4533="Shipment",C4533="Consumption"),E4533&gt;=0),E4533=0),"CHECK SIGN","OK")))</f>
      </c>
    </row>
    <row r="4534">
      <c r="A4534" s="174"/>
      <c r="B4534" s="175"/>
      <c r="C4534" s="175"/>
      <c r="D4534" s="175"/>
      <c r="E4534" s="176"/>
      <c r="F4534" s="175"/>
      <c r="G4534" s="104" t="str">
        <f>IF(COUNTA(A4534:F4534)=0,"",IF(OR(A4534="",NOT(ISNUMBER(A4534)),B4534="",COUNTIF('SKU Master'!$A$4:$A$253,B4534)&lt;&gt;1,NOT(ISNUMBER(E4534)),AND(C4534&lt;&gt;"Receipt",C4534&lt;&gt;"Shipment",C4534&lt;&gt;"Consumption",C4534&lt;&gt;"Adjustment",C4534&lt;&gt;"Production")),"CHECK INPUTS",IF(OR(AND(C4534="Receipt",E4534&lt;=0),AND(OR(C4534="Shipment",C4534="Consumption"),E4534&gt;=0),E4534=0),"CHECK SIGN","OK")))</f>
      </c>
    </row>
    <row r="4535">
      <c r="A4535" s="174"/>
      <c r="B4535" s="175"/>
      <c r="C4535" s="175"/>
      <c r="D4535" s="175"/>
      <c r="E4535" s="176"/>
      <c r="F4535" s="175"/>
      <c r="G4535" s="104" t="str">
        <f>IF(COUNTA(A4535:F4535)=0,"",IF(OR(A4535="",NOT(ISNUMBER(A4535)),B4535="",COUNTIF('SKU Master'!$A$4:$A$253,B4535)&lt;&gt;1,NOT(ISNUMBER(E4535)),AND(C4535&lt;&gt;"Receipt",C4535&lt;&gt;"Shipment",C4535&lt;&gt;"Consumption",C4535&lt;&gt;"Adjustment",C4535&lt;&gt;"Production")),"CHECK INPUTS",IF(OR(AND(C4535="Receipt",E4535&lt;=0),AND(OR(C4535="Shipment",C4535="Consumption"),E4535&gt;=0),E4535=0),"CHECK SIGN","OK")))</f>
      </c>
    </row>
    <row r="4536">
      <c r="A4536" s="174"/>
      <c r="B4536" s="175"/>
      <c r="C4536" s="175"/>
      <c r="D4536" s="175"/>
      <c r="E4536" s="176"/>
      <c r="F4536" s="175"/>
      <c r="G4536" s="104" t="str">
        <f>IF(COUNTA(A4536:F4536)=0,"",IF(OR(A4536="",NOT(ISNUMBER(A4536)),B4536="",COUNTIF('SKU Master'!$A$4:$A$253,B4536)&lt;&gt;1,NOT(ISNUMBER(E4536)),AND(C4536&lt;&gt;"Receipt",C4536&lt;&gt;"Shipment",C4536&lt;&gt;"Consumption",C4536&lt;&gt;"Adjustment",C4536&lt;&gt;"Production")),"CHECK INPUTS",IF(OR(AND(C4536="Receipt",E4536&lt;=0),AND(OR(C4536="Shipment",C4536="Consumption"),E4536&gt;=0),E4536=0),"CHECK SIGN","OK")))</f>
      </c>
    </row>
    <row r="4537">
      <c r="A4537" s="174"/>
      <c r="B4537" s="175"/>
      <c r="C4537" s="175"/>
      <c r="D4537" s="175"/>
      <c r="E4537" s="176"/>
      <c r="F4537" s="175"/>
      <c r="G4537" s="104" t="str">
        <f>IF(COUNTA(A4537:F4537)=0,"",IF(OR(A4537="",NOT(ISNUMBER(A4537)),B4537="",COUNTIF('SKU Master'!$A$4:$A$253,B4537)&lt;&gt;1,NOT(ISNUMBER(E4537)),AND(C4537&lt;&gt;"Receipt",C4537&lt;&gt;"Shipment",C4537&lt;&gt;"Consumption",C4537&lt;&gt;"Adjustment",C4537&lt;&gt;"Production")),"CHECK INPUTS",IF(OR(AND(C4537="Receipt",E4537&lt;=0),AND(OR(C4537="Shipment",C4537="Consumption"),E4537&gt;=0),E4537=0),"CHECK SIGN","OK")))</f>
      </c>
    </row>
    <row r="4538">
      <c r="A4538" s="174"/>
      <c r="B4538" s="175"/>
      <c r="C4538" s="175"/>
      <c r="D4538" s="175"/>
      <c r="E4538" s="176"/>
      <c r="F4538" s="175"/>
      <c r="G4538" s="104" t="str">
        <f>IF(COUNTA(A4538:F4538)=0,"",IF(OR(A4538="",NOT(ISNUMBER(A4538)),B4538="",COUNTIF('SKU Master'!$A$4:$A$253,B4538)&lt;&gt;1,NOT(ISNUMBER(E4538)),AND(C4538&lt;&gt;"Receipt",C4538&lt;&gt;"Shipment",C4538&lt;&gt;"Consumption",C4538&lt;&gt;"Adjustment",C4538&lt;&gt;"Production")),"CHECK INPUTS",IF(OR(AND(C4538="Receipt",E4538&lt;=0),AND(OR(C4538="Shipment",C4538="Consumption"),E4538&gt;=0),E4538=0),"CHECK SIGN","OK")))</f>
      </c>
    </row>
    <row r="4539">
      <c r="A4539" s="174"/>
      <c r="B4539" s="175"/>
      <c r="C4539" s="175"/>
      <c r="D4539" s="175"/>
      <c r="E4539" s="176"/>
      <c r="F4539" s="175"/>
      <c r="G4539" s="104" t="str">
        <f>IF(COUNTA(A4539:F4539)=0,"",IF(OR(A4539="",NOT(ISNUMBER(A4539)),B4539="",COUNTIF('SKU Master'!$A$4:$A$253,B4539)&lt;&gt;1,NOT(ISNUMBER(E4539)),AND(C4539&lt;&gt;"Receipt",C4539&lt;&gt;"Shipment",C4539&lt;&gt;"Consumption",C4539&lt;&gt;"Adjustment",C4539&lt;&gt;"Production")),"CHECK INPUTS",IF(OR(AND(C4539="Receipt",E4539&lt;=0),AND(OR(C4539="Shipment",C4539="Consumption"),E4539&gt;=0),E4539=0),"CHECK SIGN","OK")))</f>
      </c>
    </row>
    <row r="4540">
      <c r="A4540" s="174"/>
      <c r="B4540" s="175"/>
      <c r="C4540" s="175"/>
      <c r="D4540" s="175"/>
      <c r="E4540" s="176"/>
      <c r="F4540" s="175"/>
      <c r="G4540" s="104" t="str">
        <f>IF(COUNTA(A4540:F4540)=0,"",IF(OR(A4540="",NOT(ISNUMBER(A4540)),B4540="",COUNTIF('SKU Master'!$A$4:$A$253,B4540)&lt;&gt;1,NOT(ISNUMBER(E4540)),AND(C4540&lt;&gt;"Receipt",C4540&lt;&gt;"Shipment",C4540&lt;&gt;"Consumption",C4540&lt;&gt;"Adjustment",C4540&lt;&gt;"Production")),"CHECK INPUTS",IF(OR(AND(C4540="Receipt",E4540&lt;=0),AND(OR(C4540="Shipment",C4540="Consumption"),E4540&gt;=0),E4540=0),"CHECK SIGN","OK")))</f>
      </c>
    </row>
    <row r="4541">
      <c r="A4541" s="174"/>
      <c r="B4541" s="175"/>
      <c r="C4541" s="175"/>
      <c r="D4541" s="175"/>
      <c r="E4541" s="176"/>
      <c r="F4541" s="175"/>
      <c r="G4541" s="104" t="str">
        <f>IF(COUNTA(A4541:F4541)=0,"",IF(OR(A4541="",NOT(ISNUMBER(A4541)),B4541="",COUNTIF('SKU Master'!$A$4:$A$253,B4541)&lt;&gt;1,NOT(ISNUMBER(E4541)),AND(C4541&lt;&gt;"Receipt",C4541&lt;&gt;"Shipment",C4541&lt;&gt;"Consumption",C4541&lt;&gt;"Adjustment",C4541&lt;&gt;"Production")),"CHECK INPUTS",IF(OR(AND(C4541="Receipt",E4541&lt;=0),AND(OR(C4541="Shipment",C4541="Consumption"),E4541&gt;=0),E4541=0),"CHECK SIGN","OK")))</f>
      </c>
    </row>
    <row r="4542">
      <c r="A4542" s="174"/>
      <c r="B4542" s="175"/>
      <c r="C4542" s="175"/>
      <c r="D4542" s="175"/>
      <c r="E4542" s="176"/>
      <c r="F4542" s="175"/>
      <c r="G4542" s="104" t="str">
        <f>IF(COUNTA(A4542:F4542)=0,"",IF(OR(A4542="",NOT(ISNUMBER(A4542)),B4542="",COUNTIF('SKU Master'!$A$4:$A$253,B4542)&lt;&gt;1,NOT(ISNUMBER(E4542)),AND(C4542&lt;&gt;"Receipt",C4542&lt;&gt;"Shipment",C4542&lt;&gt;"Consumption",C4542&lt;&gt;"Adjustment",C4542&lt;&gt;"Production")),"CHECK INPUTS",IF(OR(AND(C4542="Receipt",E4542&lt;=0),AND(OR(C4542="Shipment",C4542="Consumption"),E4542&gt;=0),E4542=0),"CHECK SIGN","OK")))</f>
      </c>
    </row>
    <row r="4543">
      <c r="A4543" s="174"/>
      <c r="B4543" s="175"/>
      <c r="C4543" s="175"/>
      <c r="D4543" s="175"/>
      <c r="E4543" s="176"/>
      <c r="F4543" s="175"/>
      <c r="G4543" s="104" t="str">
        <f>IF(COUNTA(A4543:F4543)=0,"",IF(OR(A4543="",NOT(ISNUMBER(A4543)),B4543="",COUNTIF('SKU Master'!$A$4:$A$253,B4543)&lt;&gt;1,NOT(ISNUMBER(E4543)),AND(C4543&lt;&gt;"Receipt",C4543&lt;&gt;"Shipment",C4543&lt;&gt;"Consumption",C4543&lt;&gt;"Adjustment",C4543&lt;&gt;"Production")),"CHECK INPUTS",IF(OR(AND(C4543="Receipt",E4543&lt;=0),AND(OR(C4543="Shipment",C4543="Consumption"),E4543&gt;=0),E4543=0),"CHECK SIGN","OK")))</f>
      </c>
    </row>
    <row r="4544">
      <c r="A4544" s="174"/>
      <c r="B4544" s="175"/>
      <c r="C4544" s="175"/>
      <c r="D4544" s="175"/>
      <c r="E4544" s="176"/>
      <c r="F4544" s="175"/>
      <c r="G4544" s="104" t="str">
        <f>IF(COUNTA(A4544:F4544)=0,"",IF(OR(A4544="",NOT(ISNUMBER(A4544)),B4544="",COUNTIF('SKU Master'!$A$4:$A$253,B4544)&lt;&gt;1,NOT(ISNUMBER(E4544)),AND(C4544&lt;&gt;"Receipt",C4544&lt;&gt;"Shipment",C4544&lt;&gt;"Consumption",C4544&lt;&gt;"Adjustment",C4544&lt;&gt;"Production")),"CHECK INPUTS",IF(OR(AND(C4544="Receipt",E4544&lt;=0),AND(OR(C4544="Shipment",C4544="Consumption"),E4544&gt;=0),E4544=0),"CHECK SIGN","OK")))</f>
      </c>
    </row>
    <row r="4545">
      <c r="A4545" s="174"/>
      <c r="B4545" s="175"/>
      <c r="C4545" s="175"/>
      <c r="D4545" s="175"/>
      <c r="E4545" s="176"/>
      <c r="F4545" s="175"/>
      <c r="G4545" s="104" t="str">
        <f>IF(COUNTA(A4545:F4545)=0,"",IF(OR(A4545="",NOT(ISNUMBER(A4545)),B4545="",COUNTIF('SKU Master'!$A$4:$A$253,B4545)&lt;&gt;1,NOT(ISNUMBER(E4545)),AND(C4545&lt;&gt;"Receipt",C4545&lt;&gt;"Shipment",C4545&lt;&gt;"Consumption",C4545&lt;&gt;"Adjustment",C4545&lt;&gt;"Production")),"CHECK INPUTS",IF(OR(AND(C4545="Receipt",E4545&lt;=0),AND(OR(C4545="Shipment",C4545="Consumption"),E4545&gt;=0),E4545=0),"CHECK SIGN","OK")))</f>
      </c>
    </row>
    <row r="4546">
      <c r="A4546" s="174"/>
      <c r="B4546" s="175"/>
      <c r="C4546" s="175"/>
      <c r="D4546" s="175"/>
      <c r="E4546" s="176"/>
      <c r="F4546" s="175"/>
      <c r="G4546" s="104" t="str">
        <f>IF(COUNTA(A4546:F4546)=0,"",IF(OR(A4546="",NOT(ISNUMBER(A4546)),B4546="",COUNTIF('SKU Master'!$A$4:$A$253,B4546)&lt;&gt;1,NOT(ISNUMBER(E4546)),AND(C4546&lt;&gt;"Receipt",C4546&lt;&gt;"Shipment",C4546&lt;&gt;"Consumption",C4546&lt;&gt;"Adjustment",C4546&lt;&gt;"Production")),"CHECK INPUTS",IF(OR(AND(C4546="Receipt",E4546&lt;=0),AND(OR(C4546="Shipment",C4546="Consumption"),E4546&gt;=0),E4546=0),"CHECK SIGN","OK")))</f>
      </c>
    </row>
    <row r="4547">
      <c r="A4547" s="174"/>
      <c r="B4547" s="175"/>
      <c r="C4547" s="175"/>
      <c r="D4547" s="175"/>
      <c r="E4547" s="176"/>
      <c r="F4547" s="175"/>
      <c r="G4547" s="104" t="str">
        <f>IF(COUNTA(A4547:F4547)=0,"",IF(OR(A4547="",NOT(ISNUMBER(A4547)),B4547="",COUNTIF('SKU Master'!$A$4:$A$253,B4547)&lt;&gt;1,NOT(ISNUMBER(E4547)),AND(C4547&lt;&gt;"Receipt",C4547&lt;&gt;"Shipment",C4547&lt;&gt;"Consumption",C4547&lt;&gt;"Adjustment",C4547&lt;&gt;"Production")),"CHECK INPUTS",IF(OR(AND(C4547="Receipt",E4547&lt;=0),AND(OR(C4547="Shipment",C4547="Consumption"),E4547&gt;=0),E4547=0),"CHECK SIGN","OK")))</f>
      </c>
    </row>
    <row r="4548">
      <c r="A4548" s="174"/>
      <c r="B4548" s="175"/>
      <c r="C4548" s="175"/>
      <c r="D4548" s="175"/>
      <c r="E4548" s="176"/>
      <c r="F4548" s="175"/>
      <c r="G4548" s="104" t="str">
        <f>IF(COUNTA(A4548:F4548)=0,"",IF(OR(A4548="",NOT(ISNUMBER(A4548)),B4548="",COUNTIF('SKU Master'!$A$4:$A$253,B4548)&lt;&gt;1,NOT(ISNUMBER(E4548)),AND(C4548&lt;&gt;"Receipt",C4548&lt;&gt;"Shipment",C4548&lt;&gt;"Consumption",C4548&lt;&gt;"Adjustment",C4548&lt;&gt;"Production")),"CHECK INPUTS",IF(OR(AND(C4548="Receipt",E4548&lt;=0),AND(OR(C4548="Shipment",C4548="Consumption"),E4548&gt;=0),E4548=0),"CHECK SIGN","OK")))</f>
      </c>
    </row>
    <row r="4549">
      <c r="A4549" s="174"/>
      <c r="B4549" s="175"/>
      <c r="C4549" s="175"/>
      <c r="D4549" s="175"/>
      <c r="E4549" s="176"/>
      <c r="F4549" s="175"/>
      <c r="G4549" s="104" t="str">
        <f>IF(COUNTA(A4549:F4549)=0,"",IF(OR(A4549="",NOT(ISNUMBER(A4549)),B4549="",COUNTIF('SKU Master'!$A$4:$A$253,B4549)&lt;&gt;1,NOT(ISNUMBER(E4549)),AND(C4549&lt;&gt;"Receipt",C4549&lt;&gt;"Shipment",C4549&lt;&gt;"Consumption",C4549&lt;&gt;"Adjustment",C4549&lt;&gt;"Production")),"CHECK INPUTS",IF(OR(AND(C4549="Receipt",E4549&lt;=0),AND(OR(C4549="Shipment",C4549="Consumption"),E4549&gt;=0),E4549=0),"CHECK SIGN","OK")))</f>
      </c>
    </row>
    <row r="4550">
      <c r="A4550" s="174"/>
      <c r="B4550" s="175"/>
      <c r="C4550" s="175"/>
      <c r="D4550" s="175"/>
      <c r="E4550" s="176"/>
      <c r="F4550" s="175"/>
      <c r="G4550" s="104" t="str">
        <f>IF(COUNTA(A4550:F4550)=0,"",IF(OR(A4550="",NOT(ISNUMBER(A4550)),B4550="",COUNTIF('SKU Master'!$A$4:$A$253,B4550)&lt;&gt;1,NOT(ISNUMBER(E4550)),AND(C4550&lt;&gt;"Receipt",C4550&lt;&gt;"Shipment",C4550&lt;&gt;"Consumption",C4550&lt;&gt;"Adjustment",C4550&lt;&gt;"Production")),"CHECK INPUTS",IF(OR(AND(C4550="Receipt",E4550&lt;=0),AND(OR(C4550="Shipment",C4550="Consumption"),E4550&gt;=0),E4550=0),"CHECK SIGN","OK")))</f>
      </c>
    </row>
    <row r="4551">
      <c r="A4551" s="174"/>
      <c r="B4551" s="175"/>
      <c r="C4551" s="175"/>
      <c r="D4551" s="175"/>
      <c r="E4551" s="176"/>
      <c r="F4551" s="175"/>
      <c r="G4551" s="104" t="str">
        <f>IF(COUNTA(A4551:F4551)=0,"",IF(OR(A4551="",NOT(ISNUMBER(A4551)),B4551="",COUNTIF('SKU Master'!$A$4:$A$253,B4551)&lt;&gt;1,NOT(ISNUMBER(E4551)),AND(C4551&lt;&gt;"Receipt",C4551&lt;&gt;"Shipment",C4551&lt;&gt;"Consumption",C4551&lt;&gt;"Adjustment",C4551&lt;&gt;"Production")),"CHECK INPUTS",IF(OR(AND(C4551="Receipt",E4551&lt;=0),AND(OR(C4551="Shipment",C4551="Consumption"),E4551&gt;=0),E4551=0),"CHECK SIGN","OK")))</f>
      </c>
    </row>
    <row r="4552">
      <c r="A4552" s="174"/>
      <c r="B4552" s="175"/>
      <c r="C4552" s="175"/>
      <c r="D4552" s="175"/>
      <c r="E4552" s="176"/>
      <c r="F4552" s="175"/>
      <c r="G4552" s="104" t="str">
        <f>IF(COUNTA(A4552:F4552)=0,"",IF(OR(A4552="",NOT(ISNUMBER(A4552)),B4552="",COUNTIF('SKU Master'!$A$4:$A$253,B4552)&lt;&gt;1,NOT(ISNUMBER(E4552)),AND(C4552&lt;&gt;"Receipt",C4552&lt;&gt;"Shipment",C4552&lt;&gt;"Consumption",C4552&lt;&gt;"Adjustment",C4552&lt;&gt;"Production")),"CHECK INPUTS",IF(OR(AND(C4552="Receipt",E4552&lt;=0),AND(OR(C4552="Shipment",C4552="Consumption"),E4552&gt;=0),E4552=0),"CHECK SIGN","OK")))</f>
      </c>
    </row>
    <row r="4553">
      <c r="A4553" s="174"/>
      <c r="B4553" s="175"/>
      <c r="C4553" s="175"/>
      <c r="D4553" s="175"/>
      <c r="E4553" s="176"/>
      <c r="F4553" s="175"/>
      <c r="G4553" s="104" t="str">
        <f>IF(COUNTA(A4553:F4553)=0,"",IF(OR(A4553="",NOT(ISNUMBER(A4553)),B4553="",COUNTIF('SKU Master'!$A$4:$A$253,B4553)&lt;&gt;1,NOT(ISNUMBER(E4553)),AND(C4553&lt;&gt;"Receipt",C4553&lt;&gt;"Shipment",C4553&lt;&gt;"Consumption",C4553&lt;&gt;"Adjustment",C4553&lt;&gt;"Production")),"CHECK INPUTS",IF(OR(AND(C4553="Receipt",E4553&lt;=0),AND(OR(C4553="Shipment",C4553="Consumption"),E4553&gt;=0),E4553=0),"CHECK SIGN","OK")))</f>
      </c>
    </row>
    <row r="4554">
      <c r="A4554" s="174"/>
      <c r="B4554" s="175"/>
      <c r="C4554" s="175"/>
      <c r="D4554" s="175"/>
      <c r="E4554" s="176"/>
      <c r="F4554" s="175"/>
      <c r="G4554" s="104" t="str">
        <f>IF(COUNTA(A4554:F4554)=0,"",IF(OR(A4554="",NOT(ISNUMBER(A4554)),B4554="",COUNTIF('SKU Master'!$A$4:$A$253,B4554)&lt;&gt;1,NOT(ISNUMBER(E4554)),AND(C4554&lt;&gt;"Receipt",C4554&lt;&gt;"Shipment",C4554&lt;&gt;"Consumption",C4554&lt;&gt;"Adjustment",C4554&lt;&gt;"Production")),"CHECK INPUTS",IF(OR(AND(C4554="Receipt",E4554&lt;=0),AND(OR(C4554="Shipment",C4554="Consumption"),E4554&gt;=0),E4554=0),"CHECK SIGN","OK")))</f>
      </c>
    </row>
    <row r="4555">
      <c r="A4555" s="174"/>
      <c r="B4555" s="175"/>
      <c r="C4555" s="175"/>
      <c r="D4555" s="175"/>
      <c r="E4555" s="176"/>
      <c r="F4555" s="175"/>
      <c r="G4555" s="104" t="str">
        <f>IF(COUNTA(A4555:F4555)=0,"",IF(OR(A4555="",NOT(ISNUMBER(A4555)),B4555="",COUNTIF('SKU Master'!$A$4:$A$253,B4555)&lt;&gt;1,NOT(ISNUMBER(E4555)),AND(C4555&lt;&gt;"Receipt",C4555&lt;&gt;"Shipment",C4555&lt;&gt;"Consumption",C4555&lt;&gt;"Adjustment",C4555&lt;&gt;"Production")),"CHECK INPUTS",IF(OR(AND(C4555="Receipt",E4555&lt;=0),AND(OR(C4555="Shipment",C4555="Consumption"),E4555&gt;=0),E4555=0),"CHECK SIGN","OK")))</f>
      </c>
    </row>
    <row r="4556">
      <c r="A4556" s="174"/>
      <c r="B4556" s="175"/>
      <c r="C4556" s="175"/>
      <c r="D4556" s="175"/>
      <c r="E4556" s="176"/>
      <c r="F4556" s="175"/>
      <c r="G4556" s="104" t="str">
        <f>IF(COUNTA(A4556:F4556)=0,"",IF(OR(A4556="",NOT(ISNUMBER(A4556)),B4556="",COUNTIF('SKU Master'!$A$4:$A$253,B4556)&lt;&gt;1,NOT(ISNUMBER(E4556)),AND(C4556&lt;&gt;"Receipt",C4556&lt;&gt;"Shipment",C4556&lt;&gt;"Consumption",C4556&lt;&gt;"Adjustment",C4556&lt;&gt;"Production")),"CHECK INPUTS",IF(OR(AND(C4556="Receipt",E4556&lt;=0),AND(OR(C4556="Shipment",C4556="Consumption"),E4556&gt;=0),E4556=0),"CHECK SIGN","OK")))</f>
      </c>
    </row>
    <row r="4557">
      <c r="A4557" s="174"/>
      <c r="B4557" s="175"/>
      <c r="C4557" s="175"/>
      <c r="D4557" s="175"/>
      <c r="E4557" s="176"/>
      <c r="F4557" s="175"/>
      <c r="G4557" s="104" t="str">
        <f>IF(COUNTA(A4557:F4557)=0,"",IF(OR(A4557="",NOT(ISNUMBER(A4557)),B4557="",COUNTIF('SKU Master'!$A$4:$A$253,B4557)&lt;&gt;1,NOT(ISNUMBER(E4557)),AND(C4557&lt;&gt;"Receipt",C4557&lt;&gt;"Shipment",C4557&lt;&gt;"Consumption",C4557&lt;&gt;"Adjustment",C4557&lt;&gt;"Production")),"CHECK INPUTS",IF(OR(AND(C4557="Receipt",E4557&lt;=0),AND(OR(C4557="Shipment",C4557="Consumption"),E4557&gt;=0),E4557=0),"CHECK SIGN","OK")))</f>
      </c>
    </row>
    <row r="4558">
      <c r="A4558" s="174"/>
      <c r="B4558" s="175"/>
      <c r="C4558" s="175"/>
      <c r="D4558" s="175"/>
      <c r="E4558" s="176"/>
      <c r="F4558" s="175"/>
      <c r="G4558" s="104" t="str">
        <f>IF(COUNTA(A4558:F4558)=0,"",IF(OR(A4558="",NOT(ISNUMBER(A4558)),B4558="",COUNTIF('SKU Master'!$A$4:$A$253,B4558)&lt;&gt;1,NOT(ISNUMBER(E4558)),AND(C4558&lt;&gt;"Receipt",C4558&lt;&gt;"Shipment",C4558&lt;&gt;"Consumption",C4558&lt;&gt;"Adjustment",C4558&lt;&gt;"Production")),"CHECK INPUTS",IF(OR(AND(C4558="Receipt",E4558&lt;=0),AND(OR(C4558="Shipment",C4558="Consumption"),E4558&gt;=0),E4558=0),"CHECK SIGN","OK")))</f>
      </c>
    </row>
    <row r="4559">
      <c r="A4559" s="174"/>
      <c r="B4559" s="175"/>
      <c r="C4559" s="175"/>
      <c r="D4559" s="175"/>
      <c r="E4559" s="176"/>
      <c r="F4559" s="175"/>
      <c r="G4559" s="104" t="str">
        <f>IF(COUNTA(A4559:F4559)=0,"",IF(OR(A4559="",NOT(ISNUMBER(A4559)),B4559="",COUNTIF('SKU Master'!$A$4:$A$253,B4559)&lt;&gt;1,NOT(ISNUMBER(E4559)),AND(C4559&lt;&gt;"Receipt",C4559&lt;&gt;"Shipment",C4559&lt;&gt;"Consumption",C4559&lt;&gt;"Adjustment",C4559&lt;&gt;"Production")),"CHECK INPUTS",IF(OR(AND(C4559="Receipt",E4559&lt;=0),AND(OR(C4559="Shipment",C4559="Consumption"),E4559&gt;=0),E4559=0),"CHECK SIGN","OK")))</f>
      </c>
    </row>
    <row r="4560">
      <c r="A4560" s="174"/>
      <c r="B4560" s="175"/>
      <c r="C4560" s="175"/>
      <c r="D4560" s="175"/>
      <c r="E4560" s="176"/>
      <c r="F4560" s="175"/>
      <c r="G4560" s="104" t="str">
        <f>IF(COUNTA(A4560:F4560)=0,"",IF(OR(A4560="",NOT(ISNUMBER(A4560)),B4560="",COUNTIF('SKU Master'!$A$4:$A$253,B4560)&lt;&gt;1,NOT(ISNUMBER(E4560)),AND(C4560&lt;&gt;"Receipt",C4560&lt;&gt;"Shipment",C4560&lt;&gt;"Consumption",C4560&lt;&gt;"Adjustment",C4560&lt;&gt;"Production")),"CHECK INPUTS",IF(OR(AND(C4560="Receipt",E4560&lt;=0),AND(OR(C4560="Shipment",C4560="Consumption"),E4560&gt;=0),E4560=0),"CHECK SIGN","OK")))</f>
      </c>
    </row>
    <row r="4561">
      <c r="A4561" s="174"/>
      <c r="B4561" s="175"/>
      <c r="C4561" s="175"/>
      <c r="D4561" s="175"/>
      <c r="E4561" s="176"/>
      <c r="F4561" s="175"/>
      <c r="G4561" s="104" t="str">
        <f>IF(COUNTA(A4561:F4561)=0,"",IF(OR(A4561="",NOT(ISNUMBER(A4561)),B4561="",COUNTIF('SKU Master'!$A$4:$A$253,B4561)&lt;&gt;1,NOT(ISNUMBER(E4561)),AND(C4561&lt;&gt;"Receipt",C4561&lt;&gt;"Shipment",C4561&lt;&gt;"Consumption",C4561&lt;&gt;"Adjustment",C4561&lt;&gt;"Production")),"CHECK INPUTS",IF(OR(AND(C4561="Receipt",E4561&lt;=0),AND(OR(C4561="Shipment",C4561="Consumption"),E4561&gt;=0),E4561=0),"CHECK SIGN","OK")))</f>
      </c>
    </row>
    <row r="4562">
      <c r="A4562" s="174"/>
      <c r="B4562" s="175"/>
      <c r="C4562" s="175"/>
      <c r="D4562" s="175"/>
      <c r="E4562" s="176"/>
      <c r="F4562" s="175"/>
      <c r="G4562" s="104" t="str">
        <f>IF(COUNTA(A4562:F4562)=0,"",IF(OR(A4562="",NOT(ISNUMBER(A4562)),B4562="",COUNTIF('SKU Master'!$A$4:$A$253,B4562)&lt;&gt;1,NOT(ISNUMBER(E4562)),AND(C4562&lt;&gt;"Receipt",C4562&lt;&gt;"Shipment",C4562&lt;&gt;"Consumption",C4562&lt;&gt;"Adjustment",C4562&lt;&gt;"Production")),"CHECK INPUTS",IF(OR(AND(C4562="Receipt",E4562&lt;=0),AND(OR(C4562="Shipment",C4562="Consumption"),E4562&gt;=0),E4562=0),"CHECK SIGN","OK")))</f>
      </c>
    </row>
    <row r="4563">
      <c r="A4563" s="174"/>
      <c r="B4563" s="175"/>
      <c r="C4563" s="175"/>
      <c r="D4563" s="175"/>
      <c r="E4563" s="176"/>
      <c r="F4563" s="175"/>
      <c r="G4563" s="104" t="str">
        <f>IF(COUNTA(A4563:F4563)=0,"",IF(OR(A4563="",NOT(ISNUMBER(A4563)),B4563="",COUNTIF('SKU Master'!$A$4:$A$253,B4563)&lt;&gt;1,NOT(ISNUMBER(E4563)),AND(C4563&lt;&gt;"Receipt",C4563&lt;&gt;"Shipment",C4563&lt;&gt;"Consumption",C4563&lt;&gt;"Adjustment",C4563&lt;&gt;"Production")),"CHECK INPUTS",IF(OR(AND(C4563="Receipt",E4563&lt;=0),AND(OR(C4563="Shipment",C4563="Consumption"),E4563&gt;=0),E4563=0),"CHECK SIGN","OK")))</f>
      </c>
    </row>
    <row r="4564">
      <c r="A4564" s="174"/>
      <c r="B4564" s="175"/>
      <c r="C4564" s="175"/>
      <c r="D4564" s="175"/>
      <c r="E4564" s="176"/>
      <c r="F4564" s="175"/>
      <c r="G4564" s="104" t="str">
        <f>IF(COUNTA(A4564:F4564)=0,"",IF(OR(A4564="",NOT(ISNUMBER(A4564)),B4564="",COUNTIF('SKU Master'!$A$4:$A$253,B4564)&lt;&gt;1,NOT(ISNUMBER(E4564)),AND(C4564&lt;&gt;"Receipt",C4564&lt;&gt;"Shipment",C4564&lt;&gt;"Consumption",C4564&lt;&gt;"Adjustment",C4564&lt;&gt;"Production")),"CHECK INPUTS",IF(OR(AND(C4564="Receipt",E4564&lt;=0),AND(OR(C4564="Shipment",C4564="Consumption"),E4564&gt;=0),E4564=0),"CHECK SIGN","OK")))</f>
      </c>
    </row>
    <row r="4565">
      <c r="A4565" s="174"/>
      <c r="B4565" s="175"/>
      <c r="C4565" s="175"/>
      <c r="D4565" s="175"/>
      <c r="E4565" s="176"/>
      <c r="F4565" s="175"/>
      <c r="G4565" s="104" t="str">
        <f>IF(COUNTA(A4565:F4565)=0,"",IF(OR(A4565="",NOT(ISNUMBER(A4565)),B4565="",COUNTIF('SKU Master'!$A$4:$A$253,B4565)&lt;&gt;1,NOT(ISNUMBER(E4565)),AND(C4565&lt;&gt;"Receipt",C4565&lt;&gt;"Shipment",C4565&lt;&gt;"Consumption",C4565&lt;&gt;"Adjustment",C4565&lt;&gt;"Production")),"CHECK INPUTS",IF(OR(AND(C4565="Receipt",E4565&lt;=0),AND(OR(C4565="Shipment",C4565="Consumption"),E4565&gt;=0),E4565=0),"CHECK SIGN","OK")))</f>
      </c>
    </row>
    <row r="4566">
      <c r="A4566" s="174"/>
      <c r="B4566" s="175"/>
      <c r="C4566" s="175"/>
      <c r="D4566" s="175"/>
      <c r="E4566" s="176"/>
      <c r="F4566" s="175"/>
      <c r="G4566" s="104" t="str">
        <f>IF(COUNTA(A4566:F4566)=0,"",IF(OR(A4566="",NOT(ISNUMBER(A4566)),B4566="",COUNTIF('SKU Master'!$A$4:$A$253,B4566)&lt;&gt;1,NOT(ISNUMBER(E4566)),AND(C4566&lt;&gt;"Receipt",C4566&lt;&gt;"Shipment",C4566&lt;&gt;"Consumption",C4566&lt;&gt;"Adjustment",C4566&lt;&gt;"Production")),"CHECK INPUTS",IF(OR(AND(C4566="Receipt",E4566&lt;=0),AND(OR(C4566="Shipment",C4566="Consumption"),E4566&gt;=0),E4566=0),"CHECK SIGN","OK")))</f>
      </c>
    </row>
    <row r="4567">
      <c r="A4567" s="174"/>
      <c r="B4567" s="175"/>
      <c r="C4567" s="175"/>
      <c r="D4567" s="175"/>
      <c r="E4567" s="176"/>
      <c r="F4567" s="175"/>
      <c r="G4567" s="104" t="str">
        <f>IF(COUNTA(A4567:F4567)=0,"",IF(OR(A4567="",NOT(ISNUMBER(A4567)),B4567="",COUNTIF('SKU Master'!$A$4:$A$253,B4567)&lt;&gt;1,NOT(ISNUMBER(E4567)),AND(C4567&lt;&gt;"Receipt",C4567&lt;&gt;"Shipment",C4567&lt;&gt;"Consumption",C4567&lt;&gt;"Adjustment",C4567&lt;&gt;"Production")),"CHECK INPUTS",IF(OR(AND(C4567="Receipt",E4567&lt;=0),AND(OR(C4567="Shipment",C4567="Consumption"),E4567&gt;=0),E4567=0),"CHECK SIGN","OK")))</f>
      </c>
    </row>
    <row r="4568">
      <c r="A4568" s="174"/>
      <c r="B4568" s="175"/>
      <c r="C4568" s="175"/>
      <c r="D4568" s="175"/>
      <c r="E4568" s="176"/>
      <c r="F4568" s="175"/>
      <c r="G4568" s="104" t="str">
        <f>IF(COUNTA(A4568:F4568)=0,"",IF(OR(A4568="",NOT(ISNUMBER(A4568)),B4568="",COUNTIF('SKU Master'!$A$4:$A$253,B4568)&lt;&gt;1,NOT(ISNUMBER(E4568)),AND(C4568&lt;&gt;"Receipt",C4568&lt;&gt;"Shipment",C4568&lt;&gt;"Consumption",C4568&lt;&gt;"Adjustment",C4568&lt;&gt;"Production")),"CHECK INPUTS",IF(OR(AND(C4568="Receipt",E4568&lt;=0),AND(OR(C4568="Shipment",C4568="Consumption"),E4568&gt;=0),E4568=0),"CHECK SIGN","OK")))</f>
      </c>
    </row>
    <row r="4569">
      <c r="A4569" s="174"/>
      <c r="B4569" s="175"/>
      <c r="C4569" s="175"/>
      <c r="D4569" s="175"/>
      <c r="E4569" s="176"/>
      <c r="F4569" s="175"/>
      <c r="G4569" s="104" t="str">
        <f>IF(COUNTA(A4569:F4569)=0,"",IF(OR(A4569="",NOT(ISNUMBER(A4569)),B4569="",COUNTIF('SKU Master'!$A$4:$A$253,B4569)&lt;&gt;1,NOT(ISNUMBER(E4569)),AND(C4569&lt;&gt;"Receipt",C4569&lt;&gt;"Shipment",C4569&lt;&gt;"Consumption",C4569&lt;&gt;"Adjustment",C4569&lt;&gt;"Production")),"CHECK INPUTS",IF(OR(AND(C4569="Receipt",E4569&lt;=0),AND(OR(C4569="Shipment",C4569="Consumption"),E4569&gt;=0),E4569=0),"CHECK SIGN","OK")))</f>
      </c>
    </row>
    <row r="4570">
      <c r="A4570" s="174"/>
      <c r="B4570" s="175"/>
      <c r="C4570" s="175"/>
      <c r="D4570" s="175"/>
      <c r="E4570" s="176"/>
      <c r="F4570" s="175"/>
      <c r="G4570" s="104" t="str">
        <f>IF(COUNTA(A4570:F4570)=0,"",IF(OR(A4570="",NOT(ISNUMBER(A4570)),B4570="",COUNTIF('SKU Master'!$A$4:$A$253,B4570)&lt;&gt;1,NOT(ISNUMBER(E4570)),AND(C4570&lt;&gt;"Receipt",C4570&lt;&gt;"Shipment",C4570&lt;&gt;"Consumption",C4570&lt;&gt;"Adjustment",C4570&lt;&gt;"Production")),"CHECK INPUTS",IF(OR(AND(C4570="Receipt",E4570&lt;=0),AND(OR(C4570="Shipment",C4570="Consumption"),E4570&gt;=0),E4570=0),"CHECK SIGN","OK")))</f>
      </c>
    </row>
    <row r="4571">
      <c r="A4571" s="174"/>
      <c r="B4571" s="175"/>
      <c r="C4571" s="175"/>
      <c r="D4571" s="175"/>
      <c r="E4571" s="176"/>
      <c r="F4571" s="175"/>
      <c r="G4571" s="104" t="str">
        <f>IF(COUNTA(A4571:F4571)=0,"",IF(OR(A4571="",NOT(ISNUMBER(A4571)),B4571="",COUNTIF('SKU Master'!$A$4:$A$253,B4571)&lt;&gt;1,NOT(ISNUMBER(E4571)),AND(C4571&lt;&gt;"Receipt",C4571&lt;&gt;"Shipment",C4571&lt;&gt;"Consumption",C4571&lt;&gt;"Adjustment",C4571&lt;&gt;"Production")),"CHECK INPUTS",IF(OR(AND(C4571="Receipt",E4571&lt;=0),AND(OR(C4571="Shipment",C4571="Consumption"),E4571&gt;=0),E4571=0),"CHECK SIGN","OK")))</f>
      </c>
    </row>
    <row r="4572">
      <c r="A4572" s="174"/>
      <c r="B4572" s="175"/>
      <c r="C4572" s="175"/>
      <c r="D4572" s="175"/>
      <c r="E4572" s="176"/>
      <c r="F4572" s="175"/>
      <c r="G4572" s="104" t="str">
        <f>IF(COUNTA(A4572:F4572)=0,"",IF(OR(A4572="",NOT(ISNUMBER(A4572)),B4572="",COUNTIF('SKU Master'!$A$4:$A$253,B4572)&lt;&gt;1,NOT(ISNUMBER(E4572)),AND(C4572&lt;&gt;"Receipt",C4572&lt;&gt;"Shipment",C4572&lt;&gt;"Consumption",C4572&lt;&gt;"Adjustment",C4572&lt;&gt;"Production")),"CHECK INPUTS",IF(OR(AND(C4572="Receipt",E4572&lt;=0),AND(OR(C4572="Shipment",C4572="Consumption"),E4572&gt;=0),E4572=0),"CHECK SIGN","OK")))</f>
      </c>
    </row>
    <row r="4573">
      <c r="A4573" s="174"/>
      <c r="B4573" s="175"/>
      <c r="C4573" s="175"/>
      <c r="D4573" s="175"/>
      <c r="E4573" s="176"/>
      <c r="F4573" s="175"/>
      <c r="G4573" s="104" t="str">
        <f>IF(COUNTA(A4573:F4573)=0,"",IF(OR(A4573="",NOT(ISNUMBER(A4573)),B4573="",COUNTIF('SKU Master'!$A$4:$A$253,B4573)&lt;&gt;1,NOT(ISNUMBER(E4573)),AND(C4573&lt;&gt;"Receipt",C4573&lt;&gt;"Shipment",C4573&lt;&gt;"Consumption",C4573&lt;&gt;"Adjustment",C4573&lt;&gt;"Production")),"CHECK INPUTS",IF(OR(AND(C4573="Receipt",E4573&lt;=0),AND(OR(C4573="Shipment",C4573="Consumption"),E4573&gt;=0),E4573=0),"CHECK SIGN","OK")))</f>
      </c>
    </row>
    <row r="4574">
      <c r="A4574" s="174"/>
      <c r="B4574" s="175"/>
      <c r="C4574" s="175"/>
      <c r="D4574" s="175"/>
      <c r="E4574" s="176"/>
      <c r="F4574" s="175"/>
      <c r="G4574" s="104" t="str">
        <f>IF(COUNTA(A4574:F4574)=0,"",IF(OR(A4574="",NOT(ISNUMBER(A4574)),B4574="",COUNTIF('SKU Master'!$A$4:$A$253,B4574)&lt;&gt;1,NOT(ISNUMBER(E4574)),AND(C4574&lt;&gt;"Receipt",C4574&lt;&gt;"Shipment",C4574&lt;&gt;"Consumption",C4574&lt;&gt;"Adjustment",C4574&lt;&gt;"Production")),"CHECK INPUTS",IF(OR(AND(C4574="Receipt",E4574&lt;=0),AND(OR(C4574="Shipment",C4574="Consumption"),E4574&gt;=0),E4574=0),"CHECK SIGN","OK")))</f>
      </c>
    </row>
    <row r="4575">
      <c r="A4575" s="174"/>
      <c r="B4575" s="175"/>
      <c r="C4575" s="175"/>
      <c r="D4575" s="175"/>
      <c r="E4575" s="176"/>
      <c r="F4575" s="175"/>
      <c r="G4575" s="104" t="str">
        <f>IF(COUNTA(A4575:F4575)=0,"",IF(OR(A4575="",NOT(ISNUMBER(A4575)),B4575="",COUNTIF('SKU Master'!$A$4:$A$253,B4575)&lt;&gt;1,NOT(ISNUMBER(E4575)),AND(C4575&lt;&gt;"Receipt",C4575&lt;&gt;"Shipment",C4575&lt;&gt;"Consumption",C4575&lt;&gt;"Adjustment",C4575&lt;&gt;"Production")),"CHECK INPUTS",IF(OR(AND(C4575="Receipt",E4575&lt;=0),AND(OR(C4575="Shipment",C4575="Consumption"),E4575&gt;=0),E4575=0),"CHECK SIGN","OK")))</f>
      </c>
    </row>
    <row r="4576">
      <c r="A4576" s="174"/>
      <c r="B4576" s="175"/>
      <c r="C4576" s="175"/>
      <c r="D4576" s="175"/>
      <c r="E4576" s="176"/>
      <c r="F4576" s="175"/>
      <c r="G4576" s="104" t="str">
        <f>IF(COUNTA(A4576:F4576)=0,"",IF(OR(A4576="",NOT(ISNUMBER(A4576)),B4576="",COUNTIF('SKU Master'!$A$4:$A$253,B4576)&lt;&gt;1,NOT(ISNUMBER(E4576)),AND(C4576&lt;&gt;"Receipt",C4576&lt;&gt;"Shipment",C4576&lt;&gt;"Consumption",C4576&lt;&gt;"Adjustment",C4576&lt;&gt;"Production")),"CHECK INPUTS",IF(OR(AND(C4576="Receipt",E4576&lt;=0),AND(OR(C4576="Shipment",C4576="Consumption"),E4576&gt;=0),E4576=0),"CHECK SIGN","OK")))</f>
      </c>
    </row>
    <row r="4577">
      <c r="A4577" s="174"/>
      <c r="B4577" s="175"/>
      <c r="C4577" s="175"/>
      <c r="D4577" s="175"/>
      <c r="E4577" s="176"/>
      <c r="F4577" s="175"/>
      <c r="G4577" s="104" t="str">
        <f>IF(COUNTA(A4577:F4577)=0,"",IF(OR(A4577="",NOT(ISNUMBER(A4577)),B4577="",COUNTIF('SKU Master'!$A$4:$A$253,B4577)&lt;&gt;1,NOT(ISNUMBER(E4577)),AND(C4577&lt;&gt;"Receipt",C4577&lt;&gt;"Shipment",C4577&lt;&gt;"Consumption",C4577&lt;&gt;"Adjustment",C4577&lt;&gt;"Production")),"CHECK INPUTS",IF(OR(AND(C4577="Receipt",E4577&lt;=0),AND(OR(C4577="Shipment",C4577="Consumption"),E4577&gt;=0),E4577=0),"CHECK SIGN","OK")))</f>
      </c>
    </row>
    <row r="4578">
      <c r="A4578" s="174"/>
      <c r="B4578" s="175"/>
      <c r="C4578" s="175"/>
      <c r="D4578" s="175"/>
      <c r="E4578" s="176"/>
      <c r="F4578" s="175"/>
      <c r="G4578" s="104" t="str">
        <f>IF(COUNTA(A4578:F4578)=0,"",IF(OR(A4578="",NOT(ISNUMBER(A4578)),B4578="",COUNTIF('SKU Master'!$A$4:$A$253,B4578)&lt;&gt;1,NOT(ISNUMBER(E4578)),AND(C4578&lt;&gt;"Receipt",C4578&lt;&gt;"Shipment",C4578&lt;&gt;"Consumption",C4578&lt;&gt;"Adjustment",C4578&lt;&gt;"Production")),"CHECK INPUTS",IF(OR(AND(C4578="Receipt",E4578&lt;=0),AND(OR(C4578="Shipment",C4578="Consumption"),E4578&gt;=0),E4578=0),"CHECK SIGN","OK")))</f>
      </c>
    </row>
    <row r="4579">
      <c r="A4579" s="174"/>
      <c r="B4579" s="175"/>
      <c r="C4579" s="175"/>
      <c r="D4579" s="175"/>
      <c r="E4579" s="176"/>
      <c r="F4579" s="175"/>
      <c r="G4579" s="104" t="str">
        <f>IF(COUNTA(A4579:F4579)=0,"",IF(OR(A4579="",NOT(ISNUMBER(A4579)),B4579="",COUNTIF('SKU Master'!$A$4:$A$253,B4579)&lt;&gt;1,NOT(ISNUMBER(E4579)),AND(C4579&lt;&gt;"Receipt",C4579&lt;&gt;"Shipment",C4579&lt;&gt;"Consumption",C4579&lt;&gt;"Adjustment",C4579&lt;&gt;"Production")),"CHECK INPUTS",IF(OR(AND(C4579="Receipt",E4579&lt;=0),AND(OR(C4579="Shipment",C4579="Consumption"),E4579&gt;=0),E4579=0),"CHECK SIGN","OK")))</f>
      </c>
    </row>
    <row r="4580">
      <c r="A4580" s="174"/>
      <c r="B4580" s="175"/>
      <c r="C4580" s="175"/>
      <c r="D4580" s="175"/>
      <c r="E4580" s="176"/>
      <c r="F4580" s="175"/>
      <c r="G4580" s="104" t="str">
        <f>IF(COUNTA(A4580:F4580)=0,"",IF(OR(A4580="",NOT(ISNUMBER(A4580)),B4580="",COUNTIF('SKU Master'!$A$4:$A$253,B4580)&lt;&gt;1,NOT(ISNUMBER(E4580)),AND(C4580&lt;&gt;"Receipt",C4580&lt;&gt;"Shipment",C4580&lt;&gt;"Consumption",C4580&lt;&gt;"Adjustment",C4580&lt;&gt;"Production")),"CHECK INPUTS",IF(OR(AND(C4580="Receipt",E4580&lt;=0),AND(OR(C4580="Shipment",C4580="Consumption"),E4580&gt;=0),E4580=0),"CHECK SIGN","OK")))</f>
      </c>
    </row>
    <row r="4581">
      <c r="A4581" s="174"/>
      <c r="B4581" s="175"/>
      <c r="C4581" s="175"/>
      <c r="D4581" s="175"/>
      <c r="E4581" s="176"/>
      <c r="F4581" s="175"/>
      <c r="G4581" s="104" t="str">
        <f>IF(COUNTA(A4581:F4581)=0,"",IF(OR(A4581="",NOT(ISNUMBER(A4581)),B4581="",COUNTIF('SKU Master'!$A$4:$A$253,B4581)&lt;&gt;1,NOT(ISNUMBER(E4581)),AND(C4581&lt;&gt;"Receipt",C4581&lt;&gt;"Shipment",C4581&lt;&gt;"Consumption",C4581&lt;&gt;"Adjustment",C4581&lt;&gt;"Production")),"CHECK INPUTS",IF(OR(AND(C4581="Receipt",E4581&lt;=0),AND(OR(C4581="Shipment",C4581="Consumption"),E4581&gt;=0),E4581=0),"CHECK SIGN","OK")))</f>
      </c>
    </row>
    <row r="4582">
      <c r="A4582" s="174"/>
      <c r="B4582" s="175"/>
      <c r="C4582" s="175"/>
      <c r="D4582" s="175"/>
      <c r="E4582" s="176"/>
      <c r="F4582" s="175"/>
      <c r="G4582" s="104" t="str">
        <f>IF(COUNTA(A4582:F4582)=0,"",IF(OR(A4582="",NOT(ISNUMBER(A4582)),B4582="",COUNTIF('SKU Master'!$A$4:$A$253,B4582)&lt;&gt;1,NOT(ISNUMBER(E4582)),AND(C4582&lt;&gt;"Receipt",C4582&lt;&gt;"Shipment",C4582&lt;&gt;"Consumption",C4582&lt;&gt;"Adjustment",C4582&lt;&gt;"Production")),"CHECK INPUTS",IF(OR(AND(C4582="Receipt",E4582&lt;=0),AND(OR(C4582="Shipment",C4582="Consumption"),E4582&gt;=0),E4582=0),"CHECK SIGN","OK")))</f>
      </c>
    </row>
    <row r="4583">
      <c r="A4583" s="174"/>
      <c r="B4583" s="175"/>
      <c r="C4583" s="175"/>
      <c r="D4583" s="175"/>
      <c r="E4583" s="176"/>
      <c r="F4583" s="175"/>
      <c r="G4583" s="104" t="str">
        <f>IF(COUNTA(A4583:F4583)=0,"",IF(OR(A4583="",NOT(ISNUMBER(A4583)),B4583="",COUNTIF('SKU Master'!$A$4:$A$253,B4583)&lt;&gt;1,NOT(ISNUMBER(E4583)),AND(C4583&lt;&gt;"Receipt",C4583&lt;&gt;"Shipment",C4583&lt;&gt;"Consumption",C4583&lt;&gt;"Adjustment",C4583&lt;&gt;"Production")),"CHECK INPUTS",IF(OR(AND(C4583="Receipt",E4583&lt;=0),AND(OR(C4583="Shipment",C4583="Consumption"),E4583&gt;=0),E4583=0),"CHECK SIGN","OK")))</f>
      </c>
    </row>
    <row r="4584">
      <c r="A4584" s="174"/>
      <c r="B4584" s="175"/>
      <c r="C4584" s="175"/>
      <c r="D4584" s="175"/>
      <c r="E4584" s="176"/>
      <c r="F4584" s="175"/>
      <c r="G4584" s="104" t="str">
        <f>IF(COUNTA(A4584:F4584)=0,"",IF(OR(A4584="",NOT(ISNUMBER(A4584)),B4584="",COUNTIF('SKU Master'!$A$4:$A$253,B4584)&lt;&gt;1,NOT(ISNUMBER(E4584)),AND(C4584&lt;&gt;"Receipt",C4584&lt;&gt;"Shipment",C4584&lt;&gt;"Consumption",C4584&lt;&gt;"Adjustment",C4584&lt;&gt;"Production")),"CHECK INPUTS",IF(OR(AND(C4584="Receipt",E4584&lt;=0),AND(OR(C4584="Shipment",C4584="Consumption"),E4584&gt;=0),E4584=0),"CHECK SIGN","OK")))</f>
      </c>
    </row>
    <row r="4585">
      <c r="A4585" s="174"/>
      <c r="B4585" s="175"/>
      <c r="C4585" s="175"/>
      <c r="D4585" s="175"/>
      <c r="E4585" s="176"/>
      <c r="F4585" s="175"/>
      <c r="G4585" s="104" t="str">
        <f>IF(COUNTA(A4585:F4585)=0,"",IF(OR(A4585="",NOT(ISNUMBER(A4585)),B4585="",COUNTIF('SKU Master'!$A$4:$A$253,B4585)&lt;&gt;1,NOT(ISNUMBER(E4585)),AND(C4585&lt;&gt;"Receipt",C4585&lt;&gt;"Shipment",C4585&lt;&gt;"Consumption",C4585&lt;&gt;"Adjustment",C4585&lt;&gt;"Production")),"CHECK INPUTS",IF(OR(AND(C4585="Receipt",E4585&lt;=0),AND(OR(C4585="Shipment",C4585="Consumption"),E4585&gt;=0),E4585=0),"CHECK SIGN","OK")))</f>
      </c>
    </row>
    <row r="4586">
      <c r="A4586" s="174"/>
      <c r="B4586" s="175"/>
      <c r="C4586" s="175"/>
      <c r="D4586" s="175"/>
      <c r="E4586" s="176"/>
      <c r="F4586" s="175"/>
      <c r="G4586" s="104" t="str">
        <f>IF(COUNTA(A4586:F4586)=0,"",IF(OR(A4586="",NOT(ISNUMBER(A4586)),B4586="",COUNTIF('SKU Master'!$A$4:$A$253,B4586)&lt;&gt;1,NOT(ISNUMBER(E4586)),AND(C4586&lt;&gt;"Receipt",C4586&lt;&gt;"Shipment",C4586&lt;&gt;"Consumption",C4586&lt;&gt;"Adjustment",C4586&lt;&gt;"Production")),"CHECK INPUTS",IF(OR(AND(C4586="Receipt",E4586&lt;=0),AND(OR(C4586="Shipment",C4586="Consumption"),E4586&gt;=0),E4586=0),"CHECK SIGN","OK")))</f>
      </c>
    </row>
    <row r="4587">
      <c r="A4587" s="174"/>
      <c r="B4587" s="175"/>
      <c r="C4587" s="175"/>
      <c r="D4587" s="175"/>
      <c r="E4587" s="176"/>
      <c r="F4587" s="175"/>
      <c r="G4587" s="104" t="str">
        <f>IF(COUNTA(A4587:F4587)=0,"",IF(OR(A4587="",NOT(ISNUMBER(A4587)),B4587="",COUNTIF('SKU Master'!$A$4:$A$253,B4587)&lt;&gt;1,NOT(ISNUMBER(E4587)),AND(C4587&lt;&gt;"Receipt",C4587&lt;&gt;"Shipment",C4587&lt;&gt;"Consumption",C4587&lt;&gt;"Adjustment",C4587&lt;&gt;"Production")),"CHECK INPUTS",IF(OR(AND(C4587="Receipt",E4587&lt;=0),AND(OR(C4587="Shipment",C4587="Consumption"),E4587&gt;=0),E4587=0),"CHECK SIGN","OK")))</f>
      </c>
    </row>
    <row r="4588">
      <c r="A4588" s="174"/>
      <c r="B4588" s="175"/>
      <c r="C4588" s="175"/>
      <c r="D4588" s="175"/>
      <c r="E4588" s="176"/>
      <c r="F4588" s="175"/>
      <c r="G4588" s="104" t="str">
        <f>IF(COUNTA(A4588:F4588)=0,"",IF(OR(A4588="",NOT(ISNUMBER(A4588)),B4588="",COUNTIF('SKU Master'!$A$4:$A$253,B4588)&lt;&gt;1,NOT(ISNUMBER(E4588)),AND(C4588&lt;&gt;"Receipt",C4588&lt;&gt;"Shipment",C4588&lt;&gt;"Consumption",C4588&lt;&gt;"Adjustment",C4588&lt;&gt;"Production")),"CHECK INPUTS",IF(OR(AND(C4588="Receipt",E4588&lt;=0),AND(OR(C4588="Shipment",C4588="Consumption"),E4588&gt;=0),E4588=0),"CHECK SIGN","OK")))</f>
      </c>
    </row>
    <row r="4589">
      <c r="A4589" s="174"/>
      <c r="B4589" s="175"/>
      <c r="C4589" s="175"/>
      <c r="D4589" s="175"/>
      <c r="E4589" s="176"/>
      <c r="F4589" s="175"/>
      <c r="G4589" s="104" t="str">
        <f>IF(COUNTA(A4589:F4589)=0,"",IF(OR(A4589="",NOT(ISNUMBER(A4589)),B4589="",COUNTIF('SKU Master'!$A$4:$A$253,B4589)&lt;&gt;1,NOT(ISNUMBER(E4589)),AND(C4589&lt;&gt;"Receipt",C4589&lt;&gt;"Shipment",C4589&lt;&gt;"Consumption",C4589&lt;&gt;"Adjustment",C4589&lt;&gt;"Production")),"CHECK INPUTS",IF(OR(AND(C4589="Receipt",E4589&lt;=0),AND(OR(C4589="Shipment",C4589="Consumption"),E4589&gt;=0),E4589=0),"CHECK SIGN","OK")))</f>
      </c>
    </row>
    <row r="4590">
      <c r="A4590" s="174"/>
      <c r="B4590" s="175"/>
      <c r="C4590" s="175"/>
      <c r="D4590" s="175"/>
      <c r="E4590" s="176"/>
      <c r="F4590" s="175"/>
      <c r="G4590" s="104" t="str">
        <f>IF(COUNTA(A4590:F4590)=0,"",IF(OR(A4590="",NOT(ISNUMBER(A4590)),B4590="",COUNTIF('SKU Master'!$A$4:$A$253,B4590)&lt;&gt;1,NOT(ISNUMBER(E4590)),AND(C4590&lt;&gt;"Receipt",C4590&lt;&gt;"Shipment",C4590&lt;&gt;"Consumption",C4590&lt;&gt;"Adjustment",C4590&lt;&gt;"Production")),"CHECK INPUTS",IF(OR(AND(C4590="Receipt",E4590&lt;=0),AND(OR(C4590="Shipment",C4590="Consumption"),E4590&gt;=0),E4590=0),"CHECK SIGN","OK")))</f>
      </c>
    </row>
    <row r="4591">
      <c r="A4591" s="174"/>
      <c r="B4591" s="175"/>
      <c r="C4591" s="175"/>
      <c r="D4591" s="175"/>
      <c r="E4591" s="176"/>
      <c r="F4591" s="175"/>
      <c r="G4591" s="104" t="str">
        <f>IF(COUNTA(A4591:F4591)=0,"",IF(OR(A4591="",NOT(ISNUMBER(A4591)),B4591="",COUNTIF('SKU Master'!$A$4:$A$253,B4591)&lt;&gt;1,NOT(ISNUMBER(E4591)),AND(C4591&lt;&gt;"Receipt",C4591&lt;&gt;"Shipment",C4591&lt;&gt;"Consumption",C4591&lt;&gt;"Adjustment",C4591&lt;&gt;"Production")),"CHECK INPUTS",IF(OR(AND(C4591="Receipt",E4591&lt;=0),AND(OR(C4591="Shipment",C4591="Consumption"),E4591&gt;=0),E4591=0),"CHECK SIGN","OK")))</f>
      </c>
    </row>
    <row r="4592">
      <c r="A4592" s="174"/>
      <c r="B4592" s="175"/>
      <c r="C4592" s="175"/>
      <c r="D4592" s="175"/>
      <c r="E4592" s="176"/>
      <c r="F4592" s="175"/>
      <c r="G4592" s="104" t="str">
        <f>IF(COUNTA(A4592:F4592)=0,"",IF(OR(A4592="",NOT(ISNUMBER(A4592)),B4592="",COUNTIF('SKU Master'!$A$4:$A$253,B4592)&lt;&gt;1,NOT(ISNUMBER(E4592)),AND(C4592&lt;&gt;"Receipt",C4592&lt;&gt;"Shipment",C4592&lt;&gt;"Consumption",C4592&lt;&gt;"Adjustment",C4592&lt;&gt;"Production")),"CHECK INPUTS",IF(OR(AND(C4592="Receipt",E4592&lt;=0),AND(OR(C4592="Shipment",C4592="Consumption"),E4592&gt;=0),E4592=0),"CHECK SIGN","OK")))</f>
      </c>
    </row>
    <row r="4593">
      <c r="A4593" s="174"/>
      <c r="B4593" s="175"/>
      <c r="C4593" s="175"/>
      <c r="D4593" s="175"/>
      <c r="E4593" s="176"/>
      <c r="F4593" s="175"/>
      <c r="G4593" s="104" t="str">
        <f>IF(COUNTA(A4593:F4593)=0,"",IF(OR(A4593="",NOT(ISNUMBER(A4593)),B4593="",COUNTIF('SKU Master'!$A$4:$A$253,B4593)&lt;&gt;1,NOT(ISNUMBER(E4593)),AND(C4593&lt;&gt;"Receipt",C4593&lt;&gt;"Shipment",C4593&lt;&gt;"Consumption",C4593&lt;&gt;"Adjustment",C4593&lt;&gt;"Production")),"CHECK INPUTS",IF(OR(AND(C4593="Receipt",E4593&lt;=0),AND(OR(C4593="Shipment",C4593="Consumption"),E4593&gt;=0),E4593=0),"CHECK SIGN","OK")))</f>
      </c>
    </row>
    <row r="4594">
      <c r="A4594" s="174"/>
      <c r="B4594" s="175"/>
      <c r="C4594" s="175"/>
      <c r="D4594" s="175"/>
      <c r="E4594" s="176"/>
      <c r="F4594" s="175"/>
      <c r="G4594" s="104" t="str">
        <f>IF(COUNTA(A4594:F4594)=0,"",IF(OR(A4594="",NOT(ISNUMBER(A4594)),B4594="",COUNTIF('SKU Master'!$A$4:$A$253,B4594)&lt;&gt;1,NOT(ISNUMBER(E4594)),AND(C4594&lt;&gt;"Receipt",C4594&lt;&gt;"Shipment",C4594&lt;&gt;"Consumption",C4594&lt;&gt;"Adjustment",C4594&lt;&gt;"Production")),"CHECK INPUTS",IF(OR(AND(C4594="Receipt",E4594&lt;=0),AND(OR(C4594="Shipment",C4594="Consumption"),E4594&gt;=0),E4594=0),"CHECK SIGN","OK")))</f>
      </c>
    </row>
    <row r="4595">
      <c r="A4595" s="174"/>
      <c r="B4595" s="175"/>
      <c r="C4595" s="175"/>
      <c r="D4595" s="175"/>
      <c r="E4595" s="176"/>
      <c r="F4595" s="175"/>
      <c r="G4595" s="104" t="str">
        <f>IF(COUNTA(A4595:F4595)=0,"",IF(OR(A4595="",NOT(ISNUMBER(A4595)),B4595="",COUNTIF('SKU Master'!$A$4:$A$253,B4595)&lt;&gt;1,NOT(ISNUMBER(E4595)),AND(C4595&lt;&gt;"Receipt",C4595&lt;&gt;"Shipment",C4595&lt;&gt;"Consumption",C4595&lt;&gt;"Adjustment",C4595&lt;&gt;"Production")),"CHECK INPUTS",IF(OR(AND(C4595="Receipt",E4595&lt;=0),AND(OR(C4595="Shipment",C4595="Consumption"),E4595&gt;=0),E4595=0),"CHECK SIGN","OK")))</f>
      </c>
    </row>
    <row r="4596">
      <c r="A4596" s="174"/>
      <c r="B4596" s="175"/>
      <c r="C4596" s="175"/>
      <c r="D4596" s="175"/>
      <c r="E4596" s="176"/>
      <c r="F4596" s="175"/>
      <c r="G4596" s="104" t="str">
        <f>IF(COUNTA(A4596:F4596)=0,"",IF(OR(A4596="",NOT(ISNUMBER(A4596)),B4596="",COUNTIF('SKU Master'!$A$4:$A$253,B4596)&lt;&gt;1,NOT(ISNUMBER(E4596)),AND(C4596&lt;&gt;"Receipt",C4596&lt;&gt;"Shipment",C4596&lt;&gt;"Consumption",C4596&lt;&gt;"Adjustment",C4596&lt;&gt;"Production")),"CHECK INPUTS",IF(OR(AND(C4596="Receipt",E4596&lt;=0),AND(OR(C4596="Shipment",C4596="Consumption"),E4596&gt;=0),E4596=0),"CHECK SIGN","OK")))</f>
      </c>
    </row>
    <row r="4597">
      <c r="A4597" s="174"/>
      <c r="B4597" s="175"/>
      <c r="C4597" s="175"/>
      <c r="D4597" s="175"/>
      <c r="E4597" s="176"/>
      <c r="F4597" s="175"/>
      <c r="G4597" s="104" t="str">
        <f>IF(COUNTA(A4597:F4597)=0,"",IF(OR(A4597="",NOT(ISNUMBER(A4597)),B4597="",COUNTIF('SKU Master'!$A$4:$A$253,B4597)&lt;&gt;1,NOT(ISNUMBER(E4597)),AND(C4597&lt;&gt;"Receipt",C4597&lt;&gt;"Shipment",C4597&lt;&gt;"Consumption",C4597&lt;&gt;"Adjustment",C4597&lt;&gt;"Production")),"CHECK INPUTS",IF(OR(AND(C4597="Receipt",E4597&lt;=0),AND(OR(C4597="Shipment",C4597="Consumption"),E4597&gt;=0),E4597=0),"CHECK SIGN","OK")))</f>
      </c>
    </row>
    <row r="4598">
      <c r="A4598" s="174"/>
      <c r="B4598" s="175"/>
      <c r="C4598" s="175"/>
      <c r="D4598" s="175"/>
      <c r="E4598" s="176"/>
      <c r="F4598" s="175"/>
      <c r="G4598" s="104" t="str">
        <f>IF(COUNTA(A4598:F4598)=0,"",IF(OR(A4598="",NOT(ISNUMBER(A4598)),B4598="",COUNTIF('SKU Master'!$A$4:$A$253,B4598)&lt;&gt;1,NOT(ISNUMBER(E4598)),AND(C4598&lt;&gt;"Receipt",C4598&lt;&gt;"Shipment",C4598&lt;&gt;"Consumption",C4598&lt;&gt;"Adjustment",C4598&lt;&gt;"Production")),"CHECK INPUTS",IF(OR(AND(C4598="Receipt",E4598&lt;=0),AND(OR(C4598="Shipment",C4598="Consumption"),E4598&gt;=0),E4598=0),"CHECK SIGN","OK")))</f>
      </c>
    </row>
    <row r="4599">
      <c r="A4599" s="174"/>
      <c r="B4599" s="175"/>
      <c r="C4599" s="175"/>
      <c r="D4599" s="175"/>
      <c r="E4599" s="176"/>
      <c r="F4599" s="175"/>
      <c r="G4599" s="104" t="str">
        <f>IF(COUNTA(A4599:F4599)=0,"",IF(OR(A4599="",NOT(ISNUMBER(A4599)),B4599="",COUNTIF('SKU Master'!$A$4:$A$253,B4599)&lt;&gt;1,NOT(ISNUMBER(E4599)),AND(C4599&lt;&gt;"Receipt",C4599&lt;&gt;"Shipment",C4599&lt;&gt;"Consumption",C4599&lt;&gt;"Adjustment",C4599&lt;&gt;"Production")),"CHECK INPUTS",IF(OR(AND(C4599="Receipt",E4599&lt;=0),AND(OR(C4599="Shipment",C4599="Consumption"),E4599&gt;=0),E4599=0),"CHECK SIGN","OK")))</f>
      </c>
    </row>
    <row r="4600">
      <c r="A4600" s="174"/>
      <c r="B4600" s="175"/>
      <c r="C4600" s="175"/>
      <c r="D4600" s="175"/>
      <c r="E4600" s="176"/>
      <c r="F4600" s="175"/>
      <c r="G4600" s="104" t="str">
        <f>IF(COUNTA(A4600:F4600)=0,"",IF(OR(A4600="",NOT(ISNUMBER(A4600)),B4600="",COUNTIF('SKU Master'!$A$4:$A$253,B4600)&lt;&gt;1,NOT(ISNUMBER(E4600)),AND(C4600&lt;&gt;"Receipt",C4600&lt;&gt;"Shipment",C4600&lt;&gt;"Consumption",C4600&lt;&gt;"Adjustment",C4600&lt;&gt;"Production")),"CHECK INPUTS",IF(OR(AND(C4600="Receipt",E4600&lt;=0),AND(OR(C4600="Shipment",C4600="Consumption"),E4600&gt;=0),E4600=0),"CHECK SIGN","OK")))</f>
      </c>
    </row>
    <row r="4601">
      <c r="A4601" s="174"/>
      <c r="B4601" s="175"/>
      <c r="C4601" s="175"/>
      <c r="D4601" s="175"/>
      <c r="E4601" s="176"/>
      <c r="F4601" s="175"/>
      <c r="G4601" s="104" t="str">
        <f>IF(COUNTA(A4601:F4601)=0,"",IF(OR(A4601="",NOT(ISNUMBER(A4601)),B4601="",COUNTIF('SKU Master'!$A$4:$A$253,B4601)&lt;&gt;1,NOT(ISNUMBER(E4601)),AND(C4601&lt;&gt;"Receipt",C4601&lt;&gt;"Shipment",C4601&lt;&gt;"Consumption",C4601&lt;&gt;"Adjustment",C4601&lt;&gt;"Production")),"CHECK INPUTS",IF(OR(AND(C4601="Receipt",E4601&lt;=0),AND(OR(C4601="Shipment",C4601="Consumption"),E4601&gt;=0),E4601=0),"CHECK SIGN","OK")))</f>
      </c>
    </row>
    <row r="4602">
      <c r="A4602" s="174"/>
      <c r="B4602" s="175"/>
      <c r="C4602" s="175"/>
      <c r="D4602" s="175"/>
      <c r="E4602" s="176"/>
      <c r="F4602" s="175"/>
      <c r="G4602" s="104" t="str">
        <f>IF(COUNTA(A4602:F4602)=0,"",IF(OR(A4602="",NOT(ISNUMBER(A4602)),B4602="",COUNTIF('SKU Master'!$A$4:$A$253,B4602)&lt;&gt;1,NOT(ISNUMBER(E4602)),AND(C4602&lt;&gt;"Receipt",C4602&lt;&gt;"Shipment",C4602&lt;&gt;"Consumption",C4602&lt;&gt;"Adjustment",C4602&lt;&gt;"Production")),"CHECK INPUTS",IF(OR(AND(C4602="Receipt",E4602&lt;=0),AND(OR(C4602="Shipment",C4602="Consumption"),E4602&gt;=0),E4602=0),"CHECK SIGN","OK")))</f>
      </c>
    </row>
    <row r="4603">
      <c r="A4603" s="174"/>
      <c r="B4603" s="175"/>
      <c r="C4603" s="175"/>
      <c r="D4603" s="175"/>
      <c r="E4603" s="176"/>
      <c r="F4603" s="175"/>
      <c r="G4603" s="104" t="str">
        <f>IF(COUNTA(A4603:F4603)=0,"",IF(OR(A4603="",NOT(ISNUMBER(A4603)),B4603="",COUNTIF('SKU Master'!$A$4:$A$253,B4603)&lt;&gt;1,NOT(ISNUMBER(E4603)),AND(C4603&lt;&gt;"Receipt",C4603&lt;&gt;"Shipment",C4603&lt;&gt;"Consumption",C4603&lt;&gt;"Adjustment",C4603&lt;&gt;"Production")),"CHECK INPUTS",IF(OR(AND(C4603="Receipt",E4603&lt;=0),AND(OR(C4603="Shipment",C4603="Consumption"),E4603&gt;=0),E4603=0),"CHECK SIGN","OK")))</f>
      </c>
    </row>
    <row r="4604">
      <c r="A4604" s="174"/>
      <c r="B4604" s="175"/>
      <c r="C4604" s="175"/>
      <c r="D4604" s="175"/>
      <c r="E4604" s="176"/>
      <c r="F4604" s="175"/>
      <c r="G4604" s="104" t="str">
        <f>IF(COUNTA(A4604:F4604)=0,"",IF(OR(A4604="",NOT(ISNUMBER(A4604)),B4604="",COUNTIF('SKU Master'!$A$4:$A$253,B4604)&lt;&gt;1,NOT(ISNUMBER(E4604)),AND(C4604&lt;&gt;"Receipt",C4604&lt;&gt;"Shipment",C4604&lt;&gt;"Consumption",C4604&lt;&gt;"Adjustment",C4604&lt;&gt;"Production")),"CHECK INPUTS",IF(OR(AND(C4604="Receipt",E4604&lt;=0),AND(OR(C4604="Shipment",C4604="Consumption"),E4604&gt;=0),E4604=0),"CHECK SIGN","OK")))</f>
      </c>
    </row>
    <row r="4605">
      <c r="A4605" s="174"/>
      <c r="B4605" s="175"/>
      <c r="C4605" s="175"/>
      <c r="D4605" s="175"/>
      <c r="E4605" s="176"/>
      <c r="F4605" s="175"/>
      <c r="G4605" s="104" t="str">
        <f>IF(COUNTA(A4605:F4605)=0,"",IF(OR(A4605="",NOT(ISNUMBER(A4605)),B4605="",COUNTIF('SKU Master'!$A$4:$A$253,B4605)&lt;&gt;1,NOT(ISNUMBER(E4605)),AND(C4605&lt;&gt;"Receipt",C4605&lt;&gt;"Shipment",C4605&lt;&gt;"Consumption",C4605&lt;&gt;"Adjustment",C4605&lt;&gt;"Production")),"CHECK INPUTS",IF(OR(AND(C4605="Receipt",E4605&lt;=0),AND(OR(C4605="Shipment",C4605="Consumption"),E4605&gt;=0),E4605=0),"CHECK SIGN","OK")))</f>
      </c>
    </row>
    <row r="4606">
      <c r="A4606" s="174"/>
      <c r="B4606" s="175"/>
      <c r="C4606" s="175"/>
      <c r="D4606" s="175"/>
      <c r="E4606" s="176"/>
      <c r="F4606" s="175"/>
      <c r="G4606" s="104" t="str">
        <f>IF(COUNTA(A4606:F4606)=0,"",IF(OR(A4606="",NOT(ISNUMBER(A4606)),B4606="",COUNTIF('SKU Master'!$A$4:$A$253,B4606)&lt;&gt;1,NOT(ISNUMBER(E4606)),AND(C4606&lt;&gt;"Receipt",C4606&lt;&gt;"Shipment",C4606&lt;&gt;"Consumption",C4606&lt;&gt;"Adjustment",C4606&lt;&gt;"Production")),"CHECK INPUTS",IF(OR(AND(C4606="Receipt",E4606&lt;=0),AND(OR(C4606="Shipment",C4606="Consumption"),E4606&gt;=0),E4606=0),"CHECK SIGN","OK")))</f>
      </c>
    </row>
    <row r="4607">
      <c r="A4607" s="174"/>
      <c r="B4607" s="175"/>
      <c r="C4607" s="175"/>
      <c r="D4607" s="175"/>
      <c r="E4607" s="176"/>
      <c r="F4607" s="175"/>
      <c r="G4607" s="104" t="str">
        <f>IF(COUNTA(A4607:F4607)=0,"",IF(OR(A4607="",NOT(ISNUMBER(A4607)),B4607="",COUNTIF('SKU Master'!$A$4:$A$253,B4607)&lt;&gt;1,NOT(ISNUMBER(E4607)),AND(C4607&lt;&gt;"Receipt",C4607&lt;&gt;"Shipment",C4607&lt;&gt;"Consumption",C4607&lt;&gt;"Adjustment",C4607&lt;&gt;"Production")),"CHECK INPUTS",IF(OR(AND(C4607="Receipt",E4607&lt;=0),AND(OR(C4607="Shipment",C4607="Consumption"),E4607&gt;=0),E4607=0),"CHECK SIGN","OK")))</f>
      </c>
    </row>
    <row r="4608">
      <c r="A4608" s="174"/>
      <c r="B4608" s="175"/>
      <c r="C4608" s="175"/>
      <c r="D4608" s="175"/>
      <c r="E4608" s="176"/>
      <c r="F4608" s="175"/>
      <c r="G4608" s="104" t="str">
        <f>IF(COUNTA(A4608:F4608)=0,"",IF(OR(A4608="",NOT(ISNUMBER(A4608)),B4608="",COUNTIF('SKU Master'!$A$4:$A$253,B4608)&lt;&gt;1,NOT(ISNUMBER(E4608)),AND(C4608&lt;&gt;"Receipt",C4608&lt;&gt;"Shipment",C4608&lt;&gt;"Consumption",C4608&lt;&gt;"Adjustment",C4608&lt;&gt;"Production")),"CHECK INPUTS",IF(OR(AND(C4608="Receipt",E4608&lt;=0),AND(OR(C4608="Shipment",C4608="Consumption"),E4608&gt;=0),E4608=0),"CHECK SIGN","OK")))</f>
      </c>
    </row>
    <row r="4609">
      <c r="A4609" s="174"/>
      <c r="B4609" s="175"/>
      <c r="C4609" s="175"/>
      <c r="D4609" s="175"/>
      <c r="E4609" s="176"/>
      <c r="F4609" s="175"/>
      <c r="G4609" s="104" t="str">
        <f>IF(COUNTA(A4609:F4609)=0,"",IF(OR(A4609="",NOT(ISNUMBER(A4609)),B4609="",COUNTIF('SKU Master'!$A$4:$A$253,B4609)&lt;&gt;1,NOT(ISNUMBER(E4609)),AND(C4609&lt;&gt;"Receipt",C4609&lt;&gt;"Shipment",C4609&lt;&gt;"Consumption",C4609&lt;&gt;"Adjustment",C4609&lt;&gt;"Production")),"CHECK INPUTS",IF(OR(AND(C4609="Receipt",E4609&lt;=0),AND(OR(C4609="Shipment",C4609="Consumption"),E4609&gt;=0),E4609=0),"CHECK SIGN","OK")))</f>
      </c>
    </row>
    <row r="4610">
      <c r="A4610" s="174"/>
      <c r="B4610" s="175"/>
      <c r="C4610" s="175"/>
      <c r="D4610" s="175"/>
      <c r="E4610" s="176"/>
      <c r="F4610" s="175"/>
      <c r="G4610" s="104" t="str">
        <f>IF(COUNTA(A4610:F4610)=0,"",IF(OR(A4610="",NOT(ISNUMBER(A4610)),B4610="",COUNTIF('SKU Master'!$A$4:$A$253,B4610)&lt;&gt;1,NOT(ISNUMBER(E4610)),AND(C4610&lt;&gt;"Receipt",C4610&lt;&gt;"Shipment",C4610&lt;&gt;"Consumption",C4610&lt;&gt;"Adjustment",C4610&lt;&gt;"Production")),"CHECK INPUTS",IF(OR(AND(C4610="Receipt",E4610&lt;=0),AND(OR(C4610="Shipment",C4610="Consumption"),E4610&gt;=0),E4610=0),"CHECK SIGN","OK")))</f>
      </c>
    </row>
    <row r="4611">
      <c r="A4611" s="174"/>
      <c r="B4611" s="175"/>
      <c r="C4611" s="175"/>
      <c r="D4611" s="175"/>
      <c r="E4611" s="176"/>
      <c r="F4611" s="175"/>
      <c r="G4611" s="104" t="str">
        <f>IF(COUNTA(A4611:F4611)=0,"",IF(OR(A4611="",NOT(ISNUMBER(A4611)),B4611="",COUNTIF('SKU Master'!$A$4:$A$253,B4611)&lt;&gt;1,NOT(ISNUMBER(E4611)),AND(C4611&lt;&gt;"Receipt",C4611&lt;&gt;"Shipment",C4611&lt;&gt;"Consumption",C4611&lt;&gt;"Adjustment",C4611&lt;&gt;"Production")),"CHECK INPUTS",IF(OR(AND(C4611="Receipt",E4611&lt;=0),AND(OR(C4611="Shipment",C4611="Consumption"),E4611&gt;=0),E4611=0),"CHECK SIGN","OK")))</f>
      </c>
    </row>
    <row r="4612">
      <c r="A4612" s="174"/>
      <c r="B4612" s="175"/>
      <c r="C4612" s="175"/>
      <c r="D4612" s="175"/>
      <c r="E4612" s="176"/>
      <c r="F4612" s="175"/>
      <c r="G4612" s="104" t="str">
        <f>IF(COUNTA(A4612:F4612)=0,"",IF(OR(A4612="",NOT(ISNUMBER(A4612)),B4612="",COUNTIF('SKU Master'!$A$4:$A$253,B4612)&lt;&gt;1,NOT(ISNUMBER(E4612)),AND(C4612&lt;&gt;"Receipt",C4612&lt;&gt;"Shipment",C4612&lt;&gt;"Consumption",C4612&lt;&gt;"Adjustment",C4612&lt;&gt;"Production")),"CHECK INPUTS",IF(OR(AND(C4612="Receipt",E4612&lt;=0),AND(OR(C4612="Shipment",C4612="Consumption"),E4612&gt;=0),E4612=0),"CHECK SIGN","OK")))</f>
      </c>
    </row>
    <row r="4613">
      <c r="A4613" s="174"/>
      <c r="B4613" s="175"/>
      <c r="C4613" s="175"/>
      <c r="D4613" s="175"/>
      <c r="E4613" s="176"/>
      <c r="F4613" s="175"/>
      <c r="G4613" s="104" t="str">
        <f>IF(COUNTA(A4613:F4613)=0,"",IF(OR(A4613="",NOT(ISNUMBER(A4613)),B4613="",COUNTIF('SKU Master'!$A$4:$A$253,B4613)&lt;&gt;1,NOT(ISNUMBER(E4613)),AND(C4613&lt;&gt;"Receipt",C4613&lt;&gt;"Shipment",C4613&lt;&gt;"Consumption",C4613&lt;&gt;"Adjustment",C4613&lt;&gt;"Production")),"CHECK INPUTS",IF(OR(AND(C4613="Receipt",E4613&lt;=0),AND(OR(C4613="Shipment",C4613="Consumption"),E4613&gt;=0),E4613=0),"CHECK SIGN","OK")))</f>
      </c>
    </row>
    <row r="4614">
      <c r="A4614" s="174"/>
      <c r="B4614" s="175"/>
      <c r="C4614" s="175"/>
      <c r="D4614" s="175"/>
      <c r="E4614" s="176"/>
      <c r="F4614" s="175"/>
      <c r="G4614" s="104" t="str">
        <f>IF(COUNTA(A4614:F4614)=0,"",IF(OR(A4614="",NOT(ISNUMBER(A4614)),B4614="",COUNTIF('SKU Master'!$A$4:$A$253,B4614)&lt;&gt;1,NOT(ISNUMBER(E4614)),AND(C4614&lt;&gt;"Receipt",C4614&lt;&gt;"Shipment",C4614&lt;&gt;"Consumption",C4614&lt;&gt;"Adjustment",C4614&lt;&gt;"Production")),"CHECK INPUTS",IF(OR(AND(C4614="Receipt",E4614&lt;=0),AND(OR(C4614="Shipment",C4614="Consumption"),E4614&gt;=0),E4614=0),"CHECK SIGN","OK")))</f>
      </c>
    </row>
    <row r="4615">
      <c r="A4615" s="174"/>
      <c r="B4615" s="175"/>
      <c r="C4615" s="175"/>
      <c r="D4615" s="175"/>
      <c r="E4615" s="176"/>
      <c r="F4615" s="175"/>
      <c r="G4615" s="104" t="str">
        <f>IF(COUNTA(A4615:F4615)=0,"",IF(OR(A4615="",NOT(ISNUMBER(A4615)),B4615="",COUNTIF('SKU Master'!$A$4:$A$253,B4615)&lt;&gt;1,NOT(ISNUMBER(E4615)),AND(C4615&lt;&gt;"Receipt",C4615&lt;&gt;"Shipment",C4615&lt;&gt;"Consumption",C4615&lt;&gt;"Adjustment",C4615&lt;&gt;"Production")),"CHECK INPUTS",IF(OR(AND(C4615="Receipt",E4615&lt;=0),AND(OR(C4615="Shipment",C4615="Consumption"),E4615&gt;=0),E4615=0),"CHECK SIGN","OK")))</f>
      </c>
    </row>
    <row r="4616">
      <c r="A4616" s="174"/>
      <c r="B4616" s="175"/>
      <c r="C4616" s="175"/>
      <c r="D4616" s="175"/>
      <c r="E4616" s="176"/>
      <c r="F4616" s="175"/>
      <c r="G4616" s="104" t="str">
        <f>IF(COUNTA(A4616:F4616)=0,"",IF(OR(A4616="",NOT(ISNUMBER(A4616)),B4616="",COUNTIF('SKU Master'!$A$4:$A$253,B4616)&lt;&gt;1,NOT(ISNUMBER(E4616)),AND(C4616&lt;&gt;"Receipt",C4616&lt;&gt;"Shipment",C4616&lt;&gt;"Consumption",C4616&lt;&gt;"Adjustment",C4616&lt;&gt;"Production")),"CHECK INPUTS",IF(OR(AND(C4616="Receipt",E4616&lt;=0),AND(OR(C4616="Shipment",C4616="Consumption"),E4616&gt;=0),E4616=0),"CHECK SIGN","OK")))</f>
      </c>
    </row>
    <row r="4617">
      <c r="A4617" s="174"/>
      <c r="B4617" s="175"/>
      <c r="C4617" s="175"/>
      <c r="D4617" s="175"/>
      <c r="E4617" s="176"/>
      <c r="F4617" s="175"/>
      <c r="G4617" s="104" t="str">
        <f>IF(COUNTA(A4617:F4617)=0,"",IF(OR(A4617="",NOT(ISNUMBER(A4617)),B4617="",COUNTIF('SKU Master'!$A$4:$A$253,B4617)&lt;&gt;1,NOT(ISNUMBER(E4617)),AND(C4617&lt;&gt;"Receipt",C4617&lt;&gt;"Shipment",C4617&lt;&gt;"Consumption",C4617&lt;&gt;"Adjustment",C4617&lt;&gt;"Production")),"CHECK INPUTS",IF(OR(AND(C4617="Receipt",E4617&lt;=0),AND(OR(C4617="Shipment",C4617="Consumption"),E4617&gt;=0),E4617=0),"CHECK SIGN","OK")))</f>
      </c>
    </row>
    <row r="4618">
      <c r="A4618" s="174"/>
      <c r="B4618" s="175"/>
      <c r="C4618" s="175"/>
      <c r="D4618" s="175"/>
      <c r="E4618" s="176"/>
      <c r="F4618" s="175"/>
      <c r="G4618" s="104" t="str">
        <f>IF(COUNTA(A4618:F4618)=0,"",IF(OR(A4618="",NOT(ISNUMBER(A4618)),B4618="",COUNTIF('SKU Master'!$A$4:$A$253,B4618)&lt;&gt;1,NOT(ISNUMBER(E4618)),AND(C4618&lt;&gt;"Receipt",C4618&lt;&gt;"Shipment",C4618&lt;&gt;"Consumption",C4618&lt;&gt;"Adjustment",C4618&lt;&gt;"Production")),"CHECK INPUTS",IF(OR(AND(C4618="Receipt",E4618&lt;=0),AND(OR(C4618="Shipment",C4618="Consumption"),E4618&gt;=0),E4618=0),"CHECK SIGN","OK")))</f>
      </c>
    </row>
    <row r="4619">
      <c r="A4619" s="174"/>
      <c r="B4619" s="175"/>
      <c r="C4619" s="175"/>
      <c r="D4619" s="175"/>
      <c r="E4619" s="176"/>
      <c r="F4619" s="175"/>
      <c r="G4619" s="104" t="str">
        <f>IF(COUNTA(A4619:F4619)=0,"",IF(OR(A4619="",NOT(ISNUMBER(A4619)),B4619="",COUNTIF('SKU Master'!$A$4:$A$253,B4619)&lt;&gt;1,NOT(ISNUMBER(E4619)),AND(C4619&lt;&gt;"Receipt",C4619&lt;&gt;"Shipment",C4619&lt;&gt;"Consumption",C4619&lt;&gt;"Adjustment",C4619&lt;&gt;"Production")),"CHECK INPUTS",IF(OR(AND(C4619="Receipt",E4619&lt;=0),AND(OR(C4619="Shipment",C4619="Consumption"),E4619&gt;=0),E4619=0),"CHECK SIGN","OK")))</f>
      </c>
    </row>
    <row r="4620">
      <c r="A4620" s="174"/>
      <c r="B4620" s="175"/>
      <c r="C4620" s="175"/>
      <c r="D4620" s="175"/>
      <c r="E4620" s="176"/>
      <c r="F4620" s="175"/>
      <c r="G4620" s="104" t="str">
        <f>IF(COUNTA(A4620:F4620)=0,"",IF(OR(A4620="",NOT(ISNUMBER(A4620)),B4620="",COUNTIF('SKU Master'!$A$4:$A$253,B4620)&lt;&gt;1,NOT(ISNUMBER(E4620)),AND(C4620&lt;&gt;"Receipt",C4620&lt;&gt;"Shipment",C4620&lt;&gt;"Consumption",C4620&lt;&gt;"Adjustment",C4620&lt;&gt;"Production")),"CHECK INPUTS",IF(OR(AND(C4620="Receipt",E4620&lt;=0),AND(OR(C4620="Shipment",C4620="Consumption"),E4620&gt;=0),E4620=0),"CHECK SIGN","OK")))</f>
      </c>
    </row>
    <row r="4621">
      <c r="A4621" s="174"/>
      <c r="B4621" s="175"/>
      <c r="C4621" s="175"/>
      <c r="D4621" s="175"/>
      <c r="E4621" s="176"/>
      <c r="F4621" s="175"/>
      <c r="G4621" s="104" t="str">
        <f>IF(COUNTA(A4621:F4621)=0,"",IF(OR(A4621="",NOT(ISNUMBER(A4621)),B4621="",COUNTIF('SKU Master'!$A$4:$A$253,B4621)&lt;&gt;1,NOT(ISNUMBER(E4621)),AND(C4621&lt;&gt;"Receipt",C4621&lt;&gt;"Shipment",C4621&lt;&gt;"Consumption",C4621&lt;&gt;"Adjustment",C4621&lt;&gt;"Production")),"CHECK INPUTS",IF(OR(AND(C4621="Receipt",E4621&lt;=0),AND(OR(C4621="Shipment",C4621="Consumption"),E4621&gt;=0),E4621=0),"CHECK SIGN","OK")))</f>
      </c>
    </row>
    <row r="4622">
      <c r="A4622" s="174"/>
      <c r="B4622" s="175"/>
      <c r="C4622" s="175"/>
      <c r="D4622" s="175"/>
      <c r="E4622" s="176"/>
      <c r="F4622" s="175"/>
      <c r="G4622" s="104" t="str">
        <f>IF(COUNTA(A4622:F4622)=0,"",IF(OR(A4622="",NOT(ISNUMBER(A4622)),B4622="",COUNTIF('SKU Master'!$A$4:$A$253,B4622)&lt;&gt;1,NOT(ISNUMBER(E4622)),AND(C4622&lt;&gt;"Receipt",C4622&lt;&gt;"Shipment",C4622&lt;&gt;"Consumption",C4622&lt;&gt;"Adjustment",C4622&lt;&gt;"Production")),"CHECK INPUTS",IF(OR(AND(C4622="Receipt",E4622&lt;=0),AND(OR(C4622="Shipment",C4622="Consumption"),E4622&gt;=0),E4622=0),"CHECK SIGN","OK")))</f>
      </c>
    </row>
    <row r="4623">
      <c r="A4623" s="174"/>
      <c r="B4623" s="175"/>
      <c r="C4623" s="175"/>
      <c r="D4623" s="175"/>
      <c r="E4623" s="176"/>
      <c r="F4623" s="175"/>
      <c r="G4623" s="104" t="str">
        <f>IF(COUNTA(A4623:F4623)=0,"",IF(OR(A4623="",NOT(ISNUMBER(A4623)),B4623="",COUNTIF('SKU Master'!$A$4:$A$253,B4623)&lt;&gt;1,NOT(ISNUMBER(E4623)),AND(C4623&lt;&gt;"Receipt",C4623&lt;&gt;"Shipment",C4623&lt;&gt;"Consumption",C4623&lt;&gt;"Adjustment",C4623&lt;&gt;"Production")),"CHECK INPUTS",IF(OR(AND(C4623="Receipt",E4623&lt;=0),AND(OR(C4623="Shipment",C4623="Consumption"),E4623&gt;=0),E4623=0),"CHECK SIGN","OK")))</f>
      </c>
    </row>
    <row r="4624">
      <c r="A4624" s="174"/>
      <c r="B4624" s="175"/>
      <c r="C4624" s="175"/>
      <c r="D4624" s="175"/>
      <c r="E4624" s="176"/>
      <c r="F4624" s="175"/>
      <c r="G4624" s="104" t="str">
        <f>IF(COUNTA(A4624:F4624)=0,"",IF(OR(A4624="",NOT(ISNUMBER(A4624)),B4624="",COUNTIF('SKU Master'!$A$4:$A$253,B4624)&lt;&gt;1,NOT(ISNUMBER(E4624)),AND(C4624&lt;&gt;"Receipt",C4624&lt;&gt;"Shipment",C4624&lt;&gt;"Consumption",C4624&lt;&gt;"Adjustment",C4624&lt;&gt;"Production")),"CHECK INPUTS",IF(OR(AND(C4624="Receipt",E4624&lt;=0),AND(OR(C4624="Shipment",C4624="Consumption"),E4624&gt;=0),E4624=0),"CHECK SIGN","OK")))</f>
      </c>
    </row>
    <row r="4625">
      <c r="A4625" s="174"/>
      <c r="B4625" s="175"/>
      <c r="C4625" s="175"/>
      <c r="D4625" s="175"/>
      <c r="E4625" s="176"/>
      <c r="F4625" s="175"/>
      <c r="G4625" s="104" t="str">
        <f>IF(COUNTA(A4625:F4625)=0,"",IF(OR(A4625="",NOT(ISNUMBER(A4625)),B4625="",COUNTIF('SKU Master'!$A$4:$A$253,B4625)&lt;&gt;1,NOT(ISNUMBER(E4625)),AND(C4625&lt;&gt;"Receipt",C4625&lt;&gt;"Shipment",C4625&lt;&gt;"Consumption",C4625&lt;&gt;"Adjustment",C4625&lt;&gt;"Production")),"CHECK INPUTS",IF(OR(AND(C4625="Receipt",E4625&lt;=0),AND(OR(C4625="Shipment",C4625="Consumption"),E4625&gt;=0),E4625=0),"CHECK SIGN","OK")))</f>
      </c>
    </row>
    <row r="4626">
      <c r="A4626" s="174"/>
      <c r="B4626" s="175"/>
      <c r="C4626" s="175"/>
      <c r="D4626" s="175"/>
      <c r="E4626" s="176"/>
      <c r="F4626" s="175"/>
      <c r="G4626" s="104" t="str">
        <f>IF(COUNTA(A4626:F4626)=0,"",IF(OR(A4626="",NOT(ISNUMBER(A4626)),B4626="",COUNTIF('SKU Master'!$A$4:$A$253,B4626)&lt;&gt;1,NOT(ISNUMBER(E4626)),AND(C4626&lt;&gt;"Receipt",C4626&lt;&gt;"Shipment",C4626&lt;&gt;"Consumption",C4626&lt;&gt;"Adjustment",C4626&lt;&gt;"Production")),"CHECK INPUTS",IF(OR(AND(C4626="Receipt",E4626&lt;=0),AND(OR(C4626="Shipment",C4626="Consumption"),E4626&gt;=0),E4626=0),"CHECK SIGN","OK")))</f>
      </c>
    </row>
    <row r="4627">
      <c r="A4627" s="174"/>
      <c r="B4627" s="175"/>
      <c r="C4627" s="175"/>
      <c r="D4627" s="175"/>
      <c r="E4627" s="176"/>
      <c r="F4627" s="175"/>
      <c r="G4627" s="104" t="str">
        <f>IF(COUNTA(A4627:F4627)=0,"",IF(OR(A4627="",NOT(ISNUMBER(A4627)),B4627="",COUNTIF('SKU Master'!$A$4:$A$253,B4627)&lt;&gt;1,NOT(ISNUMBER(E4627)),AND(C4627&lt;&gt;"Receipt",C4627&lt;&gt;"Shipment",C4627&lt;&gt;"Consumption",C4627&lt;&gt;"Adjustment",C4627&lt;&gt;"Production")),"CHECK INPUTS",IF(OR(AND(C4627="Receipt",E4627&lt;=0),AND(OR(C4627="Shipment",C4627="Consumption"),E4627&gt;=0),E4627=0),"CHECK SIGN","OK")))</f>
      </c>
    </row>
    <row r="4628">
      <c r="A4628" s="174"/>
      <c r="B4628" s="175"/>
      <c r="C4628" s="175"/>
      <c r="D4628" s="175"/>
      <c r="E4628" s="176"/>
      <c r="F4628" s="175"/>
      <c r="G4628" s="104" t="str">
        <f>IF(COUNTA(A4628:F4628)=0,"",IF(OR(A4628="",NOT(ISNUMBER(A4628)),B4628="",COUNTIF('SKU Master'!$A$4:$A$253,B4628)&lt;&gt;1,NOT(ISNUMBER(E4628)),AND(C4628&lt;&gt;"Receipt",C4628&lt;&gt;"Shipment",C4628&lt;&gt;"Consumption",C4628&lt;&gt;"Adjustment",C4628&lt;&gt;"Production")),"CHECK INPUTS",IF(OR(AND(C4628="Receipt",E4628&lt;=0),AND(OR(C4628="Shipment",C4628="Consumption"),E4628&gt;=0),E4628=0),"CHECK SIGN","OK")))</f>
      </c>
    </row>
    <row r="4629">
      <c r="A4629" s="174"/>
      <c r="B4629" s="175"/>
      <c r="C4629" s="175"/>
      <c r="D4629" s="175"/>
      <c r="E4629" s="176"/>
      <c r="F4629" s="175"/>
      <c r="G4629" s="104" t="str">
        <f>IF(COUNTA(A4629:F4629)=0,"",IF(OR(A4629="",NOT(ISNUMBER(A4629)),B4629="",COUNTIF('SKU Master'!$A$4:$A$253,B4629)&lt;&gt;1,NOT(ISNUMBER(E4629)),AND(C4629&lt;&gt;"Receipt",C4629&lt;&gt;"Shipment",C4629&lt;&gt;"Consumption",C4629&lt;&gt;"Adjustment",C4629&lt;&gt;"Production")),"CHECK INPUTS",IF(OR(AND(C4629="Receipt",E4629&lt;=0),AND(OR(C4629="Shipment",C4629="Consumption"),E4629&gt;=0),E4629=0),"CHECK SIGN","OK")))</f>
      </c>
    </row>
    <row r="4630">
      <c r="A4630" s="174"/>
      <c r="B4630" s="175"/>
      <c r="C4630" s="175"/>
      <c r="D4630" s="175"/>
      <c r="E4630" s="176"/>
      <c r="F4630" s="175"/>
      <c r="G4630" s="104" t="str">
        <f>IF(COUNTA(A4630:F4630)=0,"",IF(OR(A4630="",NOT(ISNUMBER(A4630)),B4630="",COUNTIF('SKU Master'!$A$4:$A$253,B4630)&lt;&gt;1,NOT(ISNUMBER(E4630)),AND(C4630&lt;&gt;"Receipt",C4630&lt;&gt;"Shipment",C4630&lt;&gt;"Consumption",C4630&lt;&gt;"Adjustment",C4630&lt;&gt;"Production")),"CHECK INPUTS",IF(OR(AND(C4630="Receipt",E4630&lt;=0),AND(OR(C4630="Shipment",C4630="Consumption"),E4630&gt;=0),E4630=0),"CHECK SIGN","OK")))</f>
      </c>
    </row>
    <row r="4631">
      <c r="A4631" s="174"/>
      <c r="B4631" s="175"/>
      <c r="C4631" s="175"/>
      <c r="D4631" s="175"/>
      <c r="E4631" s="176"/>
      <c r="F4631" s="175"/>
      <c r="G4631" s="104" t="str">
        <f>IF(COUNTA(A4631:F4631)=0,"",IF(OR(A4631="",NOT(ISNUMBER(A4631)),B4631="",COUNTIF('SKU Master'!$A$4:$A$253,B4631)&lt;&gt;1,NOT(ISNUMBER(E4631)),AND(C4631&lt;&gt;"Receipt",C4631&lt;&gt;"Shipment",C4631&lt;&gt;"Consumption",C4631&lt;&gt;"Adjustment",C4631&lt;&gt;"Production")),"CHECK INPUTS",IF(OR(AND(C4631="Receipt",E4631&lt;=0),AND(OR(C4631="Shipment",C4631="Consumption"),E4631&gt;=0),E4631=0),"CHECK SIGN","OK")))</f>
      </c>
    </row>
    <row r="4632">
      <c r="A4632" s="174"/>
      <c r="B4632" s="175"/>
      <c r="C4632" s="175"/>
      <c r="D4632" s="175"/>
      <c r="E4632" s="176"/>
      <c r="F4632" s="175"/>
      <c r="G4632" s="104" t="str">
        <f>IF(COUNTA(A4632:F4632)=0,"",IF(OR(A4632="",NOT(ISNUMBER(A4632)),B4632="",COUNTIF('SKU Master'!$A$4:$A$253,B4632)&lt;&gt;1,NOT(ISNUMBER(E4632)),AND(C4632&lt;&gt;"Receipt",C4632&lt;&gt;"Shipment",C4632&lt;&gt;"Consumption",C4632&lt;&gt;"Adjustment",C4632&lt;&gt;"Production")),"CHECK INPUTS",IF(OR(AND(C4632="Receipt",E4632&lt;=0),AND(OR(C4632="Shipment",C4632="Consumption"),E4632&gt;=0),E4632=0),"CHECK SIGN","OK")))</f>
      </c>
    </row>
    <row r="4633">
      <c r="A4633" s="174"/>
      <c r="B4633" s="175"/>
      <c r="C4633" s="175"/>
      <c r="D4633" s="175"/>
      <c r="E4633" s="176"/>
      <c r="F4633" s="175"/>
      <c r="G4633" s="104" t="str">
        <f>IF(COUNTA(A4633:F4633)=0,"",IF(OR(A4633="",NOT(ISNUMBER(A4633)),B4633="",COUNTIF('SKU Master'!$A$4:$A$253,B4633)&lt;&gt;1,NOT(ISNUMBER(E4633)),AND(C4633&lt;&gt;"Receipt",C4633&lt;&gt;"Shipment",C4633&lt;&gt;"Consumption",C4633&lt;&gt;"Adjustment",C4633&lt;&gt;"Production")),"CHECK INPUTS",IF(OR(AND(C4633="Receipt",E4633&lt;=0),AND(OR(C4633="Shipment",C4633="Consumption"),E4633&gt;=0),E4633=0),"CHECK SIGN","OK")))</f>
      </c>
    </row>
    <row r="4634">
      <c r="A4634" s="174"/>
      <c r="B4634" s="175"/>
      <c r="C4634" s="175"/>
      <c r="D4634" s="175"/>
      <c r="E4634" s="176"/>
      <c r="F4634" s="175"/>
      <c r="G4634" s="104" t="str">
        <f>IF(COUNTA(A4634:F4634)=0,"",IF(OR(A4634="",NOT(ISNUMBER(A4634)),B4634="",COUNTIF('SKU Master'!$A$4:$A$253,B4634)&lt;&gt;1,NOT(ISNUMBER(E4634)),AND(C4634&lt;&gt;"Receipt",C4634&lt;&gt;"Shipment",C4634&lt;&gt;"Consumption",C4634&lt;&gt;"Adjustment",C4634&lt;&gt;"Production")),"CHECK INPUTS",IF(OR(AND(C4634="Receipt",E4634&lt;=0),AND(OR(C4634="Shipment",C4634="Consumption"),E4634&gt;=0),E4634=0),"CHECK SIGN","OK")))</f>
      </c>
    </row>
    <row r="4635">
      <c r="A4635" s="174"/>
      <c r="B4635" s="175"/>
      <c r="C4635" s="175"/>
      <c r="D4635" s="175"/>
      <c r="E4635" s="176"/>
      <c r="F4635" s="175"/>
      <c r="G4635" s="104" t="str">
        <f>IF(COUNTA(A4635:F4635)=0,"",IF(OR(A4635="",NOT(ISNUMBER(A4635)),B4635="",COUNTIF('SKU Master'!$A$4:$A$253,B4635)&lt;&gt;1,NOT(ISNUMBER(E4635)),AND(C4635&lt;&gt;"Receipt",C4635&lt;&gt;"Shipment",C4635&lt;&gt;"Consumption",C4635&lt;&gt;"Adjustment",C4635&lt;&gt;"Production")),"CHECK INPUTS",IF(OR(AND(C4635="Receipt",E4635&lt;=0),AND(OR(C4635="Shipment",C4635="Consumption"),E4635&gt;=0),E4635=0),"CHECK SIGN","OK")))</f>
      </c>
    </row>
    <row r="4636">
      <c r="A4636" s="174"/>
      <c r="B4636" s="175"/>
      <c r="C4636" s="175"/>
      <c r="D4636" s="175"/>
      <c r="E4636" s="176"/>
      <c r="F4636" s="175"/>
      <c r="G4636" s="104" t="str">
        <f>IF(COUNTA(A4636:F4636)=0,"",IF(OR(A4636="",NOT(ISNUMBER(A4636)),B4636="",COUNTIF('SKU Master'!$A$4:$A$253,B4636)&lt;&gt;1,NOT(ISNUMBER(E4636)),AND(C4636&lt;&gt;"Receipt",C4636&lt;&gt;"Shipment",C4636&lt;&gt;"Consumption",C4636&lt;&gt;"Adjustment",C4636&lt;&gt;"Production")),"CHECK INPUTS",IF(OR(AND(C4636="Receipt",E4636&lt;=0),AND(OR(C4636="Shipment",C4636="Consumption"),E4636&gt;=0),E4636=0),"CHECK SIGN","OK")))</f>
      </c>
    </row>
    <row r="4637">
      <c r="A4637" s="174"/>
      <c r="B4637" s="175"/>
      <c r="C4637" s="175"/>
      <c r="D4637" s="175"/>
      <c r="E4637" s="176"/>
      <c r="F4637" s="175"/>
      <c r="G4637" s="104" t="str">
        <f>IF(COUNTA(A4637:F4637)=0,"",IF(OR(A4637="",NOT(ISNUMBER(A4637)),B4637="",COUNTIF('SKU Master'!$A$4:$A$253,B4637)&lt;&gt;1,NOT(ISNUMBER(E4637)),AND(C4637&lt;&gt;"Receipt",C4637&lt;&gt;"Shipment",C4637&lt;&gt;"Consumption",C4637&lt;&gt;"Adjustment",C4637&lt;&gt;"Production")),"CHECK INPUTS",IF(OR(AND(C4637="Receipt",E4637&lt;=0),AND(OR(C4637="Shipment",C4637="Consumption"),E4637&gt;=0),E4637=0),"CHECK SIGN","OK")))</f>
      </c>
    </row>
    <row r="4638">
      <c r="A4638" s="174"/>
      <c r="B4638" s="175"/>
      <c r="C4638" s="175"/>
      <c r="D4638" s="175"/>
      <c r="E4638" s="176"/>
      <c r="F4638" s="175"/>
      <c r="G4638" s="104" t="str">
        <f>IF(COUNTA(A4638:F4638)=0,"",IF(OR(A4638="",NOT(ISNUMBER(A4638)),B4638="",COUNTIF('SKU Master'!$A$4:$A$253,B4638)&lt;&gt;1,NOT(ISNUMBER(E4638)),AND(C4638&lt;&gt;"Receipt",C4638&lt;&gt;"Shipment",C4638&lt;&gt;"Consumption",C4638&lt;&gt;"Adjustment",C4638&lt;&gt;"Production")),"CHECK INPUTS",IF(OR(AND(C4638="Receipt",E4638&lt;=0),AND(OR(C4638="Shipment",C4638="Consumption"),E4638&gt;=0),E4638=0),"CHECK SIGN","OK")))</f>
      </c>
    </row>
    <row r="4639">
      <c r="A4639" s="174"/>
      <c r="B4639" s="175"/>
      <c r="C4639" s="175"/>
      <c r="D4639" s="175"/>
      <c r="E4639" s="176"/>
      <c r="F4639" s="175"/>
      <c r="G4639" s="104" t="str">
        <f>IF(COUNTA(A4639:F4639)=0,"",IF(OR(A4639="",NOT(ISNUMBER(A4639)),B4639="",COUNTIF('SKU Master'!$A$4:$A$253,B4639)&lt;&gt;1,NOT(ISNUMBER(E4639)),AND(C4639&lt;&gt;"Receipt",C4639&lt;&gt;"Shipment",C4639&lt;&gt;"Consumption",C4639&lt;&gt;"Adjustment",C4639&lt;&gt;"Production")),"CHECK INPUTS",IF(OR(AND(C4639="Receipt",E4639&lt;=0),AND(OR(C4639="Shipment",C4639="Consumption"),E4639&gt;=0),E4639=0),"CHECK SIGN","OK")))</f>
      </c>
    </row>
    <row r="4640">
      <c r="A4640" s="174"/>
      <c r="B4640" s="175"/>
      <c r="C4640" s="175"/>
      <c r="D4640" s="175"/>
      <c r="E4640" s="176"/>
      <c r="F4640" s="175"/>
      <c r="G4640" s="104" t="str">
        <f>IF(COUNTA(A4640:F4640)=0,"",IF(OR(A4640="",NOT(ISNUMBER(A4640)),B4640="",COUNTIF('SKU Master'!$A$4:$A$253,B4640)&lt;&gt;1,NOT(ISNUMBER(E4640)),AND(C4640&lt;&gt;"Receipt",C4640&lt;&gt;"Shipment",C4640&lt;&gt;"Consumption",C4640&lt;&gt;"Adjustment",C4640&lt;&gt;"Production")),"CHECK INPUTS",IF(OR(AND(C4640="Receipt",E4640&lt;=0),AND(OR(C4640="Shipment",C4640="Consumption"),E4640&gt;=0),E4640=0),"CHECK SIGN","OK")))</f>
      </c>
    </row>
    <row r="4641">
      <c r="A4641" s="174"/>
      <c r="B4641" s="175"/>
      <c r="C4641" s="175"/>
      <c r="D4641" s="175"/>
      <c r="E4641" s="176"/>
      <c r="F4641" s="175"/>
      <c r="G4641" s="104" t="str">
        <f>IF(COUNTA(A4641:F4641)=0,"",IF(OR(A4641="",NOT(ISNUMBER(A4641)),B4641="",COUNTIF('SKU Master'!$A$4:$A$253,B4641)&lt;&gt;1,NOT(ISNUMBER(E4641)),AND(C4641&lt;&gt;"Receipt",C4641&lt;&gt;"Shipment",C4641&lt;&gt;"Consumption",C4641&lt;&gt;"Adjustment",C4641&lt;&gt;"Production")),"CHECK INPUTS",IF(OR(AND(C4641="Receipt",E4641&lt;=0),AND(OR(C4641="Shipment",C4641="Consumption"),E4641&gt;=0),E4641=0),"CHECK SIGN","OK")))</f>
      </c>
    </row>
    <row r="4642">
      <c r="A4642" s="174"/>
      <c r="B4642" s="175"/>
      <c r="C4642" s="175"/>
      <c r="D4642" s="175"/>
      <c r="E4642" s="176"/>
      <c r="F4642" s="175"/>
      <c r="G4642" s="104" t="str">
        <f>IF(COUNTA(A4642:F4642)=0,"",IF(OR(A4642="",NOT(ISNUMBER(A4642)),B4642="",COUNTIF('SKU Master'!$A$4:$A$253,B4642)&lt;&gt;1,NOT(ISNUMBER(E4642)),AND(C4642&lt;&gt;"Receipt",C4642&lt;&gt;"Shipment",C4642&lt;&gt;"Consumption",C4642&lt;&gt;"Adjustment",C4642&lt;&gt;"Production")),"CHECK INPUTS",IF(OR(AND(C4642="Receipt",E4642&lt;=0),AND(OR(C4642="Shipment",C4642="Consumption"),E4642&gt;=0),E4642=0),"CHECK SIGN","OK")))</f>
      </c>
    </row>
    <row r="4643">
      <c r="A4643" s="174"/>
      <c r="B4643" s="175"/>
      <c r="C4643" s="175"/>
      <c r="D4643" s="175"/>
      <c r="E4643" s="176"/>
      <c r="F4643" s="175"/>
      <c r="G4643" s="104" t="str">
        <f>IF(COUNTA(A4643:F4643)=0,"",IF(OR(A4643="",NOT(ISNUMBER(A4643)),B4643="",COUNTIF('SKU Master'!$A$4:$A$253,B4643)&lt;&gt;1,NOT(ISNUMBER(E4643)),AND(C4643&lt;&gt;"Receipt",C4643&lt;&gt;"Shipment",C4643&lt;&gt;"Consumption",C4643&lt;&gt;"Adjustment",C4643&lt;&gt;"Production")),"CHECK INPUTS",IF(OR(AND(C4643="Receipt",E4643&lt;=0),AND(OR(C4643="Shipment",C4643="Consumption"),E4643&gt;=0),E4643=0),"CHECK SIGN","OK")))</f>
      </c>
    </row>
    <row r="4644">
      <c r="A4644" s="174"/>
      <c r="B4644" s="175"/>
      <c r="C4644" s="175"/>
      <c r="D4644" s="175"/>
      <c r="E4644" s="176"/>
      <c r="F4644" s="175"/>
      <c r="G4644" s="104" t="str">
        <f>IF(COUNTA(A4644:F4644)=0,"",IF(OR(A4644="",NOT(ISNUMBER(A4644)),B4644="",COUNTIF('SKU Master'!$A$4:$A$253,B4644)&lt;&gt;1,NOT(ISNUMBER(E4644)),AND(C4644&lt;&gt;"Receipt",C4644&lt;&gt;"Shipment",C4644&lt;&gt;"Consumption",C4644&lt;&gt;"Adjustment",C4644&lt;&gt;"Production")),"CHECK INPUTS",IF(OR(AND(C4644="Receipt",E4644&lt;=0),AND(OR(C4644="Shipment",C4644="Consumption"),E4644&gt;=0),E4644=0),"CHECK SIGN","OK")))</f>
      </c>
    </row>
    <row r="4645">
      <c r="A4645" s="174"/>
      <c r="B4645" s="175"/>
      <c r="C4645" s="175"/>
      <c r="D4645" s="175"/>
      <c r="E4645" s="176"/>
      <c r="F4645" s="175"/>
      <c r="G4645" s="104" t="str">
        <f>IF(COUNTA(A4645:F4645)=0,"",IF(OR(A4645="",NOT(ISNUMBER(A4645)),B4645="",COUNTIF('SKU Master'!$A$4:$A$253,B4645)&lt;&gt;1,NOT(ISNUMBER(E4645)),AND(C4645&lt;&gt;"Receipt",C4645&lt;&gt;"Shipment",C4645&lt;&gt;"Consumption",C4645&lt;&gt;"Adjustment",C4645&lt;&gt;"Production")),"CHECK INPUTS",IF(OR(AND(C4645="Receipt",E4645&lt;=0),AND(OR(C4645="Shipment",C4645="Consumption"),E4645&gt;=0),E4645=0),"CHECK SIGN","OK")))</f>
      </c>
    </row>
    <row r="4646">
      <c r="A4646" s="174"/>
      <c r="B4646" s="175"/>
      <c r="C4646" s="175"/>
      <c r="D4646" s="175"/>
      <c r="E4646" s="176"/>
      <c r="F4646" s="175"/>
      <c r="G4646" s="104" t="str">
        <f>IF(COUNTA(A4646:F4646)=0,"",IF(OR(A4646="",NOT(ISNUMBER(A4646)),B4646="",COUNTIF('SKU Master'!$A$4:$A$253,B4646)&lt;&gt;1,NOT(ISNUMBER(E4646)),AND(C4646&lt;&gt;"Receipt",C4646&lt;&gt;"Shipment",C4646&lt;&gt;"Consumption",C4646&lt;&gt;"Adjustment",C4646&lt;&gt;"Production")),"CHECK INPUTS",IF(OR(AND(C4646="Receipt",E4646&lt;=0),AND(OR(C4646="Shipment",C4646="Consumption"),E4646&gt;=0),E4646=0),"CHECK SIGN","OK")))</f>
      </c>
    </row>
    <row r="4647">
      <c r="A4647" s="174"/>
      <c r="B4647" s="175"/>
      <c r="C4647" s="175"/>
      <c r="D4647" s="175"/>
      <c r="E4647" s="176"/>
      <c r="F4647" s="175"/>
      <c r="G4647" s="104" t="str">
        <f>IF(COUNTA(A4647:F4647)=0,"",IF(OR(A4647="",NOT(ISNUMBER(A4647)),B4647="",COUNTIF('SKU Master'!$A$4:$A$253,B4647)&lt;&gt;1,NOT(ISNUMBER(E4647)),AND(C4647&lt;&gt;"Receipt",C4647&lt;&gt;"Shipment",C4647&lt;&gt;"Consumption",C4647&lt;&gt;"Adjustment",C4647&lt;&gt;"Production")),"CHECK INPUTS",IF(OR(AND(C4647="Receipt",E4647&lt;=0),AND(OR(C4647="Shipment",C4647="Consumption"),E4647&gt;=0),E4647=0),"CHECK SIGN","OK")))</f>
      </c>
    </row>
    <row r="4648">
      <c r="A4648" s="174"/>
      <c r="B4648" s="175"/>
      <c r="C4648" s="175"/>
      <c r="D4648" s="175"/>
      <c r="E4648" s="176"/>
      <c r="F4648" s="175"/>
      <c r="G4648" s="104" t="str">
        <f>IF(COUNTA(A4648:F4648)=0,"",IF(OR(A4648="",NOT(ISNUMBER(A4648)),B4648="",COUNTIF('SKU Master'!$A$4:$A$253,B4648)&lt;&gt;1,NOT(ISNUMBER(E4648)),AND(C4648&lt;&gt;"Receipt",C4648&lt;&gt;"Shipment",C4648&lt;&gt;"Consumption",C4648&lt;&gt;"Adjustment",C4648&lt;&gt;"Production")),"CHECK INPUTS",IF(OR(AND(C4648="Receipt",E4648&lt;=0),AND(OR(C4648="Shipment",C4648="Consumption"),E4648&gt;=0),E4648=0),"CHECK SIGN","OK")))</f>
      </c>
    </row>
    <row r="4649">
      <c r="A4649" s="174"/>
      <c r="B4649" s="175"/>
      <c r="C4649" s="175"/>
      <c r="D4649" s="175"/>
      <c r="E4649" s="176"/>
      <c r="F4649" s="175"/>
      <c r="G4649" s="104" t="str">
        <f>IF(COUNTA(A4649:F4649)=0,"",IF(OR(A4649="",NOT(ISNUMBER(A4649)),B4649="",COUNTIF('SKU Master'!$A$4:$A$253,B4649)&lt;&gt;1,NOT(ISNUMBER(E4649)),AND(C4649&lt;&gt;"Receipt",C4649&lt;&gt;"Shipment",C4649&lt;&gt;"Consumption",C4649&lt;&gt;"Adjustment",C4649&lt;&gt;"Production")),"CHECK INPUTS",IF(OR(AND(C4649="Receipt",E4649&lt;=0),AND(OR(C4649="Shipment",C4649="Consumption"),E4649&gt;=0),E4649=0),"CHECK SIGN","OK")))</f>
      </c>
    </row>
    <row r="4650">
      <c r="A4650" s="174"/>
      <c r="B4650" s="175"/>
      <c r="C4650" s="175"/>
      <c r="D4650" s="175"/>
      <c r="E4650" s="176"/>
      <c r="F4650" s="175"/>
      <c r="G4650" s="104" t="str">
        <f>IF(COUNTA(A4650:F4650)=0,"",IF(OR(A4650="",NOT(ISNUMBER(A4650)),B4650="",COUNTIF('SKU Master'!$A$4:$A$253,B4650)&lt;&gt;1,NOT(ISNUMBER(E4650)),AND(C4650&lt;&gt;"Receipt",C4650&lt;&gt;"Shipment",C4650&lt;&gt;"Consumption",C4650&lt;&gt;"Adjustment",C4650&lt;&gt;"Production")),"CHECK INPUTS",IF(OR(AND(C4650="Receipt",E4650&lt;=0),AND(OR(C4650="Shipment",C4650="Consumption"),E4650&gt;=0),E4650=0),"CHECK SIGN","OK")))</f>
      </c>
    </row>
    <row r="4651">
      <c r="A4651" s="174"/>
      <c r="B4651" s="175"/>
      <c r="C4651" s="175"/>
      <c r="D4651" s="175"/>
      <c r="E4651" s="176"/>
      <c r="F4651" s="175"/>
      <c r="G4651" s="104" t="str">
        <f>IF(COUNTA(A4651:F4651)=0,"",IF(OR(A4651="",NOT(ISNUMBER(A4651)),B4651="",COUNTIF('SKU Master'!$A$4:$A$253,B4651)&lt;&gt;1,NOT(ISNUMBER(E4651)),AND(C4651&lt;&gt;"Receipt",C4651&lt;&gt;"Shipment",C4651&lt;&gt;"Consumption",C4651&lt;&gt;"Adjustment",C4651&lt;&gt;"Production")),"CHECK INPUTS",IF(OR(AND(C4651="Receipt",E4651&lt;=0),AND(OR(C4651="Shipment",C4651="Consumption"),E4651&gt;=0),E4651=0),"CHECK SIGN","OK")))</f>
      </c>
    </row>
    <row r="4652">
      <c r="A4652" s="174"/>
      <c r="B4652" s="175"/>
      <c r="C4652" s="175"/>
      <c r="D4652" s="175"/>
      <c r="E4652" s="176"/>
      <c r="F4652" s="175"/>
      <c r="G4652" s="104" t="str">
        <f>IF(COUNTA(A4652:F4652)=0,"",IF(OR(A4652="",NOT(ISNUMBER(A4652)),B4652="",COUNTIF('SKU Master'!$A$4:$A$253,B4652)&lt;&gt;1,NOT(ISNUMBER(E4652)),AND(C4652&lt;&gt;"Receipt",C4652&lt;&gt;"Shipment",C4652&lt;&gt;"Consumption",C4652&lt;&gt;"Adjustment",C4652&lt;&gt;"Production")),"CHECK INPUTS",IF(OR(AND(C4652="Receipt",E4652&lt;=0),AND(OR(C4652="Shipment",C4652="Consumption"),E4652&gt;=0),E4652=0),"CHECK SIGN","OK")))</f>
      </c>
    </row>
    <row r="4653">
      <c r="A4653" s="174"/>
      <c r="B4653" s="175"/>
      <c r="C4653" s="175"/>
      <c r="D4653" s="175"/>
      <c r="E4653" s="176"/>
      <c r="F4653" s="175"/>
      <c r="G4653" s="104" t="str">
        <f>IF(COUNTA(A4653:F4653)=0,"",IF(OR(A4653="",NOT(ISNUMBER(A4653)),B4653="",COUNTIF('SKU Master'!$A$4:$A$253,B4653)&lt;&gt;1,NOT(ISNUMBER(E4653)),AND(C4653&lt;&gt;"Receipt",C4653&lt;&gt;"Shipment",C4653&lt;&gt;"Consumption",C4653&lt;&gt;"Adjustment",C4653&lt;&gt;"Production")),"CHECK INPUTS",IF(OR(AND(C4653="Receipt",E4653&lt;=0),AND(OR(C4653="Shipment",C4653="Consumption"),E4653&gt;=0),E4653=0),"CHECK SIGN","OK")))</f>
      </c>
    </row>
    <row r="4654">
      <c r="A4654" s="174"/>
      <c r="B4654" s="175"/>
      <c r="C4654" s="175"/>
      <c r="D4654" s="175"/>
      <c r="E4654" s="176"/>
      <c r="F4654" s="175"/>
      <c r="G4654" s="104" t="str">
        <f>IF(COUNTA(A4654:F4654)=0,"",IF(OR(A4654="",NOT(ISNUMBER(A4654)),B4654="",COUNTIF('SKU Master'!$A$4:$A$253,B4654)&lt;&gt;1,NOT(ISNUMBER(E4654)),AND(C4654&lt;&gt;"Receipt",C4654&lt;&gt;"Shipment",C4654&lt;&gt;"Consumption",C4654&lt;&gt;"Adjustment",C4654&lt;&gt;"Production")),"CHECK INPUTS",IF(OR(AND(C4654="Receipt",E4654&lt;=0),AND(OR(C4654="Shipment",C4654="Consumption"),E4654&gt;=0),E4654=0),"CHECK SIGN","OK")))</f>
      </c>
    </row>
    <row r="4655">
      <c r="A4655" s="174"/>
      <c r="B4655" s="175"/>
      <c r="C4655" s="175"/>
      <c r="D4655" s="175"/>
      <c r="E4655" s="176"/>
      <c r="F4655" s="175"/>
      <c r="G4655" s="104" t="str">
        <f>IF(COUNTA(A4655:F4655)=0,"",IF(OR(A4655="",NOT(ISNUMBER(A4655)),B4655="",COUNTIF('SKU Master'!$A$4:$A$253,B4655)&lt;&gt;1,NOT(ISNUMBER(E4655)),AND(C4655&lt;&gt;"Receipt",C4655&lt;&gt;"Shipment",C4655&lt;&gt;"Consumption",C4655&lt;&gt;"Adjustment",C4655&lt;&gt;"Production")),"CHECK INPUTS",IF(OR(AND(C4655="Receipt",E4655&lt;=0),AND(OR(C4655="Shipment",C4655="Consumption"),E4655&gt;=0),E4655=0),"CHECK SIGN","OK")))</f>
      </c>
    </row>
    <row r="4656">
      <c r="A4656" s="174"/>
      <c r="B4656" s="175"/>
      <c r="C4656" s="175"/>
      <c r="D4656" s="175"/>
      <c r="E4656" s="176"/>
      <c r="F4656" s="175"/>
      <c r="G4656" s="104" t="str">
        <f>IF(COUNTA(A4656:F4656)=0,"",IF(OR(A4656="",NOT(ISNUMBER(A4656)),B4656="",COUNTIF('SKU Master'!$A$4:$A$253,B4656)&lt;&gt;1,NOT(ISNUMBER(E4656)),AND(C4656&lt;&gt;"Receipt",C4656&lt;&gt;"Shipment",C4656&lt;&gt;"Consumption",C4656&lt;&gt;"Adjustment",C4656&lt;&gt;"Production")),"CHECK INPUTS",IF(OR(AND(C4656="Receipt",E4656&lt;=0),AND(OR(C4656="Shipment",C4656="Consumption"),E4656&gt;=0),E4656=0),"CHECK SIGN","OK")))</f>
      </c>
    </row>
    <row r="4657">
      <c r="A4657" s="174"/>
      <c r="B4657" s="175"/>
      <c r="C4657" s="175"/>
      <c r="D4657" s="175"/>
      <c r="E4657" s="176"/>
      <c r="F4657" s="175"/>
      <c r="G4657" s="104" t="str">
        <f>IF(COUNTA(A4657:F4657)=0,"",IF(OR(A4657="",NOT(ISNUMBER(A4657)),B4657="",COUNTIF('SKU Master'!$A$4:$A$253,B4657)&lt;&gt;1,NOT(ISNUMBER(E4657)),AND(C4657&lt;&gt;"Receipt",C4657&lt;&gt;"Shipment",C4657&lt;&gt;"Consumption",C4657&lt;&gt;"Adjustment",C4657&lt;&gt;"Production")),"CHECK INPUTS",IF(OR(AND(C4657="Receipt",E4657&lt;=0),AND(OR(C4657="Shipment",C4657="Consumption"),E4657&gt;=0),E4657=0),"CHECK SIGN","OK")))</f>
      </c>
    </row>
    <row r="4658">
      <c r="A4658" s="174"/>
      <c r="B4658" s="175"/>
      <c r="C4658" s="175"/>
      <c r="D4658" s="175"/>
      <c r="E4658" s="176"/>
      <c r="F4658" s="175"/>
      <c r="G4658" s="104" t="str">
        <f>IF(COUNTA(A4658:F4658)=0,"",IF(OR(A4658="",NOT(ISNUMBER(A4658)),B4658="",COUNTIF('SKU Master'!$A$4:$A$253,B4658)&lt;&gt;1,NOT(ISNUMBER(E4658)),AND(C4658&lt;&gt;"Receipt",C4658&lt;&gt;"Shipment",C4658&lt;&gt;"Consumption",C4658&lt;&gt;"Adjustment",C4658&lt;&gt;"Production")),"CHECK INPUTS",IF(OR(AND(C4658="Receipt",E4658&lt;=0),AND(OR(C4658="Shipment",C4658="Consumption"),E4658&gt;=0),E4658=0),"CHECK SIGN","OK")))</f>
      </c>
    </row>
    <row r="4659">
      <c r="A4659" s="174"/>
      <c r="B4659" s="175"/>
      <c r="C4659" s="175"/>
      <c r="D4659" s="175"/>
      <c r="E4659" s="176"/>
      <c r="F4659" s="175"/>
      <c r="G4659" s="104" t="str">
        <f>IF(COUNTA(A4659:F4659)=0,"",IF(OR(A4659="",NOT(ISNUMBER(A4659)),B4659="",COUNTIF('SKU Master'!$A$4:$A$253,B4659)&lt;&gt;1,NOT(ISNUMBER(E4659)),AND(C4659&lt;&gt;"Receipt",C4659&lt;&gt;"Shipment",C4659&lt;&gt;"Consumption",C4659&lt;&gt;"Adjustment",C4659&lt;&gt;"Production")),"CHECK INPUTS",IF(OR(AND(C4659="Receipt",E4659&lt;=0),AND(OR(C4659="Shipment",C4659="Consumption"),E4659&gt;=0),E4659=0),"CHECK SIGN","OK")))</f>
      </c>
    </row>
    <row r="4660">
      <c r="A4660" s="174"/>
      <c r="B4660" s="175"/>
      <c r="C4660" s="175"/>
      <c r="D4660" s="175"/>
      <c r="E4660" s="176"/>
      <c r="F4660" s="175"/>
      <c r="G4660" s="104" t="str">
        <f>IF(COUNTA(A4660:F4660)=0,"",IF(OR(A4660="",NOT(ISNUMBER(A4660)),B4660="",COUNTIF('SKU Master'!$A$4:$A$253,B4660)&lt;&gt;1,NOT(ISNUMBER(E4660)),AND(C4660&lt;&gt;"Receipt",C4660&lt;&gt;"Shipment",C4660&lt;&gt;"Consumption",C4660&lt;&gt;"Adjustment",C4660&lt;&gt;"Production")),"CHECK INPUTS",IF(OR(AND(C4660="Receipt",E4660&lt;=0),AND(OR(C4660="Shipment",C4660="Consumption"),E4660&gt;=0),E4660=0),"CHECK SIGN","OK")))</f>
      </c>
    </row>
    <row r="4661">
      <c r="A4661" s="174"/>
      <c r="B4661" s="175"/>
      <c r="C4661" s="175"/>
      <c r="D4661" s="175"/>
      <c r="E4661" s="176"/>
      <c r="F4661" s="175"/>
      <c r="G4661" s="104" t="str">
        <f>IF(COUNTA(A4661:F4661)=0,"",IF(OR(A4661="",NOT(ISNUMBER(A4661)),B4661="",COUNTIF('SKU Master'!$A$4:$A$253,B4661)&lt;&gt;1,NOT(ISNUMBER(E4661)),AND(C4661&lt;&gt;"Receipt",C4661&lt;&gt;"Shipment",C4661&lt;&gt;"Consumption",C4661&lt;&gt;"Adjustment",C4661&lt;&gt;"Production")),"CHECK INPUTS",IF(OR(AND(C4661="Receipt",E4661&lt;=0),AND(OR(C4661="Shipment",C4661="Consumption"),E4661&gt;=0),E4661=0),"CHECK SIGN","OK")))</f>
      </c>
    </row>
    <row r="4662">
      <c r="A4662" s="174"/>
      <c r="B4662" s="175"/>
      <c r="C4662" s="175"/>
      <c r="D4662" s="175"/>
      <c r="E4662" s="176"/>
      <c r="F4662" s="175"/>
      <c r="G4662" s="104" t="str">
        <f>IF(COUNTA(A4662:F4662)=0,"",IF(OR(A4662="",NOT(ISNUMBER(A4662)),B4662="",COUNTIF('SKU Master'!$A$4:$A$253,B4662)&lt;&gt;1,NOT(ISNUMBER(E4662)),AND(C4662&lt;&gt;"Receipt",C4662&lt;&gt;"Shipment",C4662&lt;&gt;"Consumption",C4662&lt;&gt;"Adjustment",C4662&lt;&gt;"Production")),"CHECK INPUTS",IF(OR(AND(C4662="Receipt",E4662&lt;=0),AND(OR(C4662="Shipment",C4662="Consumption"),E4662&gt;=0),E4662=0),"CHECK SIGN","OK")))</f>
      </c>
    </row>
    <row r="4663">
      <c r="A4663" s="174"/>
      <c r="B4663" s="175"/>
      <c r="C4663" s="175"/>
      <c r="D4663" s="175"/>
      <c r="E4663" s="176"/>
      <c r="F4663" s="175"/>
      <c r="G4663" s="104" t="str">
        <f>IF(COUNTA(A4663:F4663)=0,"",IF(OR(A4663="",NOT(ISNUMBER(A4663)),B4663="",COUNTIF('SKU Master'!$A$4:$A$253,B4663)&lt;&gt;1,NOT(ISNUMBER(E4663)),AND(C4663&lt;&gt;"Receipt",C4663&lt;&gt;"Shipment",C4663&lt;&gt;"Consumption",C4663&lt;&gt;"Adjustment",C4663&lt;&gt;"Production")),"CHECK INPUTS",IF(OR(AND(C4663="Receipt",E4663&lt;=0),AND(OR(C4663="Shipment",C4663="Consumption"),E4663&gt;=0),E4663=0),"CHECK SIGN","OK")))</f>
      </c>
    </row>
    <row r="4664">
      <c r="A4664" s="174"/>
      <c r="B4664" s="175"/>
      <c r="C4664" s="175"/>
      <c r="D4664" s="175"/>
      <c r="E4664" s="176"/>
      <c r="F4664" s="175"/>
      <c r="G4664" s="104" t="str">
        <f>IF(COUNTA(A4664:F4664)=0,"",IF(OR(A4664="",NOT(ISNUMBER(A4664)),B4664="",COUNTIF('SKU Master'!$A$4:$A$253,B4664)&lt;&gt;1,NOT(ISNUMBER(E4664)),AND(C4664&lt;&gt;"Receipt",C4664&lt;&gt;"Shipment",C4664&lt;&gt;"Consumption",C4664&lt;&gt;"Adjustment",C4664&lt;&gt;"Production")),"CHECK INPUTS",IF(OR(AND(C4664="Receipt",E4664&lt;=0),AND(OR(C4664="Shipment",C4664="Consumption"),E4664&gt;=0),E4664=0),"CHECK SIGN","OK")))</f>
      </c>
    </row>
    <row r="4665">
      <c r="A4665" s="174"/>
      <c r="B4665" s="175"/>
      <c r="C4665" s="175"/>
      <c r="D4665" s="175"/>
      <c r="E4665" s="176"/>
      <c r="F4665" s="175"/>
      <c r="G4665" s="104" t="str">
        <f>IF(COUNTA(A4665:F4665)=0,"",IF(OR(A4665="",NOT(ISNUMBER(A4665)),B4665="",COUNTIF('SKU Master'!$A$4:$A$253,B4665)&lt;&gt;1,NOT(ISNUMBER(E4665)),AND(C4665&lt;&gt;"Receipt",C4665&lt;&gt;"Shipment",C4665&lt;&gt;"Consumption",C4665&lt;&gt;"Adjustment",C4665&lt;&gt;"Production")),"CHECK INPUTS",IF(OR(AND(C4665="Receipt",E4665&lt;=0),AND(OR(C4665="Shipment",C4665="Consumption"),E4665&gt;=0),E4665=0),"CHECK SIGN","OK")))</f>
      </c>
    </row>
    <row r="4666">
      <c r="A4666" s="174"/>
      <c r="B4666" s="175"/>
      <c r="C4666" s="175"/>
      <c r="D4666" s="175"/>
      <c r="E4666" s="176"/>
      <c r="F4666" s="175"/>
      <c r="G4666" s="104" t="str">
        <f>IF(COUNTA(A4666:F4666)=0,"",IF(OR(A4666="",NOT(ISNUMBER(A4666)),B4666="",COUNTIF('SKU Master'!$A$4:$A$253,B4666)&lt;&gt;1,NOT(ISNUMBER(E4666)),AND(C4666&lt;&gt;"Receipt",C4666&lt;&gt;"Shipment",C4666&lt;&gt;"Consumption",C4666&lt;&gt;"Adjustment",C4666&lt;&gt;"Production")),"CHECK INPUTS",IF(OR(AND(C4666="Receipt",E4666&lt;=0),AND(OR(C4666="Shipment",C4666="Consumption"),E4666&gt;=0),E4666=0),"CHECK SIGN","OK")))</f>
      </c>
    </row>
    <row r="4667">
      <c r="A4667" s="174"/>
      <c r="B4667" s="175"/>
      <c r="C4667" s="175"/>
      <c r="D4667" s="175"/>
      <c r="E4667" s="176"/>
      <c r="F4667" s="175"/>
      <c r="G4667" s="104" t="str">
        <f>IF(COUNTA(A4667:F4667)=0,"",IF(OR(A4667="",NOT(ISNUMBER(A4667)),B4667="",COUNTIF('SKU Master'!$A$4:$A$253,B4667)&lt;&gt;1,NOT(ISNUMBER(E4667)),AND(C4667&lt;&gt;"Receipt",C4667&lt;&gt;"Shipment",C4667&lt;&gt;"Consumption",C4667&lt;&gt;"Adjustment",C4667&lt;&gt;"Production")),"CHECK INPUTS",IF(OR(AND(C4667="Receipt",E4667&lt;=0),AND(OR(C4667="Shipment",C4667="Consumption"),E4667&gt;=0),E4667=0),"CHECK SIGN","OK")))</f>
      </c>
    </row>
    <row r="4668">
      <c r="A4668" s="174"/>
      <c r="B4668" s="175"/>
      <c r="C4668" s="175"/>
      <c r="D4668" s="175"/>
      <c r="E4668" s="176"/>
      <c r="F4668" s="175"/>
      <c r="G4668" s="104" t="str">
        <f>IF(COUNTA(A4668:F4668)=0,"",IF(OR(A4668="",NOT(ISNUMBER(A4668)),B4668="",COUNTIF('SKU Master'!$A$4:$A$253,B4668)&lt;&gt;1,NOT(ISNUMBER(E4668)),AND(C4668&lt;&gt;"Receipt",C4668&lt;&gt;"Shipment",C4668&lt;&gt;"Consumption",C4668&lt;&gt;"Adjustment",C4668&lt;&gt;"Production")),"CHECK INPUTS",IF(OR(AND(C4668="Receipt",E4668&lt;=0),AND(OR(C4668="Shipment",C4668="Consumption"),E4668&gt;=0),E4668=0),"CHECK SIGN","OK")))</f>
      </c>
    </row>
    <row r="4669">
      <c r="A4669" s="174"/>
      <c r="B4669" s="175"/>
      <c r="C4669" s="175"/>
      <c r="D4669" s="175"/>
      <c r="E4669" s="176"/>
      <c r="F4669" s="175"/>
      <c r="G4669" s="104" t="str">
        <f>IF(COUNTA(A4669:F4669)=0,"",IF(OR(A4669="",NOT(ISNUMBER(A4669)),B4669="",COUNTIF('SKU Master'!$A$4:$A$253,B4669)&lt;&gt;1,NOT(ISNUMBER(E4669)),AND(C4669&lt;&gt;"Receipt",C4669&lt;&gt;"Shipment",C4669&lt;&gt;"Consumption",C4669&lt;&gt;"Adjustment",C4669&lt;&gt;"Production")),"CHECK INPUTS",IF(OR(AND(C4669="Receipt",E4669&lt;=0),AND(OR(C4669="Shipment",C4669="Consumption"),E4669&gt;=0),E4669=0),"CHECK SIGN","OK")))</f>
      </c>
    </row>
    <row r="4670">
      <c r="A4670" s="174"/>
      <c r="B4670" s="175"/>
      <c r="C4670" s="175"/>
      <c r="D4670" s="175"/>
      <c r="E4670" s="176"/>
      <c r="F4670" s="175"/>
      <c r="G4670" s="104" t="str">
        <f>IF(COUNTA(A4670:F4670)=0,"",IF(OR(A4670="",NOT(ISNUMBER(A4670)),B4670="",COUNTIF('SKU Master'!$A$4:$A$253,B4670)&lt;&gt;1,NOT(ISNUMBER(E4670)),AND(C4670&lt;&gt;"Receipt",C4670&lt;&gt;"Shipment",C4670&lt;&gt;"Consumption",C4670&lt;&gt;"Adjustment",C4670&lt;&gt;"Production")),"CHECK INPUTS",IF(OR(AND(C4670="Receipt",E4670&lt;=0),AND(OR(C4670="Shipment",C4670="Consumption"),E4670&gt;=0),E4670=0),"CHECK SIGN","OK")))</f>
      </c>
    </row>
    <row r="4671">
      <c r="A4671" s="174"/>
      <c r="B4671" s="175"/>
      <c r="C4671" s="175"/>
      <c r="D4671" s="175"/>
      <c r="E4671" s="176"/>
      <c r="F4671" s="175"/>
      <c r="G4671" s="104" t="str">
        <f>IF(COUNTA(A4671:F4671)=0,"",IF(OR(A4671="",NOT(ISNUMBER(A4671)),B4671="",COUNTIF('SKU Master'!$A$4:$A$253,B4671)&lt;&gt;1,NOT(ISNUMBER(E4671)),AND(C4671&lt;&gt;"Receipt",C4671&lt;&gt;"Shipment",C4671&lt;&gt;"Consumption",C4671&lt;&gt;"Adjustment",C4671&lt;&gt;"Production")),"CHECK INPUTS",IF(OR(AND(C4671="Receipt",E4671&lt;=0),AND(OR(C4671="Shipment",C4671="Consumption"),E4671&gt;=0),E4671=0),"CHECK SIGN","OK")))</f>
      </c>
    </row>
    <row r="4672">
      <c r="A4672" s="174"/>
      <c r="B4672" s="175"/>
      <c r="C4672" s="175"/>
      <c r="D4672" s="175"/>
      <c r="E4672" s="176"/>
      <c r="F4672" s="175"/>
      <c r="G4672" s="104" t="str">
        <f>IF(COUNTA(A4672:F4672)=0,"",IF(OR(A4672="",NOT(ISNUMBER(A4672)),B4672="",COUNTIF('SKU Master'!$A$4:$A$253,B4672)&lt;&gt;1,NOT(ISNUMBER(E4672)),AND(C4672&lt;&gt;"Receipt",C4672&lt;&gt;"Shipment",C4672&lt;&gt;"Consumption",C4672&lt;&gt;"Adjustment",C4672&lt;&gt;"Production")),"CHECK INPUTS",IF(OR(AND(C4672="Receipt",E4672&lt;=0),AND(OR(C4672="Shipment",C4672="Consumption"),E4672&gt;=0),E4672=0),"CHECK SIGN","OK")))</f>
      </c>
    </row>
    <row r="4673">
      <c r="A4673" s="174"/>
      <c r="B4673" s="175"/>
      <c r="C4673" s="175"/>
      <c r="D4673" s="175"/>
      <c r="E4673" s="176"/>
      <c r="F4673" s="175"/>
      <c r="G4673" s="104" t="str">
        <f>IF(COUNTA(A4673:F4673)=0,"",IF(OR(A4673="",NOT(ISNUMBER(A4673)),B4673="",COUNTIF('SKU Master'!$A$4:$A$253,B4673)&lt;&gt;1,NOT(ISNUMBER(E4673)),AND(C4673&lt;&gt;"Receipt",C4673&lt;&gt;"Shipment",C4673&lt;&gt;"Consumption",C4673&lt;&gt;"Adjustment",C4673&lt;&gt;"Production")),"CHECK INPUTS",IF(OR(AND(C4673="Receipt",E4673&lt;=0),AND(OR(C4673="Shipment",C4673="Consumption"),E4673&gt;=0),E4673=0),"CHECK SIGN","OK")))</f>
      </c>
    </row>
    <row r="4674">
      <c r="A4674" s="174"/>
      <c r="B4674" s="175"/>
      <c r="C4674" s="175"/>
      <c r="D4674" s="175"/>
      <c r="E4674" s="176"/>
      <c r="F4674" s="175"/>
      <c r="G4674" s="104" t="str">
        <f>IF(COUNTA(A4674:F4674)=0,"",IF(OR(A4674="",NOT(ISNUMBER(A4674)),B4674="",COUNTIF('SKU Master'!$A$4:$A$253,B4674)&lt;&gt;1,NOT(ISNUMBER(E4674)),AND(C4674&lt;&gt;"Receipt",C4674&lt;&gt;"Shipment",C4674&lt;&gt;"Consumption",C4674&lt;&gt;"Adjustment",C4674&lt;&gt;"Production")),"CHECK INPUTS",IF(OR(AND(C4674="Receipt",E4674&lt;=0),AND(OR(C4674="Shipment",C4674="Consumption"),E4674&gt;=0),E4674=0),"CHECK SIGN","OK")))</f>
      </c>
    </row>
    <row r="4675">
      <c r="A4675" s="174"/>
      <c r="B4675" s="175"/>
      <c r="C4675" s="175"/>
      <c r="D4675" s="175"/>
      <c r="E4675" s="176"/>
      <c r="F4675" s="175"/>
      <c r="G4675" s="104" t="str">
        <f>IF(COUNTA(A4675:F4675)=0,"",IF(OR(A4675="",NOT(ISNUMBER(A4675)),B4675="",COUNTIF('SKU Master'!$A$4:$A$253,B4675)&lt;&gt;1,NOT(ISNUMBER(E4675)),AND(C4675&lt;&gt;"Receipt",C4675&lt;&gt;"Shipment",C4675&lt;&gt;"Consumption",C4675&lt;&gt;"Adjustment",C4675&lt;&gt;"Production")),"CHECK INPUTS",IF(OR(AND(C4675="Receipt",E4675&lt;=0),AND(OR(C4675="Shipment",C4675="Consumption"),E4675&gt;=0),E4675=0),"CHECK SIGN","OK")))</f>
      </c>
    </row>
    <row r="4676">
      <c r="A4676" s="174"/>
      <c r="B4676" s="175"/>
      <c r="C4676" s="175"/>
      <c r="D4676" s="175"/>
      <c r="E4676" s="176"/>
      <c r="F4676" s="175"/>
      <c r="G4676" s="104" t="str">
        <f>IF(COUNTA(A4676:F4676)=0,"",IF(OR(A4676="",NOT(ISNUMBER(A4676)),B4676="",COUNTIF('SKU Master'!$A$4:$A$253,B4676)&lt;&gt;1,NOT(ISNUMBER(E4676)),AND(C4676&lt;&gt;"Receipt",C4676&lt;&gt;"Shipment",C4676&lt;&gt;"Consumption",C4676&lt;&gt;"Adjustment",C4676&lt;&gt;"Production")),"CHECK INPUTS",IF(OR(AND(C4676="Receipt",E4676&lt;=0),AND(OR(C4676="Shipment",C4676="Consumption"),E4676&gt;=0),E4676=0),"CHECK SIGN","OK")))</f>
      </c>
    </row>
    <row r="4677">
      <c r="A4677" s="174"/>
      <c r="B4677" s="175"/>
      <c r="C4677" s="175"/>
      <c r="D4677" s="175"/>
      <c r="E4677" s="176"/>
      <c r="F4677" s="175"/>
      <c r="G4677" s="104" t="str">
        <f>IF(COUNTA(A4677:F4677)=0,"",IF(OR(A4677="",NOT(ISNUMBER(A4677)),B4677="",COUNTIF('SKU Master'!$A$4:$A$253,B4677)&lt;&gt;1,NOT(ISNUMBER(E4677)),AND(C4677&lt;&gt;"Receipt",C4677&lt;&gt;"Shipment",C4677&lt;&gt;"Consumption",C4677&lt;&gt;"Adjustment",C4677&lt;&gt;"Production")),"CHECK INPUTS",IF(OR(AND(C4677="Receipt",E4677&lt;=0),AND(OR(C4677="Shipment",C4677="Consumption"),E4677&gt;=0),E4677=0),"CHECK SIGN","OK")))</f>
      </c>
    </row>
    <row r="4678">
      <c r="A4678" s="174"/>
      <c r="B4678" s="175"/>
      <c r="C4678" s="175"/>
      <c r="D4678" s="175"/>
      <c r="E4678" s="176"/>
      <c r="F4678" s="175"/>
      <c r="G4678" s="104" t="str">
        <f>IF(COUNTA(A4678:F4678)=0,"",IF(OR(A4678="",NOT(ISNUMBER(A4678)),B4678="",COUNTIF('SKU Master'!$A$4:$A$253,B4678)&lt;&gt;1,NOT(ISNUMBER(E4678)),AND(C4678&lt;&gt;"Receipt",C4678&lt;&gt;"Shipment",C4678&lt;&gt;"Consumption",C4678&lt;&gt;"Adjustment",C4678&lt;&gt;"Production")),"CHECK INPUTS",IF(OR(AND(C4678="Receipt",E4678&lt;=0),AND(OR(C4678="Shipment",C4678="Consumption"),E4678&gt;=0),E4678=0),"CHECK SIGN","OK")))</f>
      </c>
    </row>
    <row r="4679">
      <c r="A4679" s="174"/>
      <c r="B4679" s="175"/>
      <c r="C4679" s="175"/>
      <c r="D4679" s="175"/>
      <c r="E4679" s="176"/>
      <c r="F4679" s="175"/>
      <c r="G4679" s="104" t="str">
        <f>IF(COUNTA(A4679:F4679)=0,"",IF(OR(A4679="",NOT(ISNUMBER(A4679)),B4679="",COUNTIF('SKU Master'!$A$4:$A$253,B4679)&lt;&gt;1,NOT(ISNUMBER(E4679)),AND(C4679&lt;&gt;"Receipt",C4679&lt;&gt;"Shipment",C4679&lt;&gt;"Consumption",C4679&lt;&gt;"Adjustment",C4679&lt;&gt;"Production")),"CHECK INPUTS",IF(OR(AND(C4679="Receipt",E4679&lt;=0),AND(OR(C4679="Shipment",C4679="Consumption"),E4679&gt;=0),E4679=0),"CHECK SIGN","OK")))</f>
      </c>
    </row>
    <row r="4680">
      <c r="A4680" s="174"/>
      <c r="B4680" s="175"/>
      <c r="C4680" s="175"/>
      <c r="D4680" s="175"/>
      <c r="E4680" s="176"/>
      <c r="F4680" s="175"/>
      <c r="G4680" s="104" t="str">
        <f>IF(COUNTA(A4680:F4680)=0,"",IF(OR(A4680="",NOT(ISNUMBER(A4680)),B4680="",COUNTIF('SKU Master'!$A$4:$A$253,B4680)&lt;&gt;1,NOT(ISNUMBER(E4680)),AND(C4680&lt;&gt;"Receipt",C4680&lt;&gt;"Shipment",C4680&lt;&gt;"Consumption",C4680&lt;&gt;"Adjustment",C4680&lt;&gt;"Production")),"CHECK INPUTS",IF(OR(AND(C4680="Receipt",E4680&lt;=0),AND(OR(C4680="Shipment",C4680="Consumption"),E4680&gt;=0),E4680=0),"CHECK SIGN","OK")))</f>
      </c>
    </row>
    <row r="4681">
      <c r="A4681" s="174"/>
      <c r="B4681" s="175"/>
      <c r="C4681" s="175"/>
      <c r="D4681" s="175"/>
      <c r="E4681" s="176"/>
      <c r="F4681" s="175"/>
      <c r="G4681" s="104" t="str">
        <f>IF(COUNTA(A4681:F4681)=0,"",IF(OR(A4681="",NOT(ISNUMBER(A4681)),B4681="",COUNTIF('SKU Master'!$A$4:$A$253,B4681)&lt;&gt;1,NOT(ISNUMBER(E4681)),AND(C4681&lt;&gt;"Receipt",C4681&lt;&gt;"Shipment",C4681&lt;&gt;"Consumption",C4681&lt;&gt;"Adjustment",C4681&lt;&gt;"Production")),"CHECK INPUTS",IF(OR(AND(C4681="Receipt",E4681&lt;=0),AND(OR(C4681="Shipment",C4681="Consumption"),E4681&gt;=0),E4681=0),"CHECK SIGN","OK")))</f>
      </c>
    </row>
    <row r="4682">
      <c r="A4682" s="174"/>
      <c r="B4682" s="175"/>
      <c r="C4682" s="175"/>
      <c r="D4682" s="175"/>
      <c r="E4682" s="176"/>
      <c r="F4682" s="175"/>
      <c r="G4682" s="104" t="str">
        <f>IF(COUNTA(A4682:F4682)=0,"",IF(OR(A4682="",NOT(ISNUMBER(A4682)),B4682="",COUNTIF('SKU Master'!$A$4:$A$253,B4682)&lt;&gt;1,NOT(ISNUMBER(E4682)),AND(C4682&lt;&gt;"Receipt",C4682&lt;&gt;"Shipment",C4682&lt;&gt;"Consumption",C4682&lt;&gt;"Adjustment",C4682&lt;&gt;"Production")),"CHECK INPUTS",IF(OR(AND(C4682="Receipt",E4682&lt;=0),AND(OR(C4682="Shipment",C4682="Consumption"),E4682&gt;=0),E4682=0),"CHECK SIGN","OK")))</f>
      </c>
    </row>
    <row r="4683">
      <c r="A4683" s="174"/>
      <c r="B4683" s="175"/>
      <c r="C4683" s="175"/>
      <c r="D4683" s="175"/>
      <c r="E4683" s="176"/>
      <c r="F4683" s="175"/>
      <c r="G4683" s="104" t="str">
        <f>IF(COUNTA(A4683:F4683)=0,"",IF(OR(A4683="",NOT(ISNUMBER(A4683)),B4683="",COUNTIF('SKU Master'!$A$4:$A$253,B4683)&lt;&gt;1,NOT(ISNUMBER(E4683)),AND(C4683&lt;&gt;"Receipt",C4683&lt;&gt;"Shipment",C4683&lt;&gt;"Consumption",C4683&lt;&gt;"Adjustment",C4683&lt;&gt;"Production")),"CHECK INPUTS",IF(OR(AND(C4683="Receipt",E4683&lt;=0),AND(OR(C4683="Shipment",C4683="Consumption"),E4683&gt;=0),E4683=0),"CHECK SIGN","OK")))</f>
      </c>
    </row>
    <row r="4684">
      <c r="A4684" s="174"/>
      <c r="B4684" s="175"/>
      <c r="C4684" s="175"/>
      <c r="D4684" s="175"/>
      <c r="E4684" s="176"/>
      <c r="F4684" s="175"/>
      <c r="G4684" s="104" t="str">
        <f>IF(COUNTA(A4684:F4684)=0,"",IF(OR(A4684="",NOT(ISNUMBER(A4684)),B4684="",COUNTIF('SKU Master'!$A$4:$A$253,B4684)&lt;&gt;1,NOT(ISNUMBER(E4684)),AND(C4684&lt;&gt;"Receipt",C4684&lt;&gt;"Shipment",C4684&lt;&gt;"Consumption",C4684&lt;&gt;"Adjustment",C4684&lt;&gt;"Production")),"CHECK INPUTS",IF(OR(AND(C4684="Receipt",E4684&lt;=0),AND(OR(C4684="Shipment",C4684="Consumption"),E4684&gt;=0),E4684=0),"CHECK SIGN","OK")))</f>
      </c>
    </row>
    <row r="4685">
      <c r="A4685" s="174"/>
      <c r="B4685" s="175"/>
      <c r="C4685" s="175"/>
      <c r="D4685" s="175"/>
      <c r="E4685" s="176"/>
      <c r="F4685" s="175"/>
      <c r="G4685" s="104" t="str">
        <f>IF(COUNTA(A4685:F4685)=0,"",IF(OR(A4685="",NOT(ISNUMBER(A4685)),B4685="",COUNTIF('SKU Master'!$A$4:$A$253,B4685)&lt;&gt;1,NOT(ISNUMBER(E4685)),AND(C4685&lt;&gt;"Receipt",C4685&lt;&gt;"Shipment",C4685&lt;&gt;"Consumption",C4685&lt;&gt;"Adjustment",C4685&lt;&gt;"Production")),"CHECK INPUTS",IF(OR(AND(C4685="Receipt",E4685&lt;=0),AND(OR(C4685="Shipment",C4685="Consumption"),E4685&gt;=0),E4685=0),"CHECK SIGN","OK")))</f>
      </c>
    </row>
    <row r="4686">
      <c r="A4686" s="174"/>
      <c r="B4686" s="175"/>
      <c r="C4686" s="175"/>
      <c r="D4686" s="175"/>
      <c r="E4686" s="176"/>
      <c r="F4686" s="175"/>
      <c r="G4686" s="104" t="str">
        <f>IF(COUNTA(A4686:F4686)=0,"",IF(OR(A4686="",NOT(ISNUMBER(A4686)),B4686="",COUNTIF('SKU Master'!$A$4:$A$253,B4686)&lt;&gt;1,NOT(ISNUMBER(E4686)),AND(C4686&lt;&gt;"Receipt",C4686&lt;&gt;"Shipment",C4686&lt;&gt;"Consumption",C4686&lt;&gt;"Adjustment",C4686&lt;&gt;"Production")),"CHECK INPUTS",IF(OR(AND(C4686="Receipt",E4686&lt;=0),AND(OR(C4686="Shipment",C4686="Consumption"),E4686&gt;=0),E4686=0),"CHECK SIGN","OK")))</f>
      </c>
    </row>
    <row r="4687">
      <c r="A4687" s="174"/>
      <c r="B4687" s="175"/>
      <c r="C4687" s="175"/>
      <c r="D4687" s="175"/>
      <c r="E4687" s="176"/>
      <c r="F4687" s="175"/>
      <c r="G4687" s="104" t="str">
        <f>IF(COUNTA(A4687:F4687)=0,"",IF(OR(A4687="",NOT(ISNUMBER(A4687)),B4687="",COUNTIF('SKU Master'!$A$4:$A$253,B4687)&lt;&gt;1,NOT(ISNUMBER(E4687)),AND(C4687&lt;&gt;"Receipt",C4687&lt;&gt;"Shipment",C4687&lt;&gt;"Consumption",C4687&lt;&gt;"Adjustment",C4687&lt;&gt;"Production")),"CHECK INPUTS",IF(OR(AND(C4687="Receipt",E4687&lt;=0),AND(OR(C4687="Shipment",C4687="Consumption"),E4687&gt;=0),E4687=0),"CHECK SIGN","OK")))</f>
      </c>
    </row>
    <row r="4688">
      <c r="A4688" s="174"/>
      <c r="B4688" s="175"/>
      <c r="C4688" s="175"/>
      <c r="D4688" s="175"/>
      <c r="E4688" s="176"/>
      <c r="F4688" s="175"/>
      <c r="G4688" s="104" t="str">
        <f>IF(COUNTA(A4688:F4688)=0,"",IF(OR(A4688="",NOT(ISNUMBER(A4688)),B4688="",COUNTIF('SKU Master'!$A$4:$A$253,B4688)&lt;&gt;1,NOT(ISNUMBER(E4688)),AND(C4688&lt;&gt;"Receipt",C4688&lt;&gt;"Shipment",C4688&lt;&gt;"Consumption",C4688&lt;&gt;"Adjustment",C4688&lt;&gt;"Production")),"CHECK INPUTS",IF(OR(AND(C4688="Receipt",E4688&lt;=0),AND(OR(C4688="Shipment",C4688="Consumption"),E4688&gt;=0),E4688=0),"CHECK SIGN","OK")))</f>
      </c>
    </row>
    <row r="4689">
      <c r="A4689" s="174"/>
      <c r="B4689" s="175"/>
      <c r="C4689" s="175"/>
      <c r="D4689" s="175"/>
      <c r="E4689" s="176"/>
      <c r="F4689" s="175"/>
      <c r="G4689" s="104" t="str">
        <f>IF(COUNTA(A4689:F4689)=0,"",IF(OR(A4689="",NOT(ISNUMBER(A4689)),B4689="",COUNTIF('SKU Master'!$A$4:$A$253,B4689)&lt;&gt;1,NOT(ISNUMBER(E4689)),AND(C4689&lt;&gt;"Receipt",C4689&lt;&gt;"Shipment",C4689&lt;&gt;"Consumption",C4689&lt;&gt;"Adjustment",C4689&lt;&gt;"Production")),"CHECK INPUTS",IF(OR(AND(C4689="Receipt",E4689&lt;=0),AND(OR(C4689="Shipment",C4689="Consumption"),E4689&gt;=0),E4689=0),"CHECK SIGN","OK")))</f>
      </c>
    </row>
    <row r="4690">
      <c r="A4690" s="174"/>
      <c r="B4690" s="175"/>
      <c r="C4690" s="175"/>
      <c r="D4690" s="175"/>
      <c r="E4690" s="176"/>
      <c r="F4690" s="175"/>
      <c r="G4690" s="104" t="str">
        <f>IF(COUNTA(A4690:F4690)=0,"",IF(OR(A4690="",NOT(ISNUMBER(A4690)),B4690="",COUNTIF('SKU Master'!$A$4:$A$253,B4690)&lt;&gt;1,NOT(ISNUMBER(E4690)),AND(C4690&lt;&gt;"Receipt",C4690&lt;&gt;"Shipment",C4690&lt;&gt;"Consumption",C4690&lt;&gt;"Adjustment",C4690&lt;&gt;"Production")),"CHECK INPUTS",IF(OR(AND(C4690="Receipt",E4690&lt;=0),AND(OR(C4690="Shipment",C4690="Consumption"),E4690&gt;=0),E4690=0),"CHECK SIGN","OK")))</f>
      </c>
    </row>
    <row r="4691">
      <c r="A4691" s="174"/>
      <c r="B4691" s="175"/>
      <c r="C4691" s="175"/>
      <c r="D4691" s="175"/>
      <c r="E4691" s="176"/>
      <c r="F4691" s="175"/>
      <c r="G4691" s="104" t="str">
        <f>IF(COUNTA(A4691:F4691)=0,"",IF(OR(A4691="",NOT(ISNUMBER(A4691)),B4691="",COUNTIF('SKU Master'!$A$4:$A$253,B4691)&lt;&gt;1,NOT(ISNUMBER(E4691)),AND(C4691&lt;&gt;"Receipt",C4691&lt;&gt;"Shipment",C4691&lt;&gt;"Consumption",C4691&lt;&gt;"Adjustment",C4691&lt;&gt;"Production")),"CHECK INPUTS",IF(OR(AND(C4691="Receipt",E4691&lt;=0),AND(OR(C4691="Shipment",C4691="Consumption"),E4691&gt;=0),E4691=0),"CHECK SIGN","OK")))</f>
      </c>
    </row>
    <row r="4692">
      <c r="A4692" s="174"/>
      <c r="B4692" s="175"/>
      <c r="C4692" s="175"/>
      <c r="D4692" s="175"/>
      <c r="E4692" s="176"/>
      <c r="F4692" s="175"/>
      <c r="G4692" s="104" t="str">
        <f>IF(COUNTA(A4692:F4692)=0,"",IF(OR(A4692="",NOT(ISNUMBER(A4692)),B4692="",COUNTIF('SKU Master'!$A$4:$A$253,B4692)&lt;&gt;1,NOT(ISNUMBER(E4692)),AND(C4692&lt;&gt;"Receipt",C4692&lt;&gt;"Shipment",C4692&lt;&gt;"Consumption",C4692&lt;&gt;"Adjustment",C4692&lt;&gt;"Production")),"CHECK INPUTS",IF(OR(AND(C4692="Receipt",E4692&lt;=0),AND(OR(C4692="Shipment",C4692="Consumption"),E4692&gt;=0),E4692=0),"CHECK SIGN","OK")))</f>
      </c>
    </row>
    <row r="4693">
      <c r="A4693" s="174"/>
      <c r="B4693" s="175"/>
      <c r="C4693" s="175"/>
      <c r="D4693" s="175"/>
      <c r="E4693" s="176"/>
      <c r="F4693" s="175"/>
      <c r="G4693" s="104" t="str">
        <f>IF(COUNTA(A4693:F4693)=0,"",IF(OR(A4693="",NOT(ISNUMBER(A4693)),B4693="",COUNTIF('SKU Master'!$A$4:$A$253,B4693)&lt;&gt;1,NOT(ISNUMBER(E4693)),AND(C4693&lt;&gt;"Receipt",C4693&lt;&gt;"Shipment",C4693&lt;&gt;"Consumption",C4693&lt;&gt;"Adjustment",C4693&lt;&gt;"Production")),"CHECK INPUTS",IF(OR(AND(C4693="Receipt",E4693&lt;=0),AND(OR(C4693="Shipment",C4693="Consumption"),E4693&gt;=0),E4693=0),"CHECK SIGN","OK")))</f>
      </c>
    </row>
    <row r="4694">
      <c r="A4694" s="174"/>
      <c r="B4694" s="175"/>
      <c r="C4694" s="175"/>
      <c r="D4694" s="175"/>
      <c r="E4694" s="176"/>
      <c r="F4694" s="175"/>
      <c r="G4694" s="104" t="str">
        <f>IF(COUNTA(A4694:F4694)=0,"",IF(OR(A4694="",NOT(ISNUMBER(A4694)),B4694="",COUNTIF('SKU Master'!$A$4:$A$253,B4694)&lt;&gt;1,NOT(ISNUMBER(E4694)),AND(C4694&lt;&gt;"Receipt",C4694&lt;&gt;"Shipment",C4694&lt;&gt;"Consumption",C4694&lt;&gt;"Adjustment",C4694&lt;&gt;"Production")),"CHECK INPUTS",IF(OR(AND(C4694="Receipt",E4694&lt;=0),AND(OR(C4694="Shipment",C4694="Consumption"),E4694&gt;=0),E4694=0),"CHECK SIGN","OK")))</f>
      </c>
    </row>
    <row r="4695">
      <c r="A4695" s="174"/>
      <c r="B4695" s="175"/>
      <c r="C4695" s="175"/>
      <c r="D4695" s="175"/>
      <c r="E4695" s="176"/>
      <c r="F4695" s="175"/>
      <c r="G4695" s="104" t="str">
        <f>IF(COUNTA(A4695:F4695)=0,"",IF(OR(A4695="",NOT(ISNUMBER(A4695)),B4695="",COUNTIF('SKU Master'!$A$4:$A$253,B4695)&lt;&gt;1,NOT(ISNUMBER(E4695)),AND(C4695&lt;&gt;"Receipt",C4695&lt;&gt;"Shipment",C4695&lt;&gt;"Consumption",C4695&lt;&gt;"Adjustment",C4695&lt;&gt;"Production")),"CHECK INPUTS",IF(OR(AND(C4695="Receipt",E4695&lt;=0),AND(OR(C4695="Shipment",C4695="Consumption"),E4695&gt;=0),E4695=0),"CHECK SIGN","OK")))</f>
      </c>
    </row>
    <row r="4696">
      <c r="A4696" s="174"/>
      <c r="B4696" s="175"/>
      <c r="C4696" s="175"/>
      <c r="D4696" s="175"/>
      <c r="E4696" s="176"/>
      <c r="F4696" s="175"/>
      <c r="G4696" s="104" t="str">
        <f>IF(COUNTA(A4696:F4696)=0,"",IF(OR(A4696="",NOT(ISNUMBER(A4696)),B4696="",COUNTIF('SKU Master'!$A$4:$A$253,B4696)&lt;&gt;1,NOT(ISNUMBER(E4696)),AND(C4696&lt;&gt;"Receipt",C4696&lt;&gt;"Shipment",C4696&lt;&gt;"Consumption",C4696&lt;&gt;"Adjustment",C4696&lt;&gt;"Production")),"CHECK INPUTS",IF(OR(AND(C4696="Receipt",E4696&lt;=0),AND(OR(C4696="Shipment",C4696="Consumption"),E4696&gt;=0),E4696=0),"CHECK SIGN","OK")))</f>
      </c>
    </row>
    <row r="4697">
      <c r="A4697" s="174"/>
      <c r="B4697" s="175"/>
      <c r="C4697" s="175"/>
      <c r="D4697" s="175"/>
      <c r="E4697" s="176"/>
      <c r="F4697" s="175"/>
      <c r="G4697" s="104" t="str">
        <f>IF(COUNTA(A4697:F4697)=0,"",IF(OR(A4697="",NOT(ISNUMBER(A4697)),B4697="",COUNTIF('SKU Master'!$A$4:$A$253,B4697)&lt;&gt;1,NOT(ISNUMBER(E4697)),AND(C4697&lt;&gt;"Receipt",C4697&lt;&gt;"Shipment",C4697&lt;&gt;"Consumption",C4697&lt;&gt;"Adjustment",C4697&lt;&gt;"Production")),"CHECK INPUTS",IF(OR(AND(C4697="Receipt",E4697&lt;=0),AND(OR(C4697="Shipment",C4697="Consumption"),E4697&gt;=0),E4697=0),"CHECK SIGN","OK")))</f>
      </c>
    </row>
    <row r="4698">
      <c r="A4698" s="174"/>
      <c r="B4698" s="175"/>
      <c r="C4698" s="175"/>
      <c r="D4698" s="175"/>
      <c r="E4698" s="176"/>
      <c r="F4698" s="175"/>
      <c r="G4698" s="104" t="str">
        <f>IF(COUNTA(A4698:F4698)=0,"",IF(OR(A4698="",NOT(ISNUMBER(A4698)),B4698="",COUNTIF('SKU Master'!$A$4:$A$253,B4698)&lt;&gt;1,NOT(ISNUMBER(E4698)),AND(C4698&lt;&gt;"Receipt",C4698&lt;&gt;"Shipment",C4698&lt;&gt;"Consumption",C4698&lt;&gt;"Adjustment",C4698&lt;&gt;"Production")),"CHECK INPUTS",IF(OR(AND(C4698="Receipt",E4698&lt;=0),AND(OR(C4698="Shipment",C4698="Consumption"),E4698&gt;=0),E4698=0),"CHECK SIGN","OK")))</f>
      </c>
    </row>
    <row r="4699">
      <c r="A4699" s="174"/>
      <c r="B4699" s="175"/>
      <c r="C4699" s="175"/>
      <c r="D4699" s="175"/>
      <c r="E4699" s="176"/>
      <c r="F4699" s="175"/>
      <c r="G4699" s="104" t="str">
        <f>IF(COUNTA(A4699:F4699)=0,"",IF(OR(A4699="",NOT(ISNUMBER(A4699)),B4699="",COUNTIF('SKU Master'!$A$4:$A$253,B4699)&lt;&gt;1,NOT(ISNUMBER(E4699)),AND(C4699&lt;&gt;"Receipt",C4699&lt;&gt;"Shipment",C4699&lt;&gt;"Consumption",C4699&lt;&gt;"Adjustment",C4699&lt;&gt;"Production")),"CHECK INPUTS",IF(OR(AND(C4699="Receipt",E4699&lt;=0),AND(OR(C4699="Shipment",C4699="Consumption"),E4699&gt;=0),E4699=0),"CHECK SIGN","OK")))</f>
      </c>
    </row>
    <row r="4700">
      <c r="A4700" s="174"/>
      <c r="B4700" s="175"/>
      <c r="C4700" s="175"/>
      <c r="D4700" s="175"/>
      <c r="E4700" s="176"/>
      <c r="F4700" s="175"/>
      <c r="G4700" s="104" t="str">
        <f>IF(COUNTA(A4700:F4700)=0,"",IF(OR(A4700="",NOT(ISNUMBER(A4700)),B4700="",COUNTIF('SKU Master'!$A$4:$A$253,B4700)&lt;&gt;1,NOT(ISNUMBER(E4700)),AND(C4700&lt;&gt;"Receipt",C4700&lt;&gt;"Shipment",C4700&lt;&gt;"Consumption",C4700&lt;&gt;"Adjustment",C4700&lt;&gt;"Production")),"CHECK INPUTS",IF(OR(AND(C4700="Receipt",E4700&lt;=0),AND(OR(C4700="Shipment",C4700="Consumption"),E4700&gt;=0),E4700=0),"CHECK SIGN","OK")))</f>
      </c>
    </row>
    <row r="4701">
      <c r="A4701" s="174"/>
      <c r="B4701" s="175"/>
      <c r="C4701" s="175"/>
      <c r="D4701" s="175"/>
      <c r="E4701" s="176"/>
      <c r="F4701" s="175"/>
      <c r="G4701" s="104" t="str">
        <f>IF(COUNTA(A4701:F4701)=0,"",IF(OR(A4701="",NOT(ISNUMBER(A4701)),B4701="",COUNTIF('SKU Master'!$A$4:$A$253,B4701)&lt;&gt;1,NOT(ISNUMBER(E4701)),AND(C4701&lt;&gt;"Receipt",C4701&lt;&gt;"Shipment",C4701&lt;&gt;"Consumption",C4701&lt;&gt;"Adjustment",C4701&lt;&gt;"Production")),"CHECK INPUTS",IF(OR(AND(C4701="Receipt",E4701&lt;=0),AND(OR(C4701="Shipment",C4701="Consumption"),E4701&gt;=0),E4701=0),"CHECK SIGN","OK")))</f>
      </c>
    </row>
    <row r="4702">
      <c r="A4702" s="174"/>
      <c r="B4702" s="175"/>
      <c r="C4702" s="175"/>
      <c r="D4702" s="175"/>
      <c r="E4702" s="176"/>
      <c r="F4702" s="175"/>
      <c r="G4702" s="104" t="str">
        <f>IF(COUNTA(A4702:F4702)=0,"",IF(OR(A4702="",NOT(ISNUMBER(A4702)),B4702="",COUNTIF('SKU Master'!$A$4:$A$253,B4702)&lt;&gt;1,NOT(ISNUMBER(E4702)),AND(C4702&lt;&gt;"Receipt",C4702&lt;&gt;"Shipment",C4702&lt;&gt;"Consumption",C4702&lt;&gt;"Adjustment",C4702&lt;&gt;"Production")),"CHECK INPUTS",IF(OR(AND(C4702="Receipt",E4702&lt;=0),AND(OR(C4702="Shipment",C4702="Consumption"),E4702&gt;=0),E4702=0),"CHECK SIGN","OK")))</f>
      </c>
    </row>
    <row r="4703">
      <c r="A4703" s="174"/>
      <c r="B4703" s="175"/>
      <c r="C4703" s="175"/>
      <c r="D4703" s="175"/>
      <c r="E4703" s="176"/>
      <c r="F4703" s="175"/>
      <c r="G4703" s="104" t="str">
        <f>IF(COUNTA(A4703:F4703)=0,"",IF(OR(A4703="",NOT(ISNUMBER(A4703)),B4703="",COUNTIF('SKU Master'!$A$4:$A$253,B4703)&lt;&gt;1,NOT(ISNUMBER(E4703)),AND(C4703&lt;&gt;"Receipt",C4703&lt;&gt;"Shipment",C4703&lt;&gt;"Consumption",C4703&lt;&gt;"Adjustment",C4703&lt;&gt;"Production")),"CHECK INPUTS",IF(OR(AND(C4703="Receipt",E4703&lt;=0),AND(OR(C4703="Shipment",C4703="Consumption"),E4703&gt;=0),E4703=0),"CHECK SIGN","OK")))</f>
      </c>
    </row>
    <row r="4704">
      <c r="A4704" s="174"/>
      <c r="B4704" s="175"/>
      <c r="C4704" s="175"/>
      <c r="D4704" s="175"/>
      <c r="E4704" s="176"/>
      <c r="F4704" s="175"/>
      <c r="G4704" s="104" t="str">
        <f>IF(COUNTA(A4704:F4704)=0,"",IF(OR(A4704="",NOT(ISNUMBER(A4704)),B4704="",COUNTIF('SKU Master'!$A$4:$A$253,B4704)&lt;&gt;1,NOT(ISNUMBER(E4704)),AND(C4704&lt;&gt;"Receipt",C4704&lt;&gt;"Shipment",C4704&lt;&gt;"Consumption",C4704&lt;&gt;"Adjustment",C4704&lt;&gt;"Production")),"CHECK INPUTS",IF(OR(AND(C4704="Receipt",E4704&lt;=0),AND(OR(C4704="Shipment",C4704="Consumption"),E4704&gt;=0),E4704=0),"CHECK SIGN","OK")))</f>
      </c>
    </row>
    <row r="4705">
      <c r="A4705" s="174"/>
      <c r="B4705" s="175"/>
      <c r="C4705" s="175"/>
      <c r="D4705" s="175"/>
      <c r="E4705" s="176"/>
      <c r="F4705" s="175"/>
      <c r="G4705" s="104" t="str">
        <f>IF(COUNTA(A4705:F4705)=0,"",IF(OR(A4705="",NOT(ISNUMBER(A4705)),B4705="",COUNTIF('SKU Master'!$A$4:$A$253,B4705)&lt;&gt;1,NOT(ISNUMBER(E4705)),AND(C4705&lt;&gt;"Receipt",C4705&lt;&gt;"Shipment",C4705&lt;&gt;"Consumption",C4705&lt;&gt;"Adjustment",C4705&lt;&gt;"Production")),"CHECK INPUTS",IF(OR(AND(C4705="Receipt",E4705&lt;=0),AND(OR(C4705="Shipment",C4705="Consumption"),E4705&gt;=0),E4705=0),"CHECK SIGN","OK")))</f>
      </c>
    </row>
    <row r="4706">
      <c r="A4706" s="174"/>
      <c r="B4706" s="175"/>
      <c r="C4706" s="175"/>
      <c r="D4706" s="175"/>
      <c r="E4706" s="176"/>
      <c r="F4706" s="175"/>
      <c r="G4706" s="104" t="str">
        <f>IF(COUNTA(A4706:F4706)=0,"",IF(OR(A4706="",NOT(ISNUMBER(A4706)),B4706="",COUNTIF('SKU Master'!$A$4:$A$253,B4706)&lt;&gt;1,NOT(ISNUMBER(E4706)),AND(C4706&lt;&gt;"Receipt",C4706&lt;&gt;"Shipment",C4706&lt;&gt;"Consumption",C4706&lt;&gt;"Adjustment",C4706&lt;&gt;"Production")),"CHECK INPUTS",IF(OR(AND(C4706="Receipt",E4706&lt;=0),AND(OR(C4706="Shipment",C4706="Consumption"),E4706&gt;=0),E4706=0),"CHECK SIGN","OK")))</f>
      </c>
    </row>
    <row r="4707">
      <c r="A4707" s="174"/>
      <c r="B4707" s="175"/>
      <c r="C4707" s="175"/>
      <c r="D4707" s="175"/>
      <c r="E4707" s="176"/>
      <c r="F4707" s="175"/>
      <c r="G4707" s="104" t="str">
        <f>IF(COUNTA(A4707:F4707)=0,"",IF(OR(A4707="",NOT(ISNUMBER(A4707)),B4707="",COUNTIF('SKU Master'!$A$4:$A$253,B4707)&lt;&gt;1,NOT(ISNUMBER(E4707)),AND(C4707&lt;&gt;"Receipt",C4707&lt;&gt;"Shipment",C4707&lt;&gt;"Consumption",C4707&lt;&gt;"Adjustment",C4707&lt;&gt;"Production")),"CHECK INPUTS",IF(OR(AND(C4707="Receipt",E4707&lt;=0),AND(OR(C4707="Shipment",C4707="Consumption"),E4707&gt;=0),E4707=0),"CHECK SIGN","OK")))</f>
      </c>
    </row>
    <row r="4708">
      <c r="A4708" s="174"/>
      <c r="B4708" s="175"/>
      <c r="C4708" s="175"/>
      <c r="D4708" s="175"/>
      <c r="E4708" s="176"/>
      <c r="F4708" s="175"/>
      <c r="G4708" s="104" t="str">
        <f>IF(COUNTA(A4708:F4708)=0,"",IF(OR(A4708="",NOT(ISNUMBER(A4708)),B4708="",COUNTIF('SKU Master'!$A$4:$A$253,B4708)&lt;&gt;1,NOT(ISNUMBER(E4708)),AND(C4708&lt;&gt;"Receipt",C4708&lt;&gt;"Shipment",C4708&lt;&gt;"Consumption",C4708&lt;&gt;"Adjustment",C4708&lt;&gt;"Production")),"CHECK INPUTS",IF(OR(AND(C4708="Receipt",E4708&lt;=0),AND(OR(C4708="Shipment",C4708="Consumption"),E4708&gt;=0),E4708=0),"CHECK SIGN","OK")))</f>
      </c>
    </row>
    <row r="4709">
      <c r="A4709" s="174"/>
      <c r="B4709" s="175"/>
      <c r="C4709" s="175"/>
      <c r="D4709" s="175"/>
      <c r="E4709" s="176"/>
      <c r="F4709" s="175"/>
      <c r="G4709" s="104" t="str">
        <f>IF(COUNTA(A4709:F4709)=0,"",IF(OR(A4709="",NOT(ISNUMBER(A4709)),B4709="",COUNTIF('SKU Master'!$A$4:$A$253,B4709)&lt;&gt;1,NOT(ISNUMBER(E4709)),AND(C4709&lt;&gt;"Receipt",C4709&lt;&gt;"Shipment",C4709&lt;&gt;"Consumption",C4709&lt;&gt;"Adjustment",C4709&lt;&gt;"Production")),"CHECK INPUTS",IF(OR(AND(C4709="Receipt",E4709&lt;=0),AND(OR(C4709="Shipment",C4709="Consumption"),E4709&gt;=0),E4709=0),"CHECK SIGN","OK")))</f>
      </c>
    </row>
    <row r="4710">
      <c r="A4710" s="174"/>
      <c r="B4710" s="175"/>
      <c r="C4710" s="175"/>
      <c r="D4710" s="175"/>
      <c r="E4710" s="176"/>
      <c r="F4710" s="175"/>
      <c r="G4710" s="104" t="str">
        <f>IF(COUNTA(A4710:F4710)=0,"",IF(OR(A4710="",NOT(ISNUMBER(A4710)),B4710="",COUNTIF('SKU Master'!$A$4:$A$253,B4710)&lt;&gt;1,NOT(ISNUMBER(E4710)),AND(C4710&lt;&gt;"Receipt",C4710&lt;&gt;"Shipment",C4710&lt;&gt;"Consumption",C4710&lt;&gt;"Adjustment",C4710&lt;&gt;"Production")),"CHECK INPUTS",IF(OR(AND(C4710="Receipt",E4710&lt;=0),AND(OR(C4710="Shipment",C4710="Consumption"),E4710&gt;=0),E4710=0),"CHECK SIGN","OK")))</f>
      </c>
    </row>
    <row r="4711">
      <c r="A4711" s="174"/>
      <c r="B4711" s="175"/>
      <c r="C4711" s="175"/>
      <c r="D4711" s="175"/>
      <c r="E4711" s="176"/>
      <c r="F4711" s="175"/>
      <c r="G4711" s="104" t="str">
        <f>IF(COUNTA(A4711:F4711)=0,"",IF(OR(A4711="",NOT(ISNUMBER(A4711)),B4711="",COUNTIF('SKU Master'!$A$4:$A$253,B4711)&lt;&gt;1,NOT(ISNUMBER(E4711)),AND(C4711&lt;&gt;"Receipt",C4711&lt;&gt;"Shipment",C4711&lt;&gt;"Consumption",C4711&lt;&gt;"Adjustment",C4711&lt;&gt;"Production")),"CHECK INPUTS",IF(OR(AND(C4711="Receipt",E4711&lt;=0),AND(OR(C4711="Shipment",C4711="Consumption"),E4711&gt;=0),E4711=0),"CHECK SIGN","OK")))</f>
      </c>
    </row>
    <row r="4712">
      <c r="A4712" s="174"/>
      <c r="B4712" s="175"/>
      <c r="C4712" s="175"/>
      <c r="D4712" s="175"/>
      <c r="E4712" s="176"/>
      <c r="F4712" s="175"/>
      <c r="G4712" s="104" t="str">
        <f>IF(COUNTA(A4712:F4712)=0,"",IF(OR(A4712="",NOT(ISNUMBER(A4712)),B4712="",COUNTIF('SKU Master'!$A$4:$A$253,B4712)&lt;&gt;1,NOT(ISNUMBER(E4712)),AND(C4712&lt;&gt;"Receipt",C4712&lt;&gt;"Shipment",C4712&lt;&gt;"Consumption",C4712&lt;&gt;"Adjustment",C4712&lt;&gt;"Production")),"CHECK INPUTS",IF(OR(AND(C4712="Receipt",E4712&lt;=0),AND(OR(C4712="Shipment",C4712="Consumption"),E4712&gt;=0),E4712=0),"CHECK SIGN","OK")))</f>
      </c>
    </row>
    <row r="4713">
      <c r="A4713" s="174"/>
      <c r="B4713" s="175"/>
      <c r="C4713" s="175"/>
      <c r="D4713" s="175"/>
      <c r="E4713" s="176"/>
      <c r="F4713" s="175"/>
      <c r="G4713" s="104" t="str">
        <f>IF(COUNTA(A4713:F4713)=0,"",IF(OR(A4713="",NOT(ISNUMBER(A4713)),B4713="",COUNTIF('SKU Master'!$A$4:$A$253,B4713)&lt;&gt;1,NOT(ISNUMBER(E4713)),AND(C4713&lt;&gt;"Receipt",C4713&lt;&gt;"Shipment",C4713&lt;&gt;"Consumption",C4713&lt;&gt;"Adjustment",C4713&lt;&gt;"Production")),"CHECK INPUTS",IF(OR(AND(C4713="Receipt",E4713&lt;=0),AND(OR(C4713="Shipment",C4713="Consumption"),E4713&gt;=0),E4713=0),"CHECK SIGN","OK")))</f>
      </c>
    </row>
    <row r="4714">
      <c r="A4714" s="174"/>
      <c r="B4714" s="175"/>
      <c r="C4714" s="175"/>
      <c r="D4714" s="175"/>
      <c r="E4714" s="176"/>
      <c r="F4714" s="175"/>
      <c r="G4714" s="104" t="str">
        <f>IF(COUNTA(A4714:F4714)=0,"",IF(OR(A4714="",NOT(ISNUMBER(A4714)),B4714="",COUNTIF('SKU Master'!$A$4:$A$253,B4714)&lt;&gt;1,NOT(ISNUMBER(E4714)),AND(C4714&lt;&gt;"Receipt",C4714&lt;&gt;"Shipment",C4714&lt;&gt;"Consumption",C4714&lt;&gt;"Adjustment",C4714&lt;&gt;"Production")),"CHECK INPUTS",IF(OR(AND(C4714="Receipt",E4714&lt;=0),AND(OR(C4714="Shipment",C4714="Consumption"),E4714&gt;=0),E4714=0),"CHECK SIGN","OK")))</f>
      </c>
    </row>
    <row r="4715">
      <c r="A4715" s="174"/>
      <c r="B4715" s="175"/>
      <c r="C4715" s="175"/>
      <c r="D4715" s="175"/>
      <c r="E4715" s="176"/>
      <c r="F4715" s="175"/>
      <c r="G4715" s="104" t="str">
        <f>IF(COUNTA(A4715:F4715)=0,"",IF(OR(A4715="",NOT(ISNUMBER(A4715)),B4715="",COUNTIF('SKU Master'!$A$4:$A$253,B4715)&lt;&gt;1,NOT(ISNUMBER(E4715)),AND(C4715&lt;&gt;"Receipt",C4715&lt;&gt;"Shipment",C4715&lt;&gt;"Consumption",C4715&lt;&gt;"Adjustment",C4715&lt;&gt;"Production")),"CHECK INPUTS",IF(OR(AND(C4715="Receipt",E4715&lt;=0),AND(OR(C4715="Shipment",C4715="Consumption"),E4715&gt;=0),E4715=0),"CHECK SIGN","OK")))</f>
      </c>
    </row>
    <row r="4716">
      <c r="A4716" s="174"/>
      <c r="B4716" s="175"/>
      <c r="C4716" s="175"/>
      <c r="D4716" s="175"/>
      <c r="E4716" s="176"/>
      <c r="F4716" s="175"/>
      <c r="G4716" s="104" t="str">
        <f>IF(COUNTA(A4716:F4716)=0,"",IF(OR(A4716="",NOT(ISNUMBER(A4716)),B4716="",COUNTIF('SKU Master'!$A$4:$A$253,B4716)&lt;&gt;1,NOT(ISNUMBER(E4716)),AND(C4716&lt;&gt;"Receipt",C4716&lt;&gt;"Shipment",C4716&lt;&gt;"Consumption",C4716&lt;&gt;"Adjustment",C4716&lt;&gt;"Production")),"CHECK INPUTS",IF(OR(AND(C4716="Receipt",E4716&lt;=0),AND(OR(C4716="Shipment",C4716="Consumption"),E4716&gt;=0),E4716=0),"CHECK SIGN","OK")))</f>
      </c>
    </row>
    <row r="4717">
      <c r="A4717" s="174"/>
      <c r="B4717" s="175"/>
      <c r="C4717" s="175"/>
      <c r="D4717" s="175"/>
      <c r="E4717" s="176"/>
      <c r="F4717" s="175"/>
      <c r="G4717" s="104" t="str">
        <f>IF(COUNTA(A4717:F4717)=0,"",IF(OR(A4717="",NOT(ISNUMBER(A4717)),B4717="",COUNTIF('SKU Master'!$A$4:$A$253,B4717)&lt;&gt;1,NOT(ISNUMBER(E4717)),AND(C4717&lt;&gt;"Receipt",C4717&lt;&gt;"Shipment",C4717&lt;&gt;"Consumption",C4717&lt;&gt;"Adjustment",C4717&lt;&gt;"Production")),"CHECK INPUTS",IF(OR(AND(C4717="Receipt",E4717&lt;=0),AND(OR(C4717="Shipment",C4717="Consumption"),E4717&gt;=0),E4717=0),"CHECK SIGN","OK")))</f>
      </c>
    </row>
    <row r="4718">
      <c r="A4718" s="174"/>
      <c r="B4718" s="175"/>
      <c r="C4718" s="175"/>
      <c r="D4718" s="175"/>
      <c r="E4718" s="176"/>
      <c r="F4718" s="175"/>
      <c r="G4718" s="104" t="str">
        <f>IF(COUNTA(A4718:F4718)=0,"",IF(OR(A4718="",NOT(ISNUMBER(A4718)),B4718="",COUNTIF('SKU Master'!$A$4:$A$253,B4718)&lt;&gt;1,NOT(ISNUMBER(E4718)),AND(C4718&lt;&gt;"Receipt",C4718&lt;&gt;"Shipment",C4718&lt;&gt;"Consumption",C4718&lt;&gt;"Adjustment",C4718&lt;&gt;"Production")),"CHECK INPUTS",IF(OR(AND(C4718="Receipt",E4718&lt;=0),AND(OR(C4718="Shipment",C4718="Consumption"),E4718&gt;=0),E4718=0),"CHECK SIGN","OK")))</f>
      </c>
    </row>
    <row r="4719">
      <c r="A4719" s="174"/>
      <c r="B4719" s="175"/>
      <c r="C4719" s="175"/>
      <c r="D4719" s="175"/>
      <c r="E4719" s="176"/>
      <c r="F4719" s="175"/>
      <c r="G4719" s="104" t="str">
        <f>IF(COUNTA(A4719:F4719)=0,"",IF(OR(A4719="",NOT(ISNUMBER(A4719)),B4719="",COUNTIF('SKU Master'!$A$4:$A$253,B4719)&lt;&gt;1,NOT(ISNUMBER(E4719)),AND(C4719&lt;&gt;"Receipt",C4719&lt;&gt;"Shipment",C4719&lt;&gt;"Consumption",C4719&lt;&gt;"Adjustment",C4719&lt;&gt;"Production")),"CHECK INPUTS",IF(OR(AND(C4719="Receipt",E4719&lt;=0),AND(OR(C4719="Shipment",C4719="Consumption"),E4719&gt;=0),E4719=0),"CHECK SIGN","OK")))</f>
      </c>
    </row>
    <row r="4720">
      <c r="A4720" s="174"/>
      <c r="B4720" s="175"/>
      <c r="C4720" s="175"/>
      <c r="D4720" s="175"/>
      <c r="E4720" s="176"/>
      <c r="F4720" s="175"/>
      <c r="G4720" s="104" t="str">
        <f>IF(COUNTA(A4720:F4720)=0,"",IF(OR(A4720="",NOT(ISNUMBER(A4720)),B4720="",COUNTIF('SKU Master'!$A$4:$A$253,B4720)&lt;&gt;1,NOT(ISNUMBER(E4720)),AND(C4720&lt;&gt;"Receipt",C4720&lt;&gt;"Shipment",C4720&lt;&gt;"Consumption",C4720&lt;&gt;"Adjustment",C4720&lt;&gt;"Production")),"CHECK INPUTS",IF(OR(AND(C4720="Receipt",E4720&lt;=0),AND(OR(C4720="Shipment",C4720="Consumption"),E4720&gt;=0),E4720=0),"CHECK SIGN","OK")))</f>
      </c>
    </row>
    <row r="4721">
      <c r="A4721" s="174"/>
      <c r="B4721" s="175"/>
      <c r="C4721" s="175"/>
      <c r="D4721" s="175"/>
      <c r="E4721" s="176"/>
      <c r="F4721" s="175"/>
      <c r="G4721" s="104" t="str">
        <f>IF(COUNTA(A4721:F4721)=0,"",IF(OR(A4721="",NOT(ISNUMBER(A4721)),B4721="",COUNTIF('SKU Master'!$A$4:$A$253,B4721)&lt;&gt;1,NOT(ISNUMBER(E4721)),AND(C4721&lt;&gt;"Receipt",C4721&lt;&gt;"Shipment",C4721&lt;&gt;"Consumption",C4721&lt;&gt;"Adjustment",C4721&lt;&gt;"Production")),"CHECK INPUTS",IF(OR(AND(C4721="Receipt",E4721&lt;=0),AND(OR(C4721="Shipment",C4721="Consumption"),E4721&gt;=0),E4721=0),"CHECK SIGN","OK")))</f>
      </c>
    </row>
    <row r="4722">
      <c r="A4722" s="174"/>
      <c r="B4722" s="175"/>
      <c r="C4722" s="175"/>
      <c r="D4722" s="175"/>
      <c r="E4722" s="176"/>
      <c r="F4722" s="175"/>
      <c r="G4722" s="104" t="str">
        <f>IF(COUNTA(A4722:F4722)=0,"",IF(OR(A4722="",NOT(ISNUMBER(A4722)),B4722="",COUNTIF('SKU Master'!$A$4:$A$253,B4722)&lt;&gt;1,NOT(ISNUMBER(E4722)),AND(C4722&lt;&gt;"Receipt",C4722&lt;&gt;"Shipment",C4722&lt;&gt;"Consumption",C4722&lt;&gt;"Adjustment",C4722&lt;&gt;"Production")),"CHECK INPUTS",IF(OR(AND(C4722="Receipt",E4722&lt;=0),AND(OR(C4722="Shipment",C4722="Consumption"),E4722&gt;=0),E4722=0),"CHECK SIGN","OK")))</f>
      </c>
    </row>
    <row r="4723">
      <c r="A4723" s="174"/>
      <c r="B4723" s="175"/>
      <c r="C4723" s="175"/>
      <c r="D4723" s="175"/>
      <c r="E4723" s="176"/>
      <c r="F4723" s="175"/>
      <c r="G4723" s="104" t="str">
        <f>IF(COUNTA(A4723:F4723)=0,"",IF(OR(A4723="",NOT(ISNUMBER(A4723)),B4723="",COUNTIF('SKU Master'!$A$4:$A$253,B4723)&lt;&gt;1,NOT(ISNUMBER(E4723)),AND(C4723&lt;&gt;"Receipt",C4723&lt;&gt;"Shipment",C4723&lt;&gt;"Consumption",C4723&lt;&gt;"Adjustment",C4723&lt;&gt;"Production")),"CHECK INPUTS",IF(OR(AND(C4723="Receipt",E4723&lt;=0),AND(OR(C4723="Shipment",C4723="Consumption"),E4723&gt;=0),E4723=0),"CHECK SIGN","OK")))</f>
      </c>
    </row>
    <row r="4724">
      <c r="A4724" s="174"/>
      <c r="B4724" s="175"/>
      <c r="C4724" s="175"/>
      <c r="D4724" s="175"/>
      <c r="E4724" s="176"/>
      <c r="F4724" s="175"/>
      <c r="G4724" s="104" t="str">
        <f>IF(COUNTA(A4724:F4724)=0,"",IF(OR(A4724="",NOT(ISNUMBER(A4724)),B4724="",COUNTIF('SKU Master'!$A$4:$A$253,B4724)&lt;&gt;1,NOT(ISNUMBER(E4724)),AND(C4724&lt;&gt;"Receipt",C4724&lt;&gt;"Shipment",C4724&lt;&gt;"Consumption",C4724&lt;&gt;"Adjustment",C4724&lt;&gt;"Production")),"CHECK INPUTS",IF(OR(AND(C4724="Receipt",E4724&lt;=0),AND(OR(C4724="Shipment",C4724="Consumption"),E4724&gt;=0),E4724=0),"CHECK SIGN","OK")))</f>
      </c>
    </row>
    <row r="4725">
      <c r="A4725" s="174"/>
      <c r="B4725" s="175"/>
      <c r="C4725" s="175"/>
      <c r="D4725" s="175"/>
      <c r="E4725" s="176"/>
      <c r="F4725" s="175"/>
      <c r="G4725" s="104" t="str">
        <f>IF(COUNTA(A4725:F4725)=0,"",IF(OR(A4725="",NOT(ISNUMBER(A4725)),B4725="",COUNTIF('SKU Master'!$A$4:$A$253,B4725)&lt;&gt;1,NOT(ISNUMBER(E4725)),AND(C4725&lt;&gt;"Receipt",C4725&lt;&gt;"Shipment",C4725&lt;&gt;"Consumption",C4725&lt;&gt;"Adjustment",C4725&lt;&gt;"Production")),"CHECK INPUTS",IF(OR(AND(C4725="Receipt",E4725&lt;=0),AND(OR(C4725="Shipment",C4725="Consumption"),E4725&gt;=0),E4725=0),"CHECK SIGN","OK")))</f>
      </c>
    </row>
    <row r="4726">
      <c r="A4726" s="174"/>
      <c r="B4726" s="175"/>
      <c r="C4726" s="175"/>
      <c r="D4726" s="175"/>
      <c r="E4726" s="176"/>
      <c r="F4726" s="175"/>
      <c r="G4726" s="104" t="str">
        <f>IF(COUNTA(A4726:F4726)=0,"",IF(OR(A4726="",NOT(ISNUMBER(A4726)),B4726="",COUNTIF('SKU Master'!$A$4:$A$253,B4726)&lt;&gt;1,NOT(ISNUMBER(E4726)),AND(C4726&lt;&gt;"Receipt",C4726&lt;&gt;"Shipment",C4726&lt;&gt;"Consumption",C4726&lt;&gt;"Adjustment",C4726&lt;&gt;"Production")),"CHECK INPUTS",IF(OR(AND(C4726="Receipt",E4726&lt;=0),AND(OR(C4726="Shipment",C4726="Consumption"),E4726&gt;=0),E4726=0),"CHECK SIGN","OK")))</f>
      </c>
    </row>
    <row r="4727">
      <c r="A4727" s="174"/>
      <c r="B4727" s="175"/>
      <c r="C4727" s="175"/>
      <c r="D4727" s="175"/>
      <c r="E4727" s="176"/>
      <c r="F4727" s="175"/>
      <c r="G4727" s="104" t="str">
        <f>IF(COUNTA(A4727:F4727)=0,"",IF(OR(A4727="",NOT(ISNUMBER(A4727)),B4727="",COUNTIF('SKU Master'!$A$4:$A$253,B4727)&lt;&gt;1,NOT(ISNUMBER(E4727)),AND(C4727&lt;&gt;"Receipt",C4727&lt;&gt;"Shipment",C4727&lt;&gt;"Consumption",C4727&lt;&gt;"Adjustment",C4727&lt;&gt;"Production")),"CHECK INPUTS",IF(OR(AND(C4727="Receipt",E4727&lt;=0),AND(OR(C4727="Shipment",C4727="Consumption"),E4727&gt;=0),E4727=0),"CHECK SIGN","OK")))</f>
      </c>
    </row>
    <row r="4728">
      <c r="A4728" s="174"/>
      <c r="B4728" s="175"/>
      <c r="C4728" s="175"/>
      <c r="D4728" s="175"/>
      <c r="E4728" s="176"/>
      <c r="F4728" s="175"/>
      <c r="G4728" s="104" t="str">
        <f>IF(COUNTA(A4728:F4728)=0,"",IF(OR(A4728="",NOT(ISNUMBER(A4728)),B4728="",COUNTIF('SKU Master'!$A$4:$A$253,B4728)&lt;&gt;1,NOT(ISNUMBER(E4728)),AND(C4728&lt;&gt;"Receipt",C4728&lt;&gt;"Shipment",C4728&lt;&gt;"Consumption",C4728&lt;&gt;"Adjustment",C4728&lt;&gt;"Production")),"CHECK INPUTS",IF(OR(AND(C4728="Receipt",E4728&lt;=0),AND(OR(C4728="Shipment",C4728="Consumption"),E4728&gt;=0),E4728=0),"CHECK SIGN","OK")))</f>
      </c>
    </row>
    <row r="4729">
      <c r="A4729" s="174"/>
      <c r="B4729" s="175"/>
      <c r="C4729" s="175"/>
      <c r="D4729" s="175"/>
      <c r="E4729" s="176"/>
      <c r="F4729" s="175"/>
      <c r="G4729" s="104" t="str">
        <f>IF(COUNTA(A4729:F4729)=0,"",IF(OR(A4729="",NOT(ISNUMBER(A4729)),B4729="",COUNTIF('SKU Master'!$A$4:$A$253,B4729)&lt;&gt;1,NOT(ISNUMBER(E4729)),AND(C4729&lt;&gt;"Receipt",C4729&lt;&gt;"Shipment",C4729&lt;&gt;"Consumption",C4729&lt;&gt;"Adjustment",C4729&lt;&gt;"Production")),"CHECK INPUTS",IF(OR(AND(C4729="Receipt",E4729&lt;=0),AND(OR(C4729="Shipment",C4729="Consumption"),E4729&gt;=0),E4729=0),"CHECK SIGN","OK")))</f>
      </c>
    </row>
    <row r="4730">
      <c r="A4730" s="174"/>
      <c r="B4730" s="175"/>
      <c r="C4730" s="175"/>
      <c r="D4730" s="175"/>
      <c r="E4730" s="176"/>
      <c r="F4730" s="175"/>
      <c r="G4730" s="104" t="str">
        <f>IF(COUNTA(A4730:F4730)=0,"",IF(OR(A4730="",NOT(ISNUMBER(A4730)),B4730="",COUNTIF('SKU Master'!$A$4:$A$253,B4730)&lt;&gt;1,NOT(ISNUMBER(E4730)),AND(C4730&lt;&gt;"Receipt",C4730&lt;&gt;"Shipment",C4730&lt;&gt;"Consumption",C4730&lt;&gt;"Adjustment",C4730&lt;&gt;"Production")),"CHECK INPUTS",IF(OR(AND(C4730="Receipt",E4730&lt;=0),AND(OR(C4730="Shipment",C4730="Consumption"),E4730&gt;=0),E4730=0),"CHECK SIGN","OK")))</f>
      </c>
    </row>
    <row r="4731">
      <c r="A4731" s="174"/>
      <c r="B4731" s="175"/>
      <c r="C4731" s="175"/>
      <c r="D4731" s="175"/>
      <c r="E4731" s="176"/>
      <c r="F4731" s="175"/>
      <c r="G4731" s="104" t="str">
        <f>IF(COUNTA(A4731:F4731)=0,"",IF(OR(A4731="",NOT(ISNUMBER(A4731)),B4731="",COUNTIF('SKU Master'!$A$4:$A$253,B4731)&lt;&gt;1,NOT(ISNUMBER(E4731)),AND(C4731&lt;&gt;"Receipt",C4731&lt;&gt;"Shipment",C4731&lt;&gt;"Consumption",C4731&lt;&gt;"Adjustment",C4731&lt;&gt;"Production")),"CHECK INPUTS",IF(OR(AND(C4731="Receipt",E4731&lt;=0),AND(OR(C4731="Shipment",C4731="Consumption"),E4731&gt;=0),E4731=0),"CHECK SIGN","OK")))</f>
      </c>
    </row>
    <row r="4732">
      <c r="A4732" s="174"/>
      <c r="B4732" s="175"/>
      <c r="C4732" s="175"/>
      <c r="D4732" s="175"/>
      <c r="E4732" s="176"/>
      <c r="F4732" s="175"/>
      <c r="G4732" s="104" t="str">
        <f>IF(COUNTA(A4732:F4732)=0,"",IF(OR(A4732="",NOT(ISNUMBER(A4732)),B4732="",COUNTIF('SKU Master'!$A$4:$A$253,B4732)&lt;&gt;1,NOT(ISNUMBER(E4732)),AND(C4732&lt;&gt;"Receipt",C4732&lt;&gt;"Shipment",C4732&lt;&gt;"Consumption",C4732&lt;&gt;"Adjustment",C4732&lt;&gt;"Production")),"CHECK INPUTS",IF(OR(AND(C4732="Receipt",E4732&lt;=0),AND(OR(C4732="Shipment",C4732="Consumption"),E4732&gt;=0),E4732=0),"CHECK SIGN","OK")))</f>
      </c>
    </row>
    <row r="4733">
      <c r="A4733" s="174"/>
      <c r="B4733" s="175"/>
      <c r="C4733" s="175"/>
      <c r="D4733" s="175"/>
      <c r="E4733" s="176"/>
      <c r="F4733" s="175"/>
      <c r="G4733" s="104" t="str">
        <f>IF(COUNTA(A4733:F4733)=0,"",IF(OR(A4733="",NOT(ISNUMBER(A4733)),B4733="",COUNTIF('SKU Master'!$A$4:$A$253,B4733)&lt;&gt;1,NOT(ISNUMBER(E4733)),AND(C4733&lt;&gt;"Receipt",C4733&lt;&gt;"Shipment",C4733&lt;&gt;"Consumption",C4733&lt;&gt;"Adjustment",C4733&lt;&gt;"Production")),"CHECK INPUTS",IF(OR(AND(C4733="Receipt",E4733&lt;=0),AND(OR(C4733="Shipment",C4733="Consumption"),E4733&gt;=0),E4733=0),"CHECK SIGN","OK")))</f>
      </c>
    </row>
    <row r="4734">
      <c r="A4734" s="174"/>
      <c r="B4734" s="175"/>
      <c r="C4734" s="175"/>
      <c r="D4734" s="175"/>
      <c r="E4734" s="176"/>
      <c r="F4734" s="175"/>
      <c r="G4734" s="104" t="str">
        <f>IF(COUNTA(A4734:F4734)=0,"",IF(OR(A4734="",NOT(ISNUMBER(A4734)),B4734="",COUNTIF('SKU Master'!$A$4:$A$253,B4734)&lt;&gt;1,NOT(ISNUMBER(E4734)),AND(C4734&lt;&gt;"Receipt",C4734&lt;&gt;"Shipment",C4734&lt;&gt;"Consumption",C4734&lt;&gt;"Adjustment",C4734&lt;&gt;"Production")),"CHECK INPUTS",IF(OR(AND(C4734="Receipt",E4734&lt;=0),AND(OR(C4734="Shipment",C4734="Consumption"),E4734&gt;=0),E4734=0),"CHECK SIGN","OK")))</f>
      </c>
    </row>
    <row r="4735">
      <c r="A4735" s="174"/>
      <c r="B4735" s="175"/>
      <c r="C4735" s="175"/>
      <c r="D4735" s="175"/>
      <c r="E4735" s="176"/>
      <c r="F4735" s="175"/>
      <c r="G4735" s="104" t="str">
        <f>IF(COUNTA(A4735:F4735)=0,"",IF(OR(A4735="",NOT(ISNUMBER(A4735)),B4735="",COUNTIF('SKU Master'!$A$4:$A$253,B4735)&lt;&gt;1,NOT(ISNUMBER(E4735)),AND(C4735&lt;&gt;"Receipt",C4735&lt;&gt;"Shipment",C4735&lt;&gt;"Consumption",C4735&lt;&gt;"Adjustment",C4735&lt;&gt;"Production")),"CHECK INPUTS",IF(OR(AND(C4735="Receipt",E4735&lt;=0),AND(OR(C4735="Shipment",C4735="Consumption"),E4735&gt;=0),E4735=0),"CHECK SIGN","OK")))</f>
      </c>
    </row>
    <row r="4736">
      <c r="A4736" s="174"/>
      <c r="B4736" s="175"/>
      <c r="C4736" s="175"/>
      <c r="D4736" s="175"/>
      <c r="E4736" s="176"/>
      <c r="F4736" s="175"/>
      <c r="G4736" s="104" t="str">
        <f>IF(COUNTA(A4736:F4736)=0,"",IF(OR(A4736="",NOT(ISNUMBER(A4736)),B4736="",COUNTIF('SKU Master'!$A$4:$A$253,B4736)&lt;&gt;1,NOT(ISNUMBER(E4736)),AND(C4736&lt;&gt;"Receipt",C4736&lt;&gt;"Shipment",C4736&lt;&gt;"Consumption",C4736&lt;&gt;"Adjustment",C4736&lt;&gt;"Production")),"CHECK INPUTS",IF(OR(AND(C4736="Receipt",E4736&lt;=0),AND(OR(C4736="Shipment",C4736="Consumption"),E4736&gt;=0),E4736=0),"CHECK SIGN","OK")))</f>
      </c>
    </row>
    <row r="4737">
      <c r="A4737" s="174"/>
      <c r="B4737" s="175"/>
      <c r="C4737" s="175"/>
      <c r="D4737" s="175"/>
      <c r="E4737" s="176"/>
      <c r="F4737" s="175"/>
      <c r="G4737" s="104" t="str">
        <f>IF(COUNTA(A4737:F4737)=0,"",IF(OR(A4737="",NOT(ISNUMBER(A4737)),B4737="",COUNTIF('SKU Master'!$A$4:$A$253,B4737)&lt;&gt;1,NOT(ISNUMBER(E4737)),AND(C4737&lt;&gt;"Receipt",C4737&lt;&gt;"Shipment",C4737&lt;&gt;"Consumption",C4737&lt;&gt;"Adjustment",C4737&lt;&gt;"Production")),"CHECK INPUTS",IF(OR(AND(C4737="Receipt",E4737&lt;=0),AND(OR(C4737="Shipment",C4737="Consumption"),E4737&gt;=0),E4737=0),"CHECK SIGN","OK")))</f>
      </c>
    </row>
    <row r="4738">
      <c r="A4738" s="174"/>
      <c r="B4738" s="175"/>
      <c r="C4738" s="175"/>
      <c r="D4738" s="175"/>
      <c r="E4738" s="176"/>
      <c r="F4738" s="175"/>
      <c r="G4738" s="104" t="str">
        <f>IF(COUNTA(A4738:F4738)=0,"",IF(OR(A4738="",NOT(ISNUMBER(A4738)),B4738="",COUNTIF('SKU Master'!$A$4:$A$253,B4738)&lt;&gt;1,NOT(ISNUMBER(E4738)),AND(C4738&lt;&gt;"Receipt",C4738&lt;&gt;"Shipment",C4738&lt;&gt;"Consumption",C4738&lt;&gt;"Adjustment",C4738&lt;&gt;"Production")),"CHECK INPUTS",IF(OR(AND(C4738="Receipt",E4738&lt;=0),AND(OR(C4738="Shipment",C4738="Consumption"),E4738&gt;=0),E4738=0),"CHECK SIGN","OK")))</f>
      </c>
    </row>
    <row r="4739">
      <c r="A4739" s="174"/>
      <c r="B4739" s="175"/>
      <c r="C4739" s="175"/>
      <c r="D4739" s="175"/>
      <c r="E4739" s="176"/>
      <c r="F4739" s="175"/>
      <c r="G4739" s="104" t="str">
        <f>IF(COUNTA(A4739:F4739)=0,"",IF(OR(A4739="",NOT(ISNUMBER(A4739)),B4739="",COUNTIF('SKU Master'!$A$4:$A$253,B4739)&lt;&gt;1,NOT(ISNUMBER(E4739)),AND(C4739&lt;&gt;"Receipt",C4739&lt;&gt;"Shipment",C4739&lt;&gt;"Consumption",C4739&lt;&gt;"Adjustment",C4739&lt;&gt;"Production")),"CHECK INPUTS",IF(OR(AND(C4739="Receipt",E4739&lt;=0),AND(OR(C4739="Shipment",C4739="Consumption"),E4739&gt;=0),E4739=0),"CHECK SIGN","OK")))</f>
      </c>
    </row>
    <row r="4740">
      <c r="A4740" s="174"/>
      <c r="B4740" s="175"/>
      <c r="C4740" s="175"/>
      <c r="D4740" s="175"/>
      <c r="E4740" s="176"/>
      <c r="F4740" s="175"/>
      <c r="G4740" s="104" t="str">
        <f>IF(COUNTA(A4740:F4740)=0,"",IF(OR(A4740="",NOT(ISNUMBER(A4740)),B4740="",COUNTIF('SKU Master'!$A$4:$A$253,B4740)&lt;&gt;1,NOT(ISNUMBER(E4740)),AND(C4740&lt;&gt;"Receipt",C4740&lt;&gt;"Shipment",C4740&lt;&gt;"Consumption",C4740&lt;&gt;"Adjustment",C4740&lt;&gt;"Production")),"CHECK INPUTS",IF(OR(AND(C4740="Receipt",E4740&lt;=0),AND(OR(C4740="Shipment",C4740="Consumption"),E4740&gt;=0),E4740=0),"CHECK SIGN","OK")))</f>
      </c>
    </row>
    <row r="4741">
      <c r="A4741" s="174"/>
      <c r="B4741" s="175"/>
      <c r="C4741" s="175"/>
      <c r="D4741" s="175"/>
      <c r="E4741" s="176"/>
      <c r="F4741" s="175"/>
      <c r="G4741" s="104" t="str">
        <f>IF(COUNTA(A4741:F4741)=0,"",IF(OR(A4741="",NOT(ISNUMBER(A4741)),B4741="",COUNTIF('SKU Master'!$A$4:$A$253,B4741)&lt;&gt;1,NOT(ISNUMBER(E4741)),AND(C4741&lt;&gt;"Receipt",C4741&lt;&gt;"Shipment",C4741&lt;&gt;"Consumption",C4741&lt;&gt;"Adjustment",C4741&lt;&gt;"Production")),"CHECK INPUTS",IF(OR(AND(C4741="Receipt",E4741&lt;=0),AND(OR(C4741="Shipment",C4741="Consumption"),E4741&gt;=0),E4741=0),"CHECK SIGN","OK")))</f>
      </c>
    </row>
    <row r="4742">
      <c r="A4742" s="174"/>
      <c r="B4742" s="175"/>
      <c r="C4742" s="175"/>
      <c r="D4742" s="175"/>
      <c r="E4742" s="176"/>
      <c r="F4742" s="175"/>
      <c r="G4742" s="104" t="str">
        <f>IF(COUNTA(A4742:F4742)=0,"",IF(OR(A4742="",NOT(ISNUMBER(A4742)),B4742="",COUNTIF('SKU Master'!$A$4:$A$253,B4742)&lt;&gt;1,NOT(ISNUMBER(E4742)),AND(C4742&lt;&gt;"Receipt",C4742&lt;&gt;"Shipment",C4742&lt;&gt;"Consumption",C4742&lt;&gt;"Adjustment",C4742&lt;&gt;"Production")),"CHECK INPUTS",IF(OR(AND(C4742="Receipt",E4742&lt;=0),AND(OR(C4742="Shipment",C4742="Consumption"),E4742&gt;=0),E4742=0),"CHECK SIGN","OK")))</f>
      </c>
    </row>
    <row r="4743">
      <c r="A4743" s="174"/>
      <c r="B4743" s="175"/>
      <c r="C4743" s="175"/>
      <c r="D4743" s="175"/>
      <c r="E4743" s="176"/>
      <c r="F4743" s="175"/>
      <c r="G4743" s="104" t="str">
        <f>IF(COUNTA(A4743:F4743)=0,"",IF(OR(A4743="",NOT(ISNUMBER(A4743)),B4743="",COUNTIF('SKU Master'!$A$4:$A$253,B4743)&lt;&gt;1,NOT(ISNUMBER(E4743)),AND(C4743&lt;&gt;"Receipt",C4743&lt;&gt;"Shipment",C4743&lt;&gt;"Consumption",C4743&lt;&gt;"Adjustment",C4743&lt;&gt;"Production")),"CHECK INPUTS",IF(OR(AND(C4743="Receipt",E4743&lt;=0),AND(OR(C4743="Shipment",C4743="Consumption"),E4743&gt;=0),E4743=0),"CHECK SIGN","OK")))</f>
      </c>
    </row>
    <row r="4744">
      <c r="A4744" s="174"/>
      <c r="B4744" s="175"/>
      <c r="C4744" s="175"/>
      <c r="D4744" s="175"/>
      <c r="E4744" s="176"/>
      <c r="F4744" s="175"/>
      <c r="G4744" s="104" t="str">
        <f>IF(COUNTA(A4744:F4744)=0,"",IF(OR(A4744="",NOT(ISNUMBER(A4744)),B4744="",COUNTIF('SKU Master'!$A$4:$A$253,B4744)&lt;&gt;1,NOT(ISNUMBER(E4744)),AND(C4744&lt;&gt;"Receipt",C4744&lt;&gt;"Shipment",C4744&lt;&gt;"Consumption",C4744&lt;&gt;"Adjustment",C4744&lt;&gt;"Production")),"CHECK INPUTS",IF(OR(AND(C4744="Receipt",E4744&lt;=0),AND(OR(C4744="Shipment",C4744="Consumption"),E4744&gt;=0),E4744=0),"CHECK SIGN","OK")))</f>
      </c>
    </row>
    <row r="4745">
      <c r="A4745" s="174"/>
      <c r="B4745" s="175"/>
      <c r="C4745" s="175"/>
      <c r="D4745" s="175"/>
      <c r="E4745" s="176"/>
      <c r="F4745" s="175"/>
      <c r="G4745" s="104" t="str">
        <f>IF(COUNTA(A4745:F4745)=0,"",IF(OR(A4745="",NOT(ISNUMBER(A4745)),B4745="",COUNTIF('SKU Master'!$A$4:$A$253,B4745)&lt;&gt;1,NOT(ISNUMBER(E4745)),AND(C4745&lt;&gt;"Receipt",C4745&lt;&gt;"Shipment",C4745&lt;&gt;"Consumption",C4745&lt;&gt;"Adjustment",C4745&lt;&gt;"Production")),"CHECK INPUTS",IF(OR(AND(C4745="Receipt",E4745&lt;=0),AND(OR(C4745="Shipment",C4745="Consumption"),E4745&gt;=0),E4745=0),"CHECK SIGN","OK")))</f>
      </c>
    </row>
    <row r="4746">
      <c r="A4746" s="174"/>
      <c r="B4746" s="175"/>
      <c r="C4746" s="175"/>
      <c r="D4746" s="175"/>
      <c r="E4746" s="176"/>
      <c r="F4746" s="175"/>
      <c r="G4746" s="104" t="str">
        <f>IF(COUNTA(A4746:F4746)=0,"",IF(OR(A4746="",NOT(ISNUMBER(A4746)),B4746="",COUNTIF('SKU Master'!$A$4:$A$253,B4746)&lt;&gt;1,NOT(ISNUMBER(E4746)),AND(C4746&lt;&gt;"Receipt",C4746&lt;&gt;"Shipment",C4746&lt;&gt;"Consumption",C4746&lt;&gt;"Adjustment",C4746&lt;&gt;"Production")),"CHECK INPUTS",IF(OR(AND(C4746="Receipt",E4746&lt;=0),AND(OR(C4746="Shipment",C4746="Consumption"),E4746&gt;=0),E4746=0),"CHECK SIGN","OK")))</f>
      </c>
    </row>
    <row r="4747">
      <c r="A4747" s="174"/>
      <c r="B4747" s="175"/>
      <c r="C4747" s="175"/>
      <c r="D4747" s="175"/>
      <c r="E4747" s="176"/>
      <c r="F4747" s="175"/>
      <c r="G4747" s="104" t="str">
        <f>IF(COUNTA(A4747:F4747)=0,"",IF(OR(A4747="",NOT(ISNUMBER(A4747)),B4747="",COUNTIF('SKU Master'!$A$4:$A$253,B4747)&lt;&gt;1,NOT(ISNUMBER(E4747)),AND(C4747&lt;&gt;"Receipt",C4747&lt;&gt;"Shipment",C4747&lt;&gt;"Consumption",C4747&lt;&gt;"Adjustment",C4747&lt;&gt;"Production")),"CHECK INPUTS",IF(OR(AND(C4747="Receipt",E4747&lt;=0),AND(OR(C4747="Shipment",C4747="Consumption"),E4747&gt;=0),E4747=0),"CHECK SIGN","OK")))</f>
      </c>
    </row>
    <row r="4748">
      <c r="A4748" s="174"/>
      <c r="B4748" s="175"/>
      <c r="C4748" s="175"/>
      <c r="D4748" s="175"/>
      <c r="E4748" s="176"/>
      <c r="F4748" s="175"/>
      <c r="G4748" s="104" t="str">
        <f>IF(COUNTA(A4748:F4748)=0,"",IF(OR(A4748="",NOT(ISNUMBER(A4748)),B4748="",COUNTIF('SKU Master'!$A$4:$A$253,B4748)&lt;&gt;1,NOT(ISNUMBER(E4748)),AND(C4748&lt;&gt;"Receipt",C4748&lt;&gt;"Shipment",C4748&lt;&gt;"Consumption",C4748&lt;&gt;"Adjustment",C4748&lt;&gt;"Production")),"CHECK INPUTS",IF(OR(AND(C4748="Receipt",E4748&lt;=0),AND(OR(C4748="Shipment",C4748="Consumption"),E4748&gt;=0),E4748=0),"CHECK SIGN","OK")))</f>
      </c>
    </row>
    <row r="4749">
      <c r="A4749" s="174"/>
      <c r="B4749" s="175"/>
      <c r="C4749" s="175"/>
      <c r="D4749" s="175"/>
      <c r="E4749" s="176"/>
      <c r="F4749" s="175"/>
      <c r="G4749" s="104" t="str">
        <f>IF(COUNTA(A4749:F4749)=0,"",IF(OR(A4749="",NOT(ISNUMBER(A4749)),B4749="",COUNTIF('SKU Master'!$A$4:$A$253,B4749)&lt;&gt;1,NOT(ISNUMBER(E4749)),AND(C4749&lt;&gt;"Receipt",C4749&lt;&gt;"Shipment",C4749&lt;&gt;"Consumption",C4749&lt;&gt;"Adjustment",C4749&lt;&gt;"Production")),"CHECK INPUTS",IF(OR(AND(C4749="Receipt",E4749&lt;=0),AND(OR(C4749="Shipment",C4749="Consumption"),E4749&gt;=0),E4749=0),"CHECK SIGN","OK")))</f>
      </c>
    </row>
    <row r="4750">
      <c r="A4750" s="174"/>
      <c r="B4750" s="175"/>
      <c r="C4750" s="175"/>
      <c r="D4750" s="175"/>
      <c r="E4750" s="176"/>
      <c r="F4750" s="175"/>
      <c r="G4750" s="104" t="str">
        <f>IF(COUNTA(A4750:F4750)=0,"",IF(OR(A4750="",NOT(ISNUMBER(A4750)),B4750="",COUNTIF('SKU Master'!$A$4:$A$253,B4750)&lt;&gt;1,NOT(ISNUMBER(E4750)),AND(C4750&lt;&gt;"Receipt",C4750&lt;&gt;"Shipment",C4750&lt;&gt;"Consumption",C4750&lt;&gt;"Adjustment",C4750&lt;&gt;"Production")),"CHECK INPUTS",IF(OR(AND(C4750="Receipt",E4750&lt;=0),AND(OR(C4750="Shipment",C4750="Consumption"),E4750&gt;=0),E4750=0),"CHECK SIGN","OK")))</f>
      </c>
    </row>
    <row r="4751">
      <c r="A4751" s="174"/>
      <c r="B4751" s="175"/>
      <c r="C4751" s="175"/>
      <c r="D4751" s="175"/>
      <c r="E4751" s="176"/>
      <c r="F4751" s="175"/>
      <c r="G4751" s="104" t="str">
        <f>IF(COUNTA(A4751:F4751)=0,"",IF(OR(A4751="",NOT(ISNUMBER(A4751)),B4751="",COUNTIF('SKU Master'!$A$4:$A$253,B4751)&lt;&gt;1,NOT(ISNUMBER(E4751)),AND(C4751&lt;&gt;"Receipt",C4751&lt;&gt;"Shipment",C4751&lt;&gt;"Consumption",C4751&lt;&gt;"Adjustment",C4751&lt;&gt;"Production")),"CHECK INPUTS",IF(OR(AND(C4751="Receipt",E4751&lt;=0),AND(OR(C4751="Shipment",C4751="Consumption"),E4751&gt;=0),E4751=0),"CHECK SIGN","OK")))</f>
      </c>
    </row>
    <row r="4752">
      <c r="A4752" s="174"/>
      <c r="B4752" s="175"/>
      <c r="C4752" s="175"/>
      <c r="D4752" s="175"/>
      <c r="E4752" s="176"/>
      <c r="F4752" s="175"/>
      <c r="G4752" s="104" t="str">
        <f>IF(COUNTA(A4752:F4752)=0,"",IF(OR(A4752="",NOT(ISNUMBER(A4752)),B4752="",COUNTIF('SKU Master'!$A$4:$A$253,B4752)&lt;&gt;1,NOT(ISNUMBER(E4752)),AND(C4752&lt;&gt;"Receipt",C4752&lt;&gt;"Shipment",C4752&lt;&gt;"Consumption",C4752&lt;&gt;"Adjustment",C4752&lt;&gt;"Production")),"CHECK INPUTS",IF(OR(AND(C4752="Receipt",E4752&lt;=0),AND(OR(C4752="Shipment",C4752="Consumption"),E4752&gt;=0),E4752=0),"CHECK SIGN","OK")))</f>
      </c>
    </row>
    <row r="4753">
      <c r="A4753" s="174"/>
      <c r="B4753" s="175"/>
      <c r="C4753" s="175"/>
      <c r="D4753" s="175"/>
      <c r="E4753" s="176"/>
      <c r="F4753" s="175"/>
      <c r="G4753" s="104" t="str">
        <f>IF(COUNTA(A4753:F4753)=0,"",IF(OR(A4753="",NOT(ISNUMBER(A4753)),B4753="",COUNTIF('SKU Master'!$A$4:$A$253,B4753)&lt;&gt;1,NOT(ISNUMBER(E4753)),AND(C4753&lt;&gt;"Receipt",C4753&lt;&gt;"Shipment",C4753&lt;&gt;"Consumption",C4753&lt;&gt;"Adjustment",C4753&lt;&gt;"Production")),"CHECK INPUTS",IF(OR(AND(C4753="Receipt",E4753&lt;=0),AND(OR(C4753="Shipment",C4753="Consumption"),E4753&gt;=0),E4753=0),"CHECK SIGN","OK")))</f>
      </c>
    </row>
    <row r="4754">
      <c r="A4754" s="174"/>
      <c r="B4754" s="175"/>
      <c r="C4754" s="175"/>
      <c r="D4754" s="175"/>
      <c r="E4754" s="176"/>
      <c r="F4754" s="175"/>
      <c r="G4754" s="104" t="str">
        <f>IF(COUNTA(A4754:F4754)=0,"",IF(OR(A4754="",NOT(ISNUMBER(A4754)),B4754="",COUNTIF('SKU Master'!$A$4:$A$253,B4754)&lt;&gt;1,NOT(ISNUMBER(E4754)),AND(C4754&lt;&gt;"Receipt",C4754&lt;&gt;"Shipment",C4754&lt;&gt;"Consumption",C4754&lt;&gt;"Adjustment",C4754&lt;&gt;"Production")),"CHECK INPUTS",IF(OR(AND(C4754="Receipt",E4754&lt;=0),AND(OR(C4754="Shipment",C4754="Consumption"),E4754&gt;=0),E4754=0),"CHECK SIGN","OK")))</f>
      </c>
    </row>
    <row r="4755">
      <c r="A4755" s="174"/>
      <c r="B4755" s="175"/>
      <c r="C4755" s="175"/>
      <c r="D4755" s="175"/>
      <c r="E4755" s="176"/>
      <c r="F4755" s="175"/>
      <c r="G4755" s="104" t="str">
        <f>IF(COUNTA(A4755:F4755)=0,"",IF(OR(A4755="",NOT(ISNUMBER(A4755)),B4755="",COUNTIF('SKU Master'!$A$4:$A$253,B4755)&lt;&gt;1,NOT(ISNUMBER(E4755)),AND(C4755&lt;&gt;"Receipt",C4755&lt;&gt;"Shipment",C4755&lt;&gt;"Consumption",C4755&lt;&gt;"Adjustment",C4755&lt;&gt;"Production")),"CHECK INPUTS",IF(OR(AND(C4755="Receipt",E4755&lt;=0),AND(OR(C4755="Shipment",C4755="Consumption"),E4755&gt;=0),E4755=0),"CHECK SIGN","OK")))</f>
      </c>
    </row>
    <row r="4756">
      <c r="A4756" s="174"/>
      <c r="B4756" s="175"/>
      <c r="C4756" s="175"/>
      <c r="D4756" s="175"/>
      <c r="E4756" s="176"/>
      <c r="F4756" s="175"/>
      <c r="G4756" s="104" t="str">
        <f>IF(COUNTA(A4756:F4756)=0,"",IF(OR(A4756="",NOT(ISNUMBER(A4756)),B4756="",COUNTIF('SKU Master'!$A$4:$A$253,B4756)&lt;&gt;1,NOT(ISNUMBER(E4756)),AND(C4756&lt;&gt;"Receipt",C4756&lt;&gt;"Shipment",C4756&lt;&gt;"Consumption",C4756&lt;&gt;"Adjustment",C4756&lt;&gt;"Production")),"CHECK INPUTS",IF(OR(AND(C4756="Receipt",E4756&lt;=0),AND(OR(C4756="Shipment",C4756="Consumption"),E4756&gt;=0),E4756=0),"CHECK SIGN","OK")))</f>
      </c>
    </row>
    <row r="4757">
      <c r="A4757" s="174"/>
      <c r="B4757" s="175"/>
      <c r="C4757" s="175"/>
      <c r="D4757" s="175"/>
      <c r="E4757" s="176"/>
      <c r="F4757" s="175"/>
      <c r="G4757" s="104" t="str">
        <f>IF(COUNTA(A4757:F4757)=0,"",IF(OR(A4757="",NOT(ISNUMBER(A4757)),B4757="",COUNTIF('SKU Master'!$A$4:$A$253,B4757)&lt;&gt;1,NOT(ISNUMBER(E4757)),AND(C4757&lt;&gt;"Receipt",C4757&lt;&gt;"Shipment",C4757&lt;&gt;"Consumption",C4757&lt;&gt;"Adjustment",C4757&lt;&gt;"Production")),"CHECK INPUTS",IF(OR(AND(C4757="Receipt",E4757&lt;=0),AND(OR(C4757="Shipment",C4757="Consumption"),E4757&gt;=0),E4757=0),"CHECK SIGN","OK")))</f>
      </c>
    </row>
    <row r="4758">
      <c r="A4758" s="174"/>
      <c r="B4758" s="175"/>
      <c r="C4758" s="175"/>
      <c r="D4758" s="175"/>
      <c r="E4758" s="176"/>
      <c r="F4758" s="175"/>
      <c r="G4758" s="104" t="str">
        <f>IF(COUNTA(A4758:F4758)=0,"",IF(OR(A4758="",NOT(ISNUMBER(A4758)),B4758="",COUNTIF('SKU Master'!$A$4:$A$253,B4758)&lt;&gt;1,NOT(ISNUMBER(E4758)),AND(C4758&lt;&gt;"Receipt",C4758&lt;&gt;"Shipment",C4758&lt;&gt;"Consumption",C4758&lt;&gt;"Adjustment",C4758&lt;&gt;"Production")),"CHECK INPUTS",IF(OR(AND(C4758="Receipt",E4758&lt;=0),AND(OR(C4758="Shipment",C4758="Consumption"),E4758&gt;=0),E4758=0),"CHECK SIGN","OK")))</f>
      </c>
    </row>
    <row r="4759">
      <c r="A4759" s="174"/>
      <c r="B4759" s="175"/>
      <c r="C4759" s="175"/>
      <c r="D4759" s="175"/>
      <c r="E4759" s="176"/>
      <c r="F4759" s="175"/>
      <c r="G4759" s="104" t="str">
        <f>IF(COUNTA(A4759:F4759)=0,"",IF(OR(A4759="",NOT(ISNUMBER(A4759)),B4759="",COUNTIF('SKU Master'!$A$4:$A$253,B4759)&lt;&gt;1,NOT(ISNUMBER(E4759)),AND(C4759&lt;&gt;"Receipt",C4759&lt;&gt;"Shipment",C4759&lt;&gt;"Consumption",C4759&lt;&gt;"Adjustment",C4759&lt;&gt;"Production")),"CHECK INPUTS",IF(OR(AND(C4759="Receipt",E4759&lt;=0),AND(OR(C4759="Shipment",C4759="Consumption"),E4759&gt;=0),E4759=0),"CHECK SIGN","OK")))</f>
      </c>
    </row>
    <row r="4760">
      <c r="A4760" s="174"/>
      <c r="B4760" s="175"/>
      <c r="C4760" s="175"/>
      <c r="D4760" s="175"/>
      <c r="E4760" s="176"/>
      <c r="F4760" s="175"/>
      <c r="G4760" s="104" t="str">
        <f>IF(COUNTA(A4760:F4760)=0,"",IF(OR(A4760="",NOT(ISNUMBER(A4760)),B4760="",COUNTIF('SKU Master'!$A$4:$A$253,B4760)&lt;&gt;1,NOT(ISNUMBER(E4760)),AND(C4760&lt;&gt;"Receipt",C4760&lt;&gt;"Shipment",C4760&lt;&gt;"Consumption",C4760&lt;&gt;"Adjustment",C4760&lt;&gt;"Production")),"CHECK INPUTS",IF(OR(AND(C4760="Receipt",E4760&lt;=0),AND(OR(C4760="Shipment",C4760="Consumption"),E4760&gt;=0),E4760=0),"CHECK SIGN","OK")))</f>
      </c>
    </row>
    <row r="4761">
      <c r="A4761" s="174"/>
      <c r="B4761" s="175"/>
      <c r="C4761" s="175"/>
      <c r="D4761" s="175"/>
      <c r="E4761" s="176"/>
      <c r="F4761" s="175"/>
      <c r="G4761" s="104" t="str">
        <f>IF(COUNTA(A4761:F4761)=0,"",IF(OR(A4761="",NOT(ISNUMBER(A4761)),B4761="",COUNTIF('SKU Master'!$A$4:$A$253,B4761)&lt;&gt;1,NOT(ISNUMBER(E4761)),AND(C4761&lt;&gt;"Receipt",C4761&lt;&gt;"Shipment",C4761&lt;&gt;"Consumption",C4761&lt;&gt;"Adjustment",C4761&lt;&gt;"Production")),"CHECK INPUTS",IF(OR(AND(C4761="Receipt",E4761&lt;=0),AND(OR(C4761="Shipment",C4761="Consumption"),E4761&gt;=0),E4761=0),"CHECK SIGN","OK")))</f>
      </c>
    </row>
    <row r="4762">
      <c r="A4762" s="174"/>
      <c r="B4762" s="175"/>
      <c r="C4762" s="175"/>
      <c r="D4762" s="175"/>
      <c r="E4762" s="176"/>
      <c r="F4762" s="175"/>
      <c r="G4762" s="104" t="str">
        <f>IF(COUNTA(A4762:F4762)=0,"",IF(OR(A4762="",NOT(ISNUMBER(A4762)),B4762="",COUNTIF('SKU Master'!$A$4:$A$253,B4762)&lt;&gt;1,NOT(ISNUMBER(E4762)),AND(C4762&lt;&gt;"Receipt",C4762&lt;&gt;"Shipment",C4762&lt;&gt;"Consumption",C4762&lt;&gt;"Adjustment",C4762&lt;&gt;"Production")),"CHECK INPUTS",IF(OR(AND(C4762="Receipt",E4762&lt;=0),AND(OR(C4762="Shipment",C4762="Consumption"),E4762&gt;=0),E4762=0),"CHECK SIGN","OK")))</f>
      </c>
    </row>
    <row r="4763">
      <c r="A4763" s="174"/>
      <c r="B4763" s="175"/>
      <c r="C4763" s="175"/>
      <c r="D4763" s="175"/>
      <c r="E4763" s="176"/>
      <c r="F4763" s="175"/>
      <c r="G4763" s="104" t="str">
        <f>IF(COUNTA(A4763:F4763)=0,"",IF(OR(A4763="",NOT(ISNUMBER(A4763)),B4763="",COUNTIF('SKU Master'!$A$4:$A$253,B4763)&lt;&gt;1,NOT(ISNUMBER(E4763)),AND(C4763&lt;&gt;"Receipt",C4763&lt;&gt;"Shipment",C4763&lt;&gt;"Consumption",C4763&lt;&gt;"Adjustment",C4763&lt;&gt;"Production")),"CHECK INPUTS",IF(OR(AND(C4763="Receipt",E4763&lt;=0),AND(OR(C4763="Shipment",C4763="Consumption"),E4763&gt;=0),E4763=0),"CHECK SIGN","OK")))</f>
      </c>
    </row>
    <row r="4764">
      <c r="A4764" s="174"/>
      <c r="B4764" s="175"/>
      <c r="C4764" s="175"/>
      <c r="D4764" s="175"/>
      <c r="E4764" s="176"/>
      <c r="F4764" s="175"/>
      <c r="G4764" s="104" t="str">
        <f>IF(COUNTA(A4764:F4764)=0,"",IF(OR(A4764="",NOT(ISNUMBER(A4764)),B4764="",COUNTIF('SKU Master'!$A$4:$A$253,B4764)&lt;&gt;1,NOT(ISNUMBER(E4764)),AND(C4764&lt;&gt;"Receipt",C4764&lt;&gt;"Shipment",C4764&lt;&gt;"Consumption",C4764&lt;&gt;"Adjustment",C4764&lt;&gt;"Production")),"CHECK INPUTS",IF(OR(AND(C4764="Receipt",E4764&lt;=0),AND(OR(C4764="Shipment",C4764="Consumption"),E4764&gt;=0),E4764=0),"CHECK SIGN","OK")))</f>
      </c>
    </row>
    <row r="4765">
      <c r="A4765" s="174"/>
      <c r="B4765" s="175"/>
      <c r="C4765" s="175"/>
      <c r="D4765" s="175"/>
      <c r="E4765" s="176"/>
      <c r="F4765" s="175"/>
      <c r="G4765" s="104" t="str">
        <f>IF(COUNTA(A4765:F4765)=0,"",IF(OR(A4765="",NOT(ISNUMBER(A4765)),B4765="",COUNTIF('SKU Master'!$A$4:$A$253,B4765)&lt;&gt;1,NOT(ISNUMBER(E4765)),AND(C4765&lt;&gt;"Receipt",C4765&lt;&gt;"Shipment",C4765&lt;&gt;"Consumption",C4765&lt;&gt;"Adjustment",C4765&lt;&gt;"Production")),"CHECK INPUTS",IF(OR(AND(C4765="Receipt",E4765&lt;=0),AND(OR(C4765="Shipment",C4765="Consumption"),E4765&gt;=0),E4765=0),"CHECK SIGN","OK")))</f>
      </c>
    </row>
    <row r="4766">
      <c r="A4766" s="174"/>
      <c r="B4766" s="175"/>
      <c r="C4766" s="175"/>
      <c r="D4766" s="175"/>
      <c r="E4766" s="176"/>
      <c r="F4766" s="175"/>
      <c r="G4766" s="104" t="str">
        <f>IF(COUNTA(A4766:F4766)=0,"",IF(OR(A4766="",NOT(ISNUMBER(A4766)),B4766="",COUNTIF('SKU Master'!$A$4:$A$253,B4766)&lt;&gt;1,NOT(ISNUMBER(E4766)),AND(C4766&lt;&gt;"Receipt",C4766&lt;&gt;"Shipment",C4766&lt;&gt;"Consumption",C4766&lt;&gt;"Adjustment",C4766&lt;&gt;"Production")),"CHECK INPUTS",IF(OR(AND(C4766="Receipt",E4766&lt;=0),AND(OR(C4766="Shipment",C4766="Consumption"),E4766&gt;=0),E4766=0),"CHECK SIGN","OK")))</f>
      </c>
    </row>
    <row r="4767">
      <c r="A4767" s="174"/>
      <c r="B4767" s="175"/>
      <c r="C4767" s="175"/>
      <c r="D4767" s="175"/>
      <c r="E4767" s="176"/>
      <c r="F4767" s="175"/>
      <c r="G4767" s="104" t="str">
        <f>IF(COUNTA(A4767:F4767)=0,"",IF(OR(A4767="",NOT(ISNUMBER(A4767)),B4767="",COUNTIF('SKU Master'!$A$4:$A$253,B4767)&lt;&gt;1,NOT(ISNUMBER(E4767)),AND(C4767&lt;&gt;"Receipt",C4767&lt;&gt;"Shipment",C4767&lt;&gt;"Consumption",C4767&lt;&gt;"Adjustment",C4767&lt;&gt;"Production")),"CHECK INPUTS",IF(OR(AND(C4767="Receipt",E4767&lt;=0),AND(OR(C4767="Shipment",C4767="Consumption"),E4767&gt;=0),E4767=0),"CHECK SIGN","OK")))</f>
      </c>
    </row>
    <row r="4768">
      <c r="A4768" s="174"/>
      <c r="B4768" s="175"/>
      <c r="C4768" s="175"/>
      <c r="D4768" s="175"/>
      <c r="E4768" s="176"/>
      <c r="F4768" s="175"/>
      <c r="G4768" s="104" t="str">
        <f>IF(COUNTA(A4768:F4768)=0,"",IF(OR(A4768="",NOT(ISNUMBER(A4768)),B4768="",COUNTIF('SKU Master'!$A$4:$A$253,B4768)&lt;&gt;1,NOT(ISNUMBER(E4768)),AND(C4768&lt;&gt;"Receipt",C4768&lt;&gt;"Shipment",C4768&lt;&gt;"Consumption",C4768&lt;&gt;"Adjustment",C4768&lt;&gt;"Production")),"CHECK INPUTS",IF(OR(AND(C4768="Receipt",E4768&lt;=0),AND(OR(C4768="Shipment",C4768="Consumption"),E4768&gt;=0),E4768=0),"CHECK SIGN","OK")))</f>
      </c>
    </row>
    <row r="4769">
      <c r="A4769" s="174"/>
      <c r="B4769" s="175"/>
      <c r="C4769" s="175"/>
      <c r="D4769" s="175"/>
      <c r="E4769" s="176"/>
      <c r="F4769" s="175"/>
      <c r="G4769" s="104" t="str">
        <f>IF(COUNTA(A4769:F4769)=0,"",IF(OR(A4769="",NOT(ISNUMBER(A4769)),B4769="",COUNTIF('SKU Master'!$A$4:$A$253,B4769)&lt;&gt;1,NOT(ISNUMBER(E4769)),AND(C4769&lt;&gt;"Receipt",C4769&lt;&gt;"Shipment",C4769&lt;&gt;"Consumption",C4769&lt;&gt;"Adjustment",C4769&lt;&gt;"Production")),"CHECK INPUTS",IF(OR(AND(C4769="Receipt",E4769&lt;=0),AND(OR(C4769="Shipment",C4769="Consumption"),E4769&gt;=0),E4769=0),"CHECK SIGN","OK")))</f>
      </c>
    </row>
    <row r="4770">
      <c r="A4770" s="174"/>
      <c r="B4770" s="175"/>
      <c r="C4770" s="175"/>
      <c r="D4770" s="175"/>
      <c r="E4770" s="176"/>
      <c r="F4770" s="175"/>
      <c r="G4770" s="104" t="str">
        <f>IF(COUNTA(A4770:F4770)=0,"",IF(OR(A4770="",NOT(ISNUMBER(A4770)),B4770="",COUNTIF('SKU Master'!$A$4:$A$253,B4770)&lt;&gt;1,NOT(ISNUMBER(E4770)),AND(C4770&lt;&gt;"Receipt",C4770&lt;&gt;"Shipment",C4770&lt;&gt;"Consumption",C4770&lt;&gt;"Adjustment",C4770&lt;&gt;"Production")),"CHECK INPUTS",IF(OR(AND(C4770="Receipt",E4770&lt;=0),AND(OR(C4770="Shipment",C4770="Consumption"),E4770&gt;=0),E4770=0),"CHECK SIGN","OK")))</f>
      </c>
    </row>
    <row r="4771">
      <c r="A4771" s="174"/>
      <c r="B4771" s="175"/>
      <c r="C4771" s="175"/>
      <c r="D4771" s="175"/>
      <c r="E4771" s="176"/>
      <c r="F4771" s="175"/>
      <c r="G4771" s="104" t="str">
        <f>IF(COUNTA(A4771:F4771)=0,"",IF(OR(A4771="",NOT(ISNUMBER(A4771)),B4771="",COUNTIF('SKU Master'!$A$4:$A$253,B4771)&lt;&gt;1,NOT(ISNUMBER(E4771)),AND(C4771&lt;&gt;"Receipt",C4771&lt;&gt;"Shipment",C4771&lt;&gt;"Consumption",C4771&lt;&gt;"Adjustment",C4771&lt;&gt;"Production")),"CHECK INPUTS",IF(OR(AND(C4771="Receipt",E4771&lt;=0),AND(OR(C4771="Shipment",C4771="Consumption"),E4771&gt;=0),E4771=0),"CHECK SIGN","OK")))</f>
      </c>
    </row>
    <row r="4772">
      <c r="A4772" s="174"/>
      <c r="B4772" s="175"/>
      <c r="C4772" s="175"/>
      <c r="D4772" s="175"/>
      <c r="E4772" s="176"/>
      <c r="F4772" s="175"/>
      <c r="G4772" s="104" t="str">
        <f>IF(COUNTA(A4772:F4772)=0,"",IF(OR(A4772="",NOT(ISNUMBER(A4772)),B4772="",COUNTIF('SKU Master'!$A$4:$A$253,B4772)&lt;&gt;1,NOT(ISNUMBER(E4772)),AND(C4772&lt;&gt;"Receipt",C4772&lt;&gt;"Shipment",C4772&lt;&gt;"Consumption",C4772&lt;&gt;"Adjustment",C4772&lt;&gt;"Production")),"CHECK INPUTS",IF(OR(AND(C4772="Receipt",E4772&lt;=0),AND(OR(C4772="Shipment",C4772="Consumption"),E4772&gt;=0),E4772=0),"CHECK SIGN","OK")))</f>
      </c>
    </row>
    <row r="4773">
      <c r="A4773" s="174"/>
      <c r="B4773" s="175"/>
      <c r="C4773" s="175"/>
      <c r="D4773" s="175"/>
      <c r="E4773" s="176"/>
      <c r="F4773" s="175"/>
      <c r="G4773" s="104" t="str">
        <f>IF(COUNTA(A4773:F4773)=0,"",IF(OR(A4773="",NOT(ISNUMBER(A4773)),B4773="",COUNTIF('SKU Master'!$A$4:$A$253,B4773)&lt;&gt;1,NOT(ISNUMBER(E4773)),AND(C4773&lt;&gt;"Receipt",C4773&lt;&gt;"Shipment",C4773&lt;&gt;"Consumption",C4773&lt;&gt;"Adjustment",C4773&lt;&gt;"Production")),"CHECK INPUTS",IF(OR(AND(C4773="Receipt",E4773&lt;=0),AND(OR(C4773="Shipment",C4773="Consumption"),E4773&gt;=0),E4773=0),"CHECK SIGN","OK")))</f>
      </c>
    </row>
    <row r="4774">
      <c r="A4774" s="174"/>
      <c r="B4774" s="175"/>
      <c r="C4774" s="175"/>
      <c r="D4774" s="175"/>
      <c r="E4774" s="176"/>
      <c r="F4774" s="175"/>
      <c r="G4774" s="104" t="str">
        <f>IF(COUNTA(A4774:F4774)=0,"",IF(OR(A4774="",NOT(ISNUMBER(A4774)),B4774="",COUNTIF('SKU Master'!$A$4:$A$253,B4774)&lt;&gt;1,NOT(ISNUMBER(E4774)),AND(C4774&lt;&gt;"Receipt",C4774&lt;&gt;"Shipment",C4774&lt;&gt;"Consumption",C4774&lt;&gt;"Adjustment",C4774&lt;&gt;"Production")),"CHECK INPUTS",IF(OR(AND(C4774="Receipt",E4774&lt;=0),AND(OR(C4774="Shipment",C4774="Consumption"),E4774&gt;=0),E4774=0),"CHECK SIGN","OK")))</f>
      </c>
    </row>
    <row r="4775">
      <c r="A4775" s="174"/>
      <c r="B4775" s="175"/>
      <c r="C4775" s="175"/>
      <c r="D4775" s="175"/>
      <c r="E4775" s="176"/>
      <c r="F4775" s="175"/>
      <c r="G4775" s="104" t="str">
        <f>IF(COUNTA(A4775:F4775)=0,"",IF(OR(A4775="",NOT(ISNUMBER(A4775)),B4775="",COUNTIF('SKU Master'!$A$4:$A$253,B4775)&lt;&gt;1,NOT(ISNUMBER(E4775)),AND(C4775&lt;&gt;"Receipt",C4775&lt;&gt;"Shipment",C4775&lt;&gt;"Consumption",C4775&lt;&gt;"Adjustment",C4775&lt;&gt;"Production")),"CHECK INPUTS",IF(OR(AND(C4775="Receipt",E4775&lt;=0),AND(OR(C4775="Shipment",C4775="Consumption"),E4775&gt;=0),E4775=0),"CHECK SIGN","OK")))</f>
      </c>
    </row>
    <row r="4776">
      <c r="A4776" s="174"/>
      <c r="B4776" s="175"/>
      <c r="C4776" s="175"/>
      <c r="D4776" s="175"/>
      <c r="E4776" s="176"/>
      <c r="F4776" s="175"/>
      <c r="G4776" s="104" t="str">
        <f>IF(COUNTA(A4776:F4776)=0,"",IF(OR(A4776="",NOT(ISNUMBER(A4776)),B4776="",COUNTIF('SKU Master'!$A$4:$A$253,B4776)&lt;&gt;1,NOT(ISNUMBER(E4776)),AND(C4776&lt;&gt;"Receipt",C4776&lt;&gt;"Shipment",C4776&lt;&gt;"Consumption",C4776&lt;&gt;"Adjustment",C4776&lt;&gt;"Production")),"CHECK INPUTS",IF(OR(AND(C4776="Receipt",E4776&lt;=0),AND(OR(C4776="Shipment",C4776="Consumption"),E4776&gt;=0),E4776=0),"CHECK SIGN","OK")))</f>
      </c>
    </row>
    <row r="4777">
      <c r="A4777" s="174"/>
      <c r="B4777" s="175"/>
      <c r="C4777" s="175"/>
      <c r="D4777" s="175"/>
      <c r="E4777" s="176"/>
      <c r="F4777" s="175"/>
      <c r="G4777" s="104" t="str">
        <f>IF(COUNTA(A4777:F4777)=0,"",IF(OR(A4777="",NOT(ISNUMBER(A4777)),B4777="",COUNTIF('SKU Master'!$A$4:$A$253,B4777)&lt;&gt;1,NOT(ISNUMBER(E4777)),AND(C4777&lt;&gt;"Receipt",C4777&lt;&gt;"Shipment",C4777&lt;&gt;"Consumption",C4777&lt;&gt;"Adjustment",C4777&lt;&gt;"Production")),"CHECK INPUTS",IF(OR(AND(C4777="Receipt",E4777&lt;=0),AND(OR(C4777="Shipment",C4777="Consumption"),E4777&gt;=0),E4777=0),"CHECK SIGN","OK")))</f>
      </c>
    </row>
    <row r="4778">
      <c r="A4778" s="174"/>
      <c r="B4778" s="175"/>
      <c r="C4778" s="175"/>
      <c r="D4778" s="175"/>
      <c r="E4778" s="176"/>
      <c r="F4778" s="175"/>
      <c r="G4778" s="104" t="str">
        <f>IF(COUNTA(A4778:F4778)=0,"",IF(OR(A4778="",NOT(ISNUMBER(A4778)),B4778="",COUNTIF('SKU Master'!$A$4:$A$253,B4778)&lt;&gt;1,NOT(ISNUMBER(E4778)),AND(C4778&lt;&gt;"Receipt",C4778&lt;&gt;"Shipment",C4778&lt;&gt;"Consumption",C4778&lt;&gt;"Adjustment",C4778&lt;&gt;"Production")),"CHECK INPUTS",IF(OR(AND(C4778="Receipt",E4778&lt;=0),AND(OR(C4778="Shipment",C4778="Consumption"),E4778&gt;=0),E4778=0),"CHECK SIGN","OK")))</f>
      </c>
    </row>
    <row r="4779">
      <c r="A4779" s="174"/>
      <c r="B4779" s="175"/>
      <c r="C4779" s="175"/>
      <c r="D4779" s="175"/>
      <c r="E4779" s="176"/>
      <c r="F4779" s="175"/>
      <c r="G4779" s="104" t="str">
        <f>IF(COUNTA(A4779:F4779)=0,"",IF(OR(A4779="",NOT(ISNUMBER(A4779)),B4779="",COUNTIF('SKU Master'!$A$4:$A$253,B4779)&lt;&gt;1,NOT(ISNUMBER(E4779)),AND(C4779&lt;&gt;"Receipt",C4779&lt;&gt;"Shipment",C4779&lt;&gt;"Consumption",C4779&lt;&gt;"Adjustment",C4779&lt;&gt;"Production")),"CHECK INPUTS",IF(OR(AND(C4779="Receipt",E4779&lt;=0),AND(OR(C4779="Shipment",C4779="Consumption"),E4779&gt;=0),E4779=0),"CHECK SIGN","OK")))</f>
      </c>
    </row>
    <row r="4780">
      <c r="A4780" s="174"/>
      <c r="B4780" s="175"/>
      <c r="C4780" s="175"/>
      <c r="D4780" s="175"/>
      <c r="E4780" s="176"/>
      <c r="F4780" s="175"/>
      <c r="G4780" s="104" t="str">
        <f>IF(COUNTA(A4780:F4780)=0,"",IF(OR(A4780="",NOT(ISNUMBER(A4780)),B4780="",COUNTIF('SKU Master'!$A$4:$A$253,B4780)&lt;&gt;1,NOT(ISNUMBER(E4780)),AND(C4780&lt;&gt;"Receipt",C4780&lt;&gt;"Shipment",C4780&lt;&gt;"Consumption",C4780&lt;&gt;"Adjustment",C4780&lt;&gt;"Production")),"CHECK INPUTS",IF(OR(AND(C4780="Receipt",E4780&lt;=0),AND(OR(C4780="Shipment",C4780="Consumption"),E4780&gt;=0),E4780=0),"CHECK SIGN","OK")))</f>
      </c>
    </row>
    <row r="4781">
      <c r="A4781" s="174"/>
      <c r="B4781" s="175"/>
      <c r="C4781" s="175"/>
      <c r="D4781" s="175"/>
      <c r="E4781" s="176"/>
      <c r="F4781" s="175"/>
      <c r="G4781" s="104" t="str">
        <f>IF(COUNTA(A4781:F4781)=0,"",IF(OR(A4781="",NOT(ISNUMBER(A4781)),B4781="",COUNTIF('SKU Master'!$A$4:$A$253,B4781)&lt;&gt;1,NOT(ISNUMBER(E4781)),AND(C4781&lt;&gt;"Receipt",C4781&lt;&gt;"Shipment",C4781&lt;&gt;"Consumption",C4781&lt;&gt;"Adjustment",C4781&lt;&gt;"Production")),"CHECK INPUTS",IF(OR(AND(C4781="Receipt",E4781&lt;=0),AND(OR(C4781="Shipment",C4781="Consumption"),E4781&gt;=0),E4781=0),"CHECK SIGN","OK")))</f>
      </c>
    </row>
    <row r="4782">
      <c r="A4782" s="174"/>
      <c r="B4782" s="175"/>
      <c r="C4782" s="175"/>
      <c r="D4782" s="175"/>
      <c r="E4782" s="176"/>
      <c r="F4782" s="175"/>
      <c r="G4782" s="104" t="str">
        <f>IF(COUNTA(A4782:F4782)=0,"",IF(OR(A4782="",NOT(ISNUMBER(A4782)),B4782="",COUNTIF('SKU Master'!$A$4:$A$253,B4782)&lt;&gt;1,NOT(ISNUMBER(E4782)),AND(C4782&lt;&gt;"Receipt",C4782&lt;&gt;"Shipment",C4782&lt;&gt;"Consumption",C4782&lt;&gt;"Adjustment",C4782&lt;&gt;"Production")),"CHECK INPUTS",IF(OR(AND(C4782="Receipt",E4782&lt;=0),AND(OR(C4782="Shipment",C4782="Consumption"),E4782&gt;=0),E4782=0),"CHECK SIGN","OK")))</f>
      </c>
    </row>
    <row r="4783">
      <c r="A4783" s="174"/>
      <c r="B4783" s="175"/>
      <c r="C4783" s="175"/>
      <c r="D4783" s="175"/>
      <c r="E4783" s="176"/>
      <c r="F4783" s="175"/>
      <c r="G4783" s="104" t="str">
        <f>IF(COUNTA(A4783:F4783)=0,"",IF(OR(A4783="",NOT(ISNUMBER(A4783)),B4783="",COUNTIF('SKU Master'!$A$4:$A$253,B4783)&lt;&gt;1,NOT(ISNUMBER(E4783)),AND(C4783&lt;&gt;"Receipt",C4783&lt;&gt;"Shipment",C4783&lt;&gt;"Consumption",C4783&lt;&gt;"Adjustment",C4783&lt;&gt;"Production")),"CHECK INPUTS",IF(OR(AND(C4783="Receipt",E4783&lt;=0),AND(OR(C4783="Shipment",C4783="Consumption"),E4783&gt;=0),E4783=0),"CHECK SIGN","OK")))</f>
      </c>
    </row>
    <row r="4784">
      <c r="A4784" s="174"/>
      <c r="B4784" s="175"/>
      <c r="C4784" s="175"/>
      <c r="D4784" s="175"/>
      <c r="E4784" s="176"/>
      <c r="F4784" s="175"/>
      <c r="G4784" s="104" t="str">
        <f>IF(COUNTA(A4784:F4784)=0,"",IF(OR(A4784="",NOT(ISNUMBER(A4784)),B4784="",COUNTIF('SKU Master'!$A$4:$A$253,B4784)&lt;&gt;1,NOT(ISNUMBER(E4784)),AND(C4784&lt;&gt;"Receipt",C4784&lt;&gt;"Shipment",C4784&lt;&gt;"Consumption",C4784&lt;&gt;"Adjustment",C4784&lt;&gt;"Production")),"CHECK INPUTS",IF(OR(AND(C4784="Receipt",E4784&lt;=0),AND(OR(C4784="Shipment",C4784="Consumption"),E4784&gt;=0),E4784=0),"CHECK SIGN","OK")))</f>
      </c>
    </row>
    <row r="4785">
      <c r="A4785" s="174"/>
      <c r="B4785" s="175"/>
      <c r="C4785" s="175"/>
      <c r="D4785" s="175"/>
      <c r="E4785" s="176"/>
      <c r="F4785" s="175"/>
      <c r="G4785" s="104" t="str">
        <f>IF(COUNTA(A4785:F4785)=0,"",IF(OR(A4785="",NOT(ISNUMBER(A4785)),B4785="",COUNTIF('SKU Master'!$A$4:$A$253,B4785)&lt;&gt;1,NOT(ISNUMBER(E4785)),AND(C4785&lt;&gt;"Receipt",C4785&lt;&gt;"Shipment",C4785&lt;&gt;"Consumption",C4785&lt;&gt;"Adjustment",C4785&lt;&gt;"Production")),"CHECK INPUTS",IF(OR(AND(C4785="Receipt",E4785&lt;=0),AND(OR(C4785="Shipment",C4785="Consumption"),E4785&gt;=0),E4785=0),"CHECK SIGN","OK")))</f>
      </c>
    </row>
    <row r="4786">
      <c r="A4786" s="174"/>
      <c r="B4786" s="175"/>
      <c r="C4786" s="175"/>
      <c r="D4786" s="175"/>
      <c r="E4786" s="176"/>
      <c r="F4786" s="175"/>
      <c r="G4786" s="104" t="str">
        <f>IF(COUNTA(A4786:F4786)=0,"",IF(OR(A4786="",NOT(ISNUMBER(A4786)),B4786="",COUNTIF('SKU Master'!$A$4:$A$253,B4786)&lt;&gt;1,NOT(ISNUMBER(E4786)),AND(C4786&lt;&gt;"Receipt",C4786&lt;&gt;"Shipment",C4786&lt;&gt;"Consumption",C4786&lt;&gt;"Adjustment",C4786&lt;&gt;"Production")),"CHECK INPUTS",IF(OR(AND(C4786="Receipt",E4786&lt;=0),AND(OR(C4786="Shipment",C4786="Consumption"),E4786&gt;=0),E4786=0),"CHECK SIGN","OK")))</f>
      </c>
    </row>
    <row r="4787">
      <c r="A4787" s="174"/>
      <c r="B4787" s="175"/>
      <c r="C4787" s="175"/>
      <c r="D4787" s="175"/>
      <c r="E4787" s="176"/>
      <c r="F4787" s="175"/>
      <c r="G4787" s="104" t="str">
        <f>IF(COUNTA(A4787:F4787)=0,"",IF(OR(A4787="",NOT(ISNUMBER(A4787)),B4787="",COUNTIF('SKU Master'!$A$4:$A$253,B4787)&lt;&gt;1,NOT(ISNUMBER(E4787)),AND(C4787&lt;&gt;"Receipt",C4787&lt;&gt;"Shipment",C4787&lt;&gt;"Consumption",C4787&lt;&gt;"Adjustment",C4787&lt;&gt;"Production")),"CHECK INPUTS",IF(OR(AND(C4787="Receipt",E4787&lt;=0),AND(OR(C4787="Shipment",C4787="Consumption"),E4787&gt;=0),E4787=0),"CHECK SIGN","OK")))</f>
      </c>
    </row>
    <row r="4788">
      <c r="A4788" s="174"/>
      <c r="B4788" s="175"/>
      <c r="C4788" s="175"/>
      <c r="D4788" s="175"/>
      <c r="E4788" s="176"/>
      <c r="F4788" s="175"/>
      <c r="G4788" s="104" t="str">
        <f>IF(COUNTA(A4788:F4788)=0,"",IF(OR(A4788="",NOT(ISNUMBER(A4788)),B4788="",COUNTIF('SKU Master'!$A$4:$A$253,B4788)&lt;&gt;1,NOT(ISNUMBER(E4788)),AND(C4788&lt;&gt;"Receipt",C4788&lt;&gt;"Shipment",C4788&lt;&gt;"Consumption",C4788&lt;&gt;"Adjustment",C4788&lt;&gt;"Production")),"CHECK INPUTS",IF(OR(AND(C4788="Receipt",E4788&lt;=0),AND(OR(C4788="Shipment",C4788="Consumption"),E4788&gt;=0),E4788=0),"CHECK SIGN","OK")))</f>
      </c>
    </row>
    <row r="4789">
      <c r="A4789" s="174"/>
      <c r="B4789" s="175"/>
      <c r="C4789" s="175"/>
      <c r="D4789" s="175"/>
      <c r="E4789" s="176"/>
      <c r="F4789" s="175"/>
      <c r="G4789" s="104" t="str">
        <f>IF(COUNTA(A4789:F4789)=0,"",IF(OR(A4789="",NOT(ISNUMBER(A4789)),B4789="",COUNTIF('SKU Master'!$A$4:$A$253,B4789)&lt;&gt;1,NOT(ISNUMBER(E4789)),AND(C4789&lt;&gt;"Receipt",C4789&lt;&gt;"Shipment",C4789&lt;&gt;"Consumption",C4789&lt;&gt;"Adjustment",C4789&lt;&gt;"Production")),"CHECK INPUTS",IF(OR(AND(C4789="Receipt",E4789&lt;=0),AND(OR(C4789="Shipment",C4789="Consumption"),E4789&gt;=0),E4789=0),"CHECK SIGN","OK")))</f>
      </c>
    </row>
    <row r="4790">
      <c r="A4790" s="174"/>
      <c r="B4790" s="175"/>
      <c r="C4790" s="175"/>
      <c r="D4790" s="175"/>
      <c r="E4790" s="176"/>
      <c r="F4790" s="175"/>
      <c r="G4790" s="104" t="str">
        <f>IF(COUNTA(A4790:F4790)=0,"",IF(OR(A4790="",NOT(ISNUMBER(A4790)),B4790="",COUNTIF('SKU Master'!$A$4:$A$253,B4790)&lt;&gt;1,NOT(ISNUMBER(E4790)),AND(C4790&lt;&gt;"Receipt",C4790&lt;&gt;"Shipment",C4790&lt;&gt;"Consumption",C4790&lt;&gt;"Adjustment",C4790&lt;&gt;"Production")),"CHECK INPUTS",IF(OR(AND(C4790="Receipt",E4790&lt;=0),AND(OR(C4790="Shipment",C4790="Consumption"),E4790&gt;=0),E4790=0),"CHECK SIGN","OK")))</f>
      </c>
    </row>
    <row r="4791">
      <c r="A4791" s="174"/>
      <c r="B4791" s="175"/>
      <c r="C4791" s="175"/>
      <c r="D4791" s="175"/>
      <c r="E4791" s="176"/>
      <c r="F4791" s="175"/>
      <c r="G4791" s="104" t="str">
        <f>IF(COUNTA(A4791:F4791)=0,"",IF(OR(A4791="",NOT(ISNUMBER(A4791)),B4791="",COUNTIF('SKU Master'!$A$4:$A$253,B4791)&lt;&gt;1,NOT(ISNUMBER(E4791)),AND(C4791&lt;&gt;"Receipt",C4791&lt;&gt;"Shipment",C4791&lt;&gt;"Consumption",C4791&lt;&gt;"Adjustment",C4791&lt;&gt;"Production")),"CHECK INPUTS",IF(OR(AND(C4791="Receipt",E4791&lt;=0),AND(OR(C4791="Shipment",C4791="Consumption"),E4791&gt;=0),E4791=0),"CHECK SIGN","OK")))</f>
      </c>
    </row>
    <row r="4792">
      <c r="A4792" s="174"/>
      <c r="B4792" s="175"/>
      <c r="C4792" s="175"/>
      <c r="D4792" s="175"/>
      <c r="E4792" s="176"/>
      <c r="F4792" s="175"/>
      <c r="G4792" s="104" t="str">
        <f>IF(COUNTA(A4792:F4792)=0,"",IF(OR(A4792="",NOT(ISNUMBER(A4792)),B4792="",COUNTIF('SKU Master'!$A$4:$A$253,B4792)&lt;&gt;1,NOT(ISNUMBER(E4792)),AND(C4792&lt;&gt;"Receipt",C4792&lt;&gt;"Shipment",C4792&lt;&gt;"Consumption",C4792&lt;&gt;"Adjustment",C4792&lt;&gt;"Production")),"CHECK INPUTS",IF(OR(AND(C4792="Receipt",E4792&lt;=0),AND(OR(C4792="Shipment",C4792="Consumption"),E4792&gt;=0),E4792=0),"CHECK SIGN","OK")))</f>
      </c>
    </row>
    <row r="4793">
      <c r="A4793" s="174"/>
      <c r="B4793" s="175"/>
      <c r="C4793" s="175"/>
      <c r="D4793" s="175"/>
      <c r="E4793" s="176"/>
      <c r="F4793" s="175"/>
      <c r="G4793" s="104" t="str">
        <f>IF(COUNTA(A4793:F4793)=0,"",IF(OR(A4793="",NOT(ISNUMBER(A4793)),B4793="",COUNTIF('SKU Master'!$A$4:$A$253,B4793)&lt;&gt;1,NOT(ISNUMBER(E4793)),AND(C4793&lt;&gt;"Receipt",C4793&lt;&gt;"Shipment",C4793&lt;&gt;"Consumption",C4793&lt;&gt;"Adjustment",C4793&lt;&gt;"Production")),"CHECK INPUTS",IF(OR(AND(C4793="Receipt",E4793&lt;=0),AND(OR(C4793="Shipment",C4793="Consumption"),E4793&gt;=0),E4793=0),"CHECK SIGN","OK")))</f>
      </c>
    </row>
    <row r="4794">
      <c r="A4794" s="174"/>
      <c r="B4794" s="175"/>
      <c r="C4794" s="175"/>
      <c r="D4794" s="175"/>
      <c r="E4794" s="176"/>
      <c r="F4794" s="175"/>
      <c r="G4794" s="104" t="str">
        <f>IF(COUNTA(A4794:F4794)=0,"",IF(OR(A4794="",NOT(ISNUMBER(A4794)),B4794="",COUNTIF('SKU Master'!$A$4:$A$253,B4794)&lt;&gt;1,NOT(ISNUMBER(E4794)),AND(C4794&lt;&gt;"Receipt",C4794&lt;&gt;"Shipment",C4794&lt;&gt;"Consumption",C4794&lt;&gt;"Adjustment",C4794&lt;&gt;"Production")),"CHECK INPUTS",IF(OR(AND(C4794="Receipt",E4794&lt;=0),AND(OR(C4794="Shipment",C4794="Consumption"),E4794&gt;=0),E4794=0),"CHECK SIGN","OK")))</f>
      </c>
    </row>
    <row r="4795">
      <c r="A4795" s="174"/>
      <c r="B4795" s="175"/>
      <c r="C4795" s="175"/>
      <c r="D4795" s="175"/>
      <c r="E4795" s="176"/>
      <c r="F4795" s="175"/>
      <c r="G4795" s="104" t="str">
        <f>IF(COUNTA(A4795:F4795)=0,"",IF(OR(A4795="",NOT(ISNUMBER(A4795)),B4795="",COUNTIF('SKU Master'!$A$4:$A$253,B4795)&lt;&gt;1,NOT(ISNUMBER(E4795)),AND(C4795&lt;&gt;"Receipt",C4795&lt;&gt;"Shipment",C4795&lt;&gt;"Consumption",C4795&lt;&gt;"Adjustment",C4795&lt;&gt;"Production")),"CHECK INPUTS",IF(OR(AND(C4795="Receipt",E4795&lt;=0),AND(OR(C4795="Shipment",C4795="Consumption"),E4795&gt;=0),E4795=0),"CHECK SIGN","OK")))</f>
      </c>
    </row>
    <row r="4796">
      <c r="A4796" s="174"/>
      <c r="B4796" s="175"/>
      <c r="C4796" s="175"/>
      <c r="D4796" s="175"/>
      <c r="E4796" s="176"/>
      <c r="F4796" s="175"/>
      <c r="G4796" s="104" t="str">
        <f>IF(COUNTA(A4796:F4796)=0,"",IF(OR(A4796="",NOT(ISNUMBER(A4796)),B4796="",COUNTIF('SKU Master'!$A$4:$A$253,B4796)&lt;&gt;1,NOT(ISNUMBER(E4796)),AND(C4796&lt;&gt;"Receipt",C4796&lt;&gt;"Shipment",C4796&lt;&gt;"Consumption",C4796&lt;&gt;"Adjustment",C4796&lt;&gt;"Production")),"CHECK INPUTS",IF(OR(AND(C4796="Receipt",E4796&lt;=0),AND(OR(C4796="Shipment",C4796="Consumption"),E4796&gt;=0),E4796=0),"CHECK SIGN","OK")))</f>
      </c>
    </row>
    <row r="4797">
      <c r="A4797" s="174"/>
      <c r="B4797" s="175"/>
      <c r="C4797" s="175"/>
      <c r="D4797" s="175"/>
      <c r="E4797" s="176"/>
      <c r="F4797" s="175"/>
      <c r="G4797" s="104" t="str">
        <f>IF(COUNTA(A4797:F4797)=0,"",IF(OR(A4797="",NOT(ISNUMBER(A4797)),B4797="",COUNTIF('SKU Master'!$A$4:$A$253,B4797)&lt;&gt;1,NOT(ISNUMBER(E4797)),AND(C4797&lt;&gt;"Receipt",C4797&lt;&gt;"Shipment",C4797&lt;&gt;"Consumption",C4797&lt;&gt;"Adjustment",C4797&lt;&gt;"Production")),"CHECK INPUTS",IF(OR(AND(C4797="Receipt",E4797&lt;=0),AND(OR(C4797="Shipment",C4797="Consumption"),E4797&gt;=0),E4797=0),"CHECK SIGN","OK")))</f>
      </c>
    </row>
    <row r="4798">
      <c r="A4798" s="174"/>
      <c r="B4798" s="175"/>
      <c r="C4798" s="175"/>
      <c r="D4798" s="175"/>
      <c r="E4798" s="176"/>
      <c r="F4798" s="175"/>
      <c r="G4798" s="104" t="str">
        <f>IF(COUNTA(A4798:F4798)=0,"",IF(OR(A4798="",NOT(ISNUMBER(A4798)),B4798="",COUNTIF('SKU Master'!$A$4:$A$253,B4798)&lt;&gt;1,NOT(ISNUMBER(E4798)),AND(C4798&lt;&gt;"Receipt",C4798&lt;&gt;"Shipment",C4798&lt;&gt;"Consumption",C4798&lt;&gt;"Adjustment",C4798&lt;&gt;"Production")),"CHECK INPUTS",IF(OR(AND(C4798="Receipt",E4798&lt;=0),AND(OR(C4798="Shipment",C4798="Consumption"),E4798&gt;=0),E4798=0),"CHECK SIGN","OK")))</f>
      </c>
    </row>
    <row r="4799">
      <c r="A4799" s="174"/>
      <c r="B4799" s="175"/>
      <c r="C4799" s="175"/>
      <c r="D4799" s="175"/>
      <c r="E4799" s="176"/>
      <c r="F4799" s="175"/>
      <c r="G4799" s="104" t="str">
        <f>IF(COUNTA(A4799:F4799)=0,"",IF(OR(A4799="",NOT(ISNUMBER(A4799)),B4799="",COUNTIF('SKU Master'!$A$4:$A$253,B4799)&lt;&gt;1,NOT(ISNUMBER(E4799)),AND(C4799&lt;&gt;"Receipt",C4799&lt;&gt;"Shipment",C4799&lt;&gt;"Consumption",C4799&lt;&gt;"Adjustment",C4799&lt;&gt;"Production")),"CHECK INPUTS",IF(OR(AND(C4799="Receipt",E4799&lt;=0),AND(OR(C4799="Shipment",C4799="Consumption"),E4799&gt;=0),E4799=0),"CHECK SIGN","OK")))</f>
      </c>
    </row>
    <row r="4800">
      <c r="A4800" s="174"/>
      <c r="B4800" s="175"/>
      <c r="C4800" s="175"/>
      <c r="D4800" s="175"/>
      <c r="E4800" s="176"/>
      <c r="F4800" s="175"/>
      <c r="G4800" s="104" t="str">
        <f>IF(COUNTA(A4800:F4800)=0,"",IF(OR(A4800="",NOT(ISNUMBER(A4800)),B4800="",COUNTIF('SKU Master'!$A$4:$A$253,B4800)&lt;&gt;1,NOT(ISNUMBER(E4800)),AND(C4800&lt;&gt;"Receipt",C4800&lt;&gt;"Shipment",C4800&lt;&gt;"Consumption",C4800&lt;&gt;"Adjustment",C4800&lt;&gt;"Production")),"CHECK INPUTS",IF(OR(AND(C4800="Receipt",E4800&lt;=0),AND(OR(C4800="Shipment",C4800="Consumption"),E4800&gt;=0),E4800=0),"CHECK SIGN","OK")))</f>
      </c>
    </row>
    <row r="4801">
      <c r="A4801" s="174"/>
      <c r="B4801" s="175"/>
      <c r="C4801" s="175"/>
      <c r="D4801" s="175"/>
      <c r="E4801" s="176"/>
      <c r="F4801" s="175"/>
      <c r="G4801" s="104" t="str">
        <f>IF(COUNTA(A4801:F4801)=0,"",IF(OR(A4801="",NOT(ISNUMBER(A4801)),B4801="",COUNTIF('SKU Master'!$A$4:$A$253,B4801)&lt;&gt;1,NOT(ISNUMBER(E4801)),AND(C4801&lt;&gt;"Receipt",C4801&lt;&gt;"Shipment",C4801&lt;&gt;"Consumption",C4801&lt;&gt;"Adjustment",C4801&lt;&gt;"Production")),"CHECK INPUTS",IF(OR(AND(C4801="Receipt",E4801&lt;=0),AND(OR(C4801="Shipment",C4801="Consumption"),E4801&gt;=0),E4801=0),"CHECK SIGN","OK")))</f>
      </c>
    </row>
    <row r="4802">
      <c r="A4802" s="174"/>
      <c r="B4802" s="175"/>
      <c r="C4802" s="175"/>
      <c r="D4802" s="175"/>
      <c r="E4802" s="176"/>
      <c r="F4802" s="175"/>
      <c r="G4802" s="104" t="str">
        <f>IF(COUNTA(A4802:F4802)=0,"",IF(OR(A4802="",NOT(ISNUMBER(A4802)),B4802="",COUNTIF('SKU Master'!$A$4:$A$253,B4802)&lt;&gt;1,NOT(ISNUMBER(E4802)),AND(C4802&lt;&gt;"Receipt",C4802&lt;&gt;"Shipment",C4802&lt;&gt;"Consumption",C4802&lt;&gt;"Adjustment",C4802&lt;&gt;"Production")),"CHECK INPUTS",IF(OR(AND(C4802="Receipt",E4802&lt;=0),AND(OR(C4802="Shipment",C4802="Consumption"),E4802&gt;=0),E4802=0),"CHECK SIGN","OK")))</f>
      </c>
    </row>
    <row r="4803">
      <c r="A4803" s="174"/>
      <c r="B4803" s="175"/>
      <c r="C4803" s="175"/>
      <c r="D4803" s="175"/>
      <c r="E4803" s="176"/>
      <c r="F4803" s="175"/>
      <c r="G4803" s="104" t="str">
        <f>IF(COUNTA(A4803:F4803)=0,"",IF(OR(A4803="",NOT(ISNUMBER(A4803)),B4803="",COUNTIF('SKU Master'!$A$4:$A$253,B4803)&lt;&gt;1,NOT(ISNUMBER(E4803)),AND(C4803&lt;&gt;"Receipt",C4803&lt;&gt;"Shipment",C4803&lt;&gt;"Consumption",C4803&lt;&gt;"Adjustment",C4803&lt;&gt;"Production")),"CHECK INPUTS",IF(OR(AND(C4803="Receipt",E4803&lt;=0),AND(OR(C4803="Shipment",C4803="Consumption"),E4803&gt;=0),E4803=0),"CHECK SIGN","OK")))</f>
      </c>
    </row>
    <row r="4804">
      <c r="A4804" s="174"/>
      <c r="B4804" s="175"/>
      <c r="C4804" s="175"/>
      <c r="D4804" s="175"/>
      <c r="E4804" s="176"/>
      <c r="F4804" s="175"/>
      <c r="G4804" s="104" t="str">
        <f>IF(COUNTA(A4804:F4804)=0,"",IF(OR(A4804="",NOT(ISNUMBER(A4804)),B4804="",COUNTIF('SKU Master'!$A$4:$A$253,B4804)&lt;&gt;1,NOT(ISNUMBER(E4804)),AND(C4804&lt;&gt;"Receipt",C4804&lt;&gt;"Shipment",C4804&lt;&gt;"Consumption",C4804&lt;&gt;"Adjustment",C4804&lt;&gt;"Production")),"CHECK INPUTS",IF(OR(AND(C4804="Receipt",E4804&lt;=0),AND(OR(C4804="Shipment",C4804="Consumption"),E4804&gt;=0),E4804=0),"CHECK SIGN","OK")))</f>
      </c>
    </row>
    <row r="4805">
      <c r="A4805" s="174"/>
      <c r="B4805" s="175"/>
      <c r="C4805" s="175"/>
      <c r="D4805" s="175"/>
      <c r="E4805" s="176"/>
      <c r="F4805" s="175"/>
      <c r="G4805" s="104" t="str">
        <f>IF(COUNTA(A4805:F4805)=0,"",IF(OR(A4805="",NOT(ISNUMBER(A4805)),B4805="",COUNTIF('SKU Master'!$A$4:$A$253,B4805)&lt;&gt;1,NOT(ISNUMBER(E4805)),AND(C4805&lt;&gt;"Receipt",C4805&lt;&gt;"Shipment",C4805&lt;&gt;"Consumption",C4805&lt;&gt;"Adjustment",C4805&lt;&gt;"Production")),"CHECK INPUTS",IF(OR(AND(C4805="Receipt",E4805&lt;=0),AND(OR(C4805="Shipment",C4805="Consumption"),E4805&gt;=0),E4805=0),"CHECK SIGN","OK")))</f>
      </c>
    </row>
    <row r="4806">
      <c r="A4806" s="174"/>
      <c r="B4806" s="175"/>
      <c r="C4806" s="175"/>
      <c r="D4806" s="175"/>
      <c r="E4806" s="176"/>
      <c r="F4806" s="175"/>
      <c r="G4806" s="104" t="str">
        <f>IF(COUNTA(A4806:F4806)=0,"",IF(OR(A4806="",NOT(ISNUMBER(A4806)),B4806="",COUNTIF('SKU Master'!$A$4:$A$253,B4806)&lt;&gt;1,NOT(ISNUMBER(E4806)),AND(C4806&lt;&gt;"Receipt",C4806&lt;&gt;"Shipment",C4806&lt;&gt;"Consumption",C4806&lt;&gt;"Adjustment",C4806&lt;&gt;"Production")),"CHECK INPUTS",IF(OR(AND(C4806="Receipt",E4806&lt;=0),AND(OR(C4806="Shipment",C4806="Consumption"),E4806&gt;=0),E4806=0),"CHECK SIGN","OK")))</f>
      </c>
    </row>
    <row r="4807">
      <c r="A4807" s="174"/>
      <c r="B4807" s="175"/>
      <c r="C4807" s="175"/>
      <c r="D4807" s="175"/>
      <c r="E4807" s="176"/>
      <c r="F4807" s="175"/>
      <c r="G4807" s="104" t="str">
        <f>IF(COUNTA(A4807:F4807)=0,"",IF(OR(A4807="",NOT(ISNUMBER(A4807)),B4807="",COUNTIF('SKU Master'!$A$4:$A$253,B4807)&lt;&gt;1,NOT(ISNUMBER(E4807)),AND(C4807&lt;&gt;"Receipt",C4807&lt;&gt;"Shipment",C4807&lt;&gt;"Consumption",C4807&lt;&gt;"Adjustment",C4807&lt;&gt;"Production")),"CHECK INPUTS",IF(OR(AND(C4807="Receipt",E4807&lt;=0),AND(OR(C4807="Shipment",C4807="Consumption"),E4807&gt;=0),E4807=0),"CHECK SIGN","OK")))</f>
      </c>
    </row>
    <row r="4808">
      <c r="A4808" s="174"/>
      <c r="B4808" s="175"/>
      <c r="C4808" s="175"/>
      <c r="D4808" s="175"/>
      <c r="E4808" s="176"/>
      <c r="F4808" s="175"/>
      <c r="G4808" s="104" t="str">
        <f>IF(COUNTA(A4808:F4808)=0,"",IF(OR(A4808="",NOT(ISNUMBER(A4808)),B4808="",COUNTIF('SKU Master'!$A$4:$A$253,B4808)&lt;&gt;1,NOT(ISNUMBER(E4808)),AND(C4808&lt;&gt;"Receipt",C4808&lt;&gt;"Shipment",C4808&lt;&gt;"Consumption",C4808&lt;&gt;"Adjustment",C4808&lt;&gt;"Production")),"CHECK INPUTS",IF(OR(AND(C4808="Receipt",E4808&lt;=0),AND(OR(C4808="Shipment",C4808="Consumption"),E4808&gt;=0),E4808=0),"CHECK SIGN","OK")))</f>
      </c>
    </row>
    <row r="4809">
      <c r="A4809" s="174"/>
      <c r="B4809" s="175"/>
      <c r="C4809" s="175"/>
      <c r="D4809" s="175"/>
      <c r="E4809" s="176"/>
      <c r="F4809" s="175"/>
      <c r="G4809" s="104" t="str">
        <f>IF(COUNTA(A4809:F4809)=0,"",IF(OR(A4809="",NOT(ISNUMBER(A4809)),B4809="",COUNTIF('SKU Master'!$A$4:$A$253,B4809)&lt;&gt;1,NOT(ISNUMBER(E4809)),AND(C4809&lt;&gt;"Receipt",C4809&lt;&gt;"Shipment",C4809&lt;&gt;"Consumption",C4809&lt;&gt;"Adjustment",C4809&lt;&gt;"Production")),"CHECK INPUTS",IF(OR(AND(C4809="Receipt",E4809&lt;=0),AND(OR(C4809="Shipment",C4809="Consumption"),E4809&gt;=0),E4809=0),"CHECK SIGN","OK")))</f>
      </c>
    </row>
    <row r="4810">
      <c r="A4810" s="174"/>
      <c r="B4810" s="175"/>
      <c r="C4810" s="175"/>
      <c r="D4810" s="175"/>
      <c r="E4810" s="176"/>
      <c r="F4810" s="175"/>
      <c r="G4810" s="104" t="str">
        <f>IF(COUNTA(A4810:F4810)=0,"",IF(OR(A4810="",NOT(ISNUMBER(A4810)),B4810="",COUNTIF('SKU Master'!$A$4:$A$253,B4810)&lt;&gt;1,NOT(ISNUMBER(E4810)),AND(C4810&lt;&gt;"Receipt",C4810&lt;&gt;"Shipment",C4810&lt;&gt;"Consumption",C4810&lt;&gt;"Adjustment",C4810&lt;&gt;"Production")),"CHECK INPUTS",IF(OR(AND(C4810="Receipt",E4810&lt;=0),AND(OR(C4810="Shipment",C4810="Consumption"),E4810&gt;=0),E4810=0),"CHECK SIGN","OK")))</f>
      </c>
    </row>
    <row r="4811">
      <c r="A4811" s="174"/>
      <c r="B4811" s="175"/>
      <c r="C4811" s="175"/>
      <c r="D4811" s="175"/>
      <c r="E4811" s="176"/>
      <c r="F4811" s="175"/>
      <c r="G4811" s="104" t="str">
        <f>IF(COUNTA(A4811:F4811)=0,"",IF(OR(A4811="",NOT(ISNUMBER(A4811)),B4811="",COUNTIF('SKU Master'!$A$4:$A$253,B4811)&lt;&gt;1,NOT(ISNUMBER(E4811)),AND(C4811&lt;&gt;"Receipt",C4811&lt;&gt;"Shipment",C4811&lt;&gt;"Consumption",C4811&lt;&gt;"Adjustment",C4811&lt;&gt;"Production")),"CHECK INPUTS",IF(OR(AND(C4811="Receipt",E4811&lt;=0),AND(OR(C4811="Shipment",C4811="Consumption"),E4811&gt;=0),E4811=0),"CHECK SIGN","OK")))</f>
      </c>
    </row>
    <row r="4812">
      <c r="A4812" s="174"/>
      <c r="B4812" s="175"/>
      <c r="C4812" s="175"/>
      <c r="D4812" s="175"/>
      <c r="E4812" s="176"/>
      <c r="F4812" s="175"/>
      <c r="G4812" s="104" t="str">
        <f>IF(COUNTA(A4812:F4812)=0,"",IF(OR(A4812="",NOT(ISNUMBER(A4812)),B4812="",COUNTIF('SKU Master'!$A$4:$A$253,B4812)&lt;&gt;1,NOT(ISNUMBER(E4812)),AND(C4812&lt;&gt;"Receipt",C4812&lt;&gt;"Shipment",C4812&lt;&gt;"Consumption",C4812&lt;&gt;"Adjustment",C4812&lt;&gt;"Production")),"CHECK INPUTS",IF(OR(AND(C4812="Receipt",E4812&lt;=0),AND(OR(C4812="Shipment",C4812="Consumption"),E4812&gt;=0),E4812=0),"CHECK SIGN","OK")))</f>
      </c>
    </row>
    <row r="4813">
      <c r="A4813" s="174"/>
      <c r="B4813" s="175"/>
      <c r="C4813" s="175"/>
      <c r="D4813" s="175"/>
      <c r="E4813" s="176"/>
      <c r="F4813" s="175"/>
      <c r="G4813" s="104" t="str">
        <f>IF(COUNTA(A4813:F4813)=0,"",IF(OR(A4813="",NOT(ISNUMBER(A4813)),B4813="",COUNTIF('SKU Master'!$A$4:$A$253,B4813)&lt;&gt;1,NOT(ISNUMBER(E4813)),AND(C4813&lt;&gt;"Receipt",C4813&lt;&gt;"Shipment",C4813&lt;&gt;"Consumption",C4813&lt;&gt;"Adjustment",C4813&lt;&gt;"Production")),"CHECK INPUTS",IF(OR(AND(C4813="Receipt",E4813&lt;=0),AND(OR(C4813="Shipment",C4813="Consumption"),E4813&gt;=0),E4813=0),"CHECK SIGN","OK")))</f>
      </c>
    </row>
    <row r="4814">
      <c r="A4814" s="174"/>
      <c r="B4814" s="175"/>
      <c r="C4814" s="175"/>
      <c r="D4814" s="175"/>
      <c r="E4814" s="176"/>
      <c r="F4814" s="175"/>
      <c r="G4814" s="104" t="str">
        <f>IF(COUNTA(A4814:F4814)=0,"",IF(OR(A4814="",NOT(ISNUMBER(A4814)),B4814="",COUNTIF('SKU Master'!$A$4:$A$253,B4814)&lt;&gt;1,NOT(ISNUMBER(E4814)),AND(C4814&lt;&gt;"Receipt",C4814&lt;&gt;"Shipment",C4814&lt;&gt;"Consumption",C4814&lt;&gt;"Adjustment",C4814&lt;&gt;"Production")),"CHECK INPUTS",IF(OR(AND(C4814="Receipt",E4814&lt;=0),AND(OR(C4814="Shipment",C4814="Consumption"),E4814&gt;=0),E4814=0),"CHECK SIGN","OK")))</f>
      </c>
    </row>
    <row r="4815">
      <c r="A4815" s="174"/>
      <c r="B4815" s="175"/>
      <c r="C4815" s="175"/>
      <c r="D4815" s="175"/>
      <c r="E4815" s="176"/>
      <c r="F4815" s="175"/>
      <c r="G4815" s="104" t="str">
        <f>IF(COUNTA(A4815:F4815)=0,"",IF(OR(A4815="",NOT(ISNUMBER(A4815)),B4815="",COUNTIF('SKU Master'!$A$4:$A$253,B4815)&lt;&gt;1,NOT(ISNUMBER(E4815)),AND(C4815&lt;&gt;"Receipt",C4815&lt;&gt;"Shipment",C4815&lt;&gt;"Consumption",C4815&lt;&gt;"Adjustment",C4815&lt;&gt;"Production")),"CHECK INPUTS",IF(OR(AND(C4815="Receipt",E4815&lt;=0),AND(OR(C4815="Shipment",C4815="Consumption"),E4815&gt;=0),E4815=0),"CHECK SIGN","OK")))</f>
      </c>
    </row>
    <row r="4816">
      <c r="A4816" s="174"/>
      <c r="B4816" s="175"/>
      <c r="C4816" s="175"/>
      <c r="D4816" s="175"/>
      <c r="E4816" s="176"/>
      <c r="F4816" s="175"/>
      <c r="G4816" s="104" t="str">
        <f>IF(COUNTA(A4816:F4816)=0,"",IF(OR(A4816="",NOT(ISNUMBER(A4816)),B4816="",COUNTIF('SKU Master'!$A$4:$A$253,B4816)&lt;&gt;1,NOT(ISNUMBER(E4816)),AND(C4816&lt;&gt;"Receipt",C4816&lt;&gt;"Shipment",C4816&lt;&gt;"Consumption",C4816&lt;&gt;"Adjustment",C4816&lt;&gt;"Production")),"CHECK INPUTS",IF(OR(AND(C4816="Receipt",E4816&lt;=0),AND(OR(C4816="Shipment",C4816="Consumption"),E4816&gt;=0),E4816=0),"CHECK SIGN","OK")))</f>
      </c>
    </row>
    <row r="4817">
      <c r="A4817" s="174"/>
      <c r="B4817" s="175"/>
      <c r="C4817" s="175"/>
      <c r="D4817" s="175"/>
      <c r="E4817" s="176"/>
      <c r="F4817" s="175"/>
      <c r="G4817" s="104" t="str">
        <f>IF(COUNTA(A4817:F4817)=0,"",IF(OR(A4817="",NOT(ISNUMBER(A4817)),B4817="",COUNTIF('SKU Master'!$A$4:$A$253,B4817)&lt;&gt;1,NOT(ISNUMBER(E4817)),AND(C4817&lt;&gt;"Receipt",C4817&lt;&gt;"Shipment",C4817&lt;&gt;"Consumption",C4817&lt;&gt;"Adjustment",C4817&lt;&gt;"Production")),"CHECK INPUTS",IF(OR(AND(C4817="Receipt",E4817&lt;=0),AND(OR(C4817="Shipment",C4817="Consumption"),E4817&gt;=0),E4817=0),"CHECK SIGN","OK")))</f>
      </c>
    </row>
    <row r="4818">
      <c r="A4818" s="174"/>
      <c r="B4818" s="175"/>
      <c r="C4818" s="175"/>
      <c r="D4818" s="175"/>
      <c r="E4818" s="176"/>
      <c r="F4818" s="175"/>
      <c r="G4818" s="104" t="str">
        <f>IF(COUNTA(A4818:F4818)=0,"",IF(OR(A4818="",NOT(ISNUMBER(A4818)),B4818="",COUNTIF('SKU Master'!$A$4:$A$253,B4818)&lt;&gt;1,NOT(ISNUMBER(E4818)),AND(C4818&lt;&gt;"Receipt",C4818&lt;&gt;"Shipment",C4818&lt;&gt;"Consumption",C4818&lt;&gt;"Adjustment",C4818&lt;&gt;"Production")),"CHECK INPUTS",IF(OR(AND(C4818="Receipt",E4818&lt;=0),AND(OR(C4818="Shipment",C4818="Consumption"),E4818&gt;=0),E4818=0),"CHECK SIGN","OK")))</f>
      </c>
    </row>
    <row r="4819">
      <c r="A4819" s="174"/>
      <c r="B4819" s="175"/>
      <c r="C4819" s="175"/>
      <c r="D4819" s="175"/>
      <c r="E4819" s="176"/>
      <c r="F4819" s="175"/>
      <c r="G4819" s="104" t="str">
        <f>IF(COUNTA(A4819:F4819)=0,"",IF(OR(A4819="",NOT(ISNUMBER(A4819)),B4819="",COUNTIF('SKU Master'!$A$4:$A$253,B4819)&lt;&gt;1,NOT(ISNUMBER(E4819)),AND(C4819&lt;&gt;"Receipt",C4819&lt;&gt;"Shipment",C4819&lt;&gt;"Consumption",C4819&lt;&gt;"Adjustment",C4819&lt;&gt;"Production")),"CHECK INPUTS",IF(OR(AND(C4819="Receipt",E4819&lt;=0),AND(OR(C4819="Shipment",C4819="Consumption"),E4819&gt;=0),E4819=0),"CHECK SIGN","OK")))</f>
      </c>
    </row>
    <row r="4820">
      <c r="A4820" s="174"/>
      <c r="B4820" s="175"/>
      <c r="C4820" s="175"/>
      <c r="D4820" s="175"/>
      <c r="E4820" s="176"/>
      <c r="F4820" s="175"/>
      <c r="G4820" s="104" t="str">
        <f>IF(COUNTA(A4820:F4820)=0,"",IF(OR(A4820="",NOT(ISNUMBER(A4820)),B4820="",COUNTIF('SKU Master'!$A$4:$A$253,B4820)&lt;&gt;1,NOT(ISNUMBER(E4820)),AND(C4820&lt;&gt;"Receipt",C4820&lt;&gt;"Shipment",C4820&lt;&gt;"Consumption",C4820&lt;&gt;"Adjustment",C4820&lt;&gt;"Production")),"CHECK INPUTS",IF(OR(AND(C4820="Receipt",E4820&lt;=0),AND(OR(C4820="Shipment",C4820="Consumption"),E4820&gt;=0),E4820=0),"CHECK SIGN","OK")))</f>
      </c>
    </row>
    <row r="4821">
      <c r="A4821" s="174"/>
      <c r="B4821" s="175"/>
      <c r="C4821" s="175"/>
      <c r="D4821" s="175"/>
      <c r="E4821" s="176"/>
      <c r="F4821" s="175"/>
      <c r="G4821" s="104" t="str">
        <f>IF(COUNTA(A4821:F4821)=0,"",IF(OR(A4821="",NOT(ISNUMBER(A4821)),B4821="",COUNTIF('SKU Master'!$A$4:$A$253,B4821)&lt;&gt;1,NOT(ISNUMBER(E4821)),AND(C4821&lt;&gt;"Receipt",C4821&lt;&gt;"Shipment",C4821&lt;&gt;"Consumption",C4821&lt;&gt;"Adjustment",C4821&lt;&gt;"Production")),"CHECK INPUTS",IF(OR(AND(C4821="Receipt",E4821&lt;=0),AND(OR(C4821="Shipment",C4821="Consumption"),E4821&gt;=0),E4821=0),"CHECK SIGN","OK")))</f>
      </c>
    </row>
    <row r="4822">
      <c r="A4822" s="174"/>
      <c r="B4822" s="175"/>
      <c r="C4822" s="175"/>
      <c r="D4822" s="175"/>
      <c r="E4822" s="176"/>
      <c r="F4822" s="175"/>
      <c r="G4822" s="104" t="str">
        <f>IF(COUNTA(A4822:F4822)=0,"",IF(OR(A4822="",NOT(ISNUMBER(A4822)),B4822="",COUNTIF('SKU Master'!$A$4:$A$253,B4822)&lt;&gt;1,NOT(ISNUMBER(E4822)),AND(C4822&lt;&gt;"Receipt",C4822&lt;&gt;"Shipment",C4822&lt;&gt;"Consumption",C4822&lt;&gt;"Adjustment",C4822&lt;&gt;"Production")),"CHECK INPUTS",IF(OR(AND(C4822="Receipt",E4822&lt;=0),AND(OR(C4822="Shipment",C4822="Consumption"),E4822&gt;=0),E4822=0),"CHECK SIGN","OK")))</f>
      </c>
    </row>
    <row r="4823">
      <c r="A4823" s="174"/>
      <c r="B4823" s="175"/>
      <c r="C4823" s="175"/>
      <c r="D4823" s="175"/>
      <c r="E4823" s="176"/>
      <c r="F4823" s="175"/>
      <c r="G4823" s="104" t="str">
        <f>IF(COUNTA(A4823:F4823)=0,"",IF(OR(A4823="",NOT(ISNUMBER(A4823)),B4823="",COUNTIF('SKU Master'!$A$4:$A$253,B4823)&lt;&gt;1,NOT(ISNUMBER(E4823)),AND(C4823&lt;&gt;"Receipt",C4823&lt;&gt;"Shipment",C4823&lt;&gt;"Consumption",C4823&lt;&gt;"Adjustment",C4823&lt;&gt;"Production")),"CHECK INPUTS",IF(OR(AND(C4823="Receipt",E4823&lt;=0),AND(OR(C4823="Shipment",C4823="Consumption"),E4823&gt;=0),E4823=0),"CHECK SIGN","OK")))</f>
      </c>
    </row>
    <row r="4824">
      <c r="A4824" s="174"/>
      <c r="B4824" s="175"/>
      <c r="C4824" s="175"/>
      <c r="D4824" s="175"/>
      <c r="E4824" s="176"/>
      <c r="F4824" s="175"/>
      <c r="G4824" s="104" t="str">
        <f>IF(COUNTA(A4824:F4824)=0,"",IF(OR(A4824="",NOT(ISNUMBER(A4824)),B4824="",COUNTIF('SKU Master'!$A$4:$A$253,B4824)&lt;&gt;1,NOT(ISNUMBER(E4824)),AND(C4824&lt;&gt;"Receipt",C4824&lt;&gt;"Shipment",C4824&lt;&gt;"Consumption",C4824&lt;&gt;"Adjustment",C4824&lt;&gt;"Production")),"CHECK INPUTS",IF(OR(AND(C4824="Receipt",E4824&lt;=0),AND(OR(C4824="Shipment",C4824="Consumption"),E4824&gt;=0),E4824=0),"CHECK SIGN","OK")))</f>
      </c>
    </row>
    <row r="4825">
      <c r="A4825" s="174"/>
      <c r="B4825" s="175"/>
      <c r="C4825" s="175"/>
      <c r="D4825" s="175"/>
      <c r="E4825" s="176"/>
      <c r="F4825" s="175"/>
      <c r="G4825" s="104" t="str">
        <f>IF(COUNTA(A4825:F4825)=0,"",IF(OR(A4825="",NOT(ISNUMBER(A4825)),B4825="",COUNTIF('SKU Master'!$A$4:$A$253,B4825)&lt;&gt;1,NOT(ISNUMBER(E4825)),AND(C4825&lt;&gt;"Receipt",C4825&lt;&gt;"Shipment",C4825&lt;&gt;"Consumption",C4825&lt;&gt;"Adjustment",C4825&lt;&gt;"Production")),"CHECK INPUTS",IF(OR(AND(C4825="Receipt",E4825&lt;=0),AND(OR(C4825="Shipment",C4825="Consumption"),E4825&gt;=0),E4825=0),"CHECK SIGN","OK")))</f>
      </c>
    </row>
    <row r="4826">
      <c r="A4826" s="174"/>
      <c r="B4826" s="175"/>
      <c r="C4826" s="175"/>
      <c r="D4826" s="175"/>
      <c r="E4826" s="176"/>
      <c r="F4826" s="175"/>
      <c r="G4826" s="104" t="str">
        <f>IF(COUNTA(A4826:F4826)=0,"",IF(OR(A4826="",NOT(ISNUMBER(A4826)),B4826="",COUNTIF('SKU Master'!$A$4:$A$253,B4826)&lt;&gt;1,NOT(ISNUMBER(E4826)),AND(C4826&lt;&gt;"Receipt",C4826&lt;&gt;"Shipment",C4826&lt;&gt;"Consumption",C4826&lt;&gt;"Adjustment",C4826&lt;&gt;"Production")),"CHECK INPUTS",IF(OR(AND(C4826="Receipt",E4826&lt;=0),AND(OR(C4826="Shipment",C4826="Consumption"),E4826&gt;=0),E4826=0),"CHECK SIGN","OK")))</f>
      </c>
    </row>
    <row r="4827">
      <c r="A4827" s="174"/>
      <c r="B4827" s="175"/>
      <c r="C4827" s="175"/>
      <c r="D4827" s="175"/>
      <c r="E4827" s="176"/>
      <c r="F4827" s="175"/>
      <c r="G4827" s="104" t="str">
        <f>IF(COUNTA(A4827:F4827)=0,"",IF(OR(A4827="",NOT(ISNUMBER(A4827)),B4827="",COUNTIF('SKU Master'!$A$4:$A$253,B4827)&lt;&gt;1,NOT(ISNUMBER(E4827)),AND(C4827&lt;&gt;"Receipt",C4827&lt;&gt;"Shipment",C4827&lt;&gt;"Consumption",C4827&lt;&gt;"Adjustment",C4827&lt;&gt;"Production")),"CHECK INPUTS",IF(OR(AND(C4827="Receipt",E4827&lt;=0),AND(OR(C4827="Shipment",C4827="Consumption"),E4827&gt;=0),E4827=0),"CHECK SIGN","OK")))</f>
      </c>
    </row>
    <row r="4828">
      <c r="A4828" s="174"/>
      <c r="B4828" s="175"/>
      <c r="C4828" s="175"/>
      <c r="D4828" s="175"/>
      <c r="E4828" s="176"/>
      <c r="F4828" s="175"/>
      <c r="G4828" s="104" t="str">
        <f>IF(COUNTA(A4828:F4828)=0,"",IF(OR(A4828="",NOT(ISNUMBER(A4828)),B4828="",COUNTIF('SKU Master'!$A$4:$A$253,B4828)&lt;&gt;1,NOT(ISNUMBER(E4828)),AND(C4828&lt;&gt;"Receipt",C4828&lt;&gt;"Shipment",C4828&lt;&gt;"Consumption",C4828&lt;&gt;"Adjustment",C4828&lt;&gt;"Production")),"CHECK INPUTS",IF(OR(AND(C4828="Receipt",E4828&lt;=0),AND(OR(C4828="Shipment",C4828="Consumption"),E4828&gt;=0),E4828=0),"CHECK SIGN","OK")))</f>
      </c>
    </row>
    <row r="4829">
      <c r="A4829" s="174"/>
      <c r="B4829" s="175"/>
      <c r="C4829" s="175"/>
      <c r="D4829" s="175"/>
      <c r="E4829" s="176"/>
      <c r="F4829" s="175"/>
      <c r="G4829" s="104" t="str">
        <f>IF(COUNTA(A4829:F4829)=0,"",IF(OR(A4829="",NOT(ISNUMBER(A4829)),B4829="",COUNTIF('SKU Master'!$A$4:$A$253,B4829)&lt;&gt;1,NOT(ISNUMBER(E4829)),AND(C4829&lt;&gt;"Receipt",C4829&lt;&gt;"Shipment",C4829&lt;&gt;"Consumption",C4829&lt;&gt;"Adjustment",C4829&lt;&gt;"Production")),"CHECK INPUTS",IF(OR(AND(C4829="Receipt",E4829&lt;=0),AND(OR(C4829="Shipment",C4829="Consumption"),E4829&gt;=0),E4829=0),"CHECK SIGN","OK")))</f>
      </c>
    </row>
    <row r="4830">
      <c r="A4830" s="174"/>
      <c r="B4830" s="175"/>
      <c r="C4830" s="175"/>
      <c r="D4830" s="175"/>
      <c r="E4830" s="176"/>
      <c r="F4830" s="175"/>
      <c r="G4830" s="104" t="str">
        <f>IF(COUNTA(A4830:F4830)=0,"",IF(OR(A4830="",NOT(ISNUMBER(A4830)),B4830="",COUNTIF('SKU Master'!$A$4:$A$253,B4830)&lt;&gt;1,NOT(ISNUMBER(E4830)),AND(C4830&lt;&gt;"Receipt",C4830&lt;&gt;"Shipment",C4830&lt;&gt;"Consumption",C4830&lt;&gt;"Adjustment",C4830&lt;&gt;"Production")),"CHECK INPUTS",IF(OR(AND(C4830="Receipt",E4830&lt;=0),AND(OR(C4830="Shipment",C4830="Consumption"),E4830&gt;=0),E4830=0),"CHECK SIGN","OK")))</f>
      </c>
    </row>
    <row r="4831">
      <c r="A4831" s="174"/>
      <c r="B4831" s="175"/>
      <c r="C4831" s="175"/>
      <c r="D4831" s="175"/>
      <c r="E4831" s="176"/>
      <c r="F4831" s="175"/>
      <c r="G4831" s="104" t="str">
        <f>IF(COUNTA(A4831:F4831)=0,"",IF(OR(A4831="",NOT(ISNUMBER(A4831)),B4831="",COUNTIF('SKU Master'!$A$4:$A$253,B4831)&lt;&gt;1,NOT(ISNUMBER(E4831)),AND(C4831&lt;&gt;"Receipt",C4831&lt;&gt;"Shipment",C4831&lt;&gt;"Consumption",C4831&lt;&gt;"Adjustment",C4831&lt;&gt;"Production")),"CHECK INPUTS",IF(OR(AND(C4831="Receipt",E4831&lt;=0),AND(OR(C4831="Shipment",C4831="Consumption"),E4831&gt;=0),E4831=0),"CHECK SIGN","OK")))</f>
      </c>
    </row>
    <row r="4832">
      <c r="A4832" s="174"/>
      <c r="B4832" s="175"/>
      <c r="C4832" s="175"/>
      <c r="D4832" s="175"/>
      <c r="E4832" s="176"/>
      <c r="F4832" s="175"/>
      <c r="G4832" s="104" t="str">
        <f>IF(COUNTA(A4832:F4832)=0,"",IF(OR(A4832="",NOT(ISNUMBER(A4832)),B4832="",COUNTIF('SKU Master'!$A$4:$A$253,B4832)&lt;&gt;1,NOT(ISNUMBER(E4832)),AND(C4832&lt;&gt;"Receipt",C4832&lt;&gt;"Shipment",C4832&lt;&gt;"Consumption",C4832&lt;&gt;"Adjustment",C4832&lt;&gt;"Production")),"CHECK INPUTS",IF(OR(AND(C4832="Receipt",E4832&lt;=0),AND(OR(C4832="Shipment",C4832="Consumption"),E4832&gt;=0),E4832=0),"CHECK SIGN","OK")))</f>
      </c>
    </row>
    <row r="4833">
      <c r="A4833" s="174"/>
      <c r="B4833" s="175"/>
      <c r="C4833" s="175"/>
      <c r="D4833" s="175"/>
      <c r="E4833" s="176"/>
      <c r="F4833" s="175"/>
      <c r="G4833" s="104" t="str">
        <f>IF(COUNTA(A4833:F4833)=0,"",IF(OR(A4833="",NOT(ISNUMBER(A4833)),B4833="",COUNTIF('SKU Master'!$A$4:$A$253,B4833)&lt;&gt;1,NOT(ISNUMBER(E4833)),AND(C4833&lt;&gt;"Receipt",C4833&lt;&gt;"Shipment",C4833&lt;&gt;"Consumption",C4833&lt;&gt;"Adjustment",C4833&lt;&gt;"Production")),"CHECK INPUTS",IF(OR(AND(C4833="Receipt",E4833&lt;=0),AND(OR(C4833="Shipment",C4833="Consumption"),E4833&gt;=0),E4833=0),"CHECK SIGN","OK")))</f>
      </c>
    </row>
    <row r="4834">
      <c r="A4834" s="174"/>
      <c r="B4834" s="175"/>
      <c r="C4834" s="175"/>
      <c r="D4834" s="175"/>
      <c r="E4834" s="176"/>
      <c r="F4834" s="175"/>
      <c r="G4834" s="104" t="str">
        <f>IF(COUNTA(A4834:F4834)=0,"",IF(OR(A4834="",NOT(ISNUMBER(A4834)),B4834="",COUNTIF('SKU Master'!$A$4:$A$253,B4834)&lt;&gt;1,NOT(ISNUMBER(E4834)),AND(C4834&lt;&gt;"Receipt",C4834&lt;&gt;"Shipment",C4834&lt;&gt;"Consumption",C4834&lt;&gt;"Adjustment",C4834&lt;&gt;"Production")),"CHECK INPUTS",IF(OR(AND(C4834="Receipt",E4834&lt;=0),AND(OR(C4834="Shipment",C4834="Consumption"),E4834&gt;=0),E4834=0),"CHECK SIGN","OK")))</f>
      </c>
    </row>
    <row r="4835">
      <c r="A4835" s="174"/>
      <c r="B4835" s="175"/>
      <c r="C4835" s="175"/>
      <c r="D4835" s="175"/>
      <c r="E4835" s="176"/>
      <c r="F4835" s="175"/>
      <c r="G4835" s="104" t="str">
        <f>IF(COUNTA(A4835:F4835)=0,"",IF(OR(A4835="",NOT(ISNUMBER(A4835)),B4835="",COUNTIF('SKU Master'!$A$4:$A$253,B4835)&lt;&gt;1,NOT(ISNUMBER(E4835)),AND(C4835&lt;&gt;"Receipt",C4835&lt;&gt;"Shipment",C4835&lt;&gt;"Consumption",C4835&lt;&gt;"Adjustment",C4835&lt;&gt;"Production")),"CHECK INPUTS",IF(OR(AND(C4835="Receipt",E4835&lt;=0),AND(OR(C4835="Shipment",C4835="Consumption"),E4835&gt;=0),E4835=0),"CHECK SIGN","OK")))</f>
      </c>
    </row>
    <row r="4836">
      <c r="A4836" s="174"/>
      <c r="B4836" s="175"/>
      <c r="C4836" s="175"/>
      <c r="D4836" s="175"/>
      <c r="E4836" s="176"/>
      <c r="F4836" s="175"/>
      <c r="G4836" s="104" t="str">
        <f>IF(COUNTA(A4836:F4836)=0,"",IF(OR(A4836="",NOT(ISNUMBER(A4836)),B4836="",COUNTIF('SKU Master'!$A$4:$A$253,B4836)&lt;&gt;1,NOT(ISNUMBER(E4836)),AND(C4836&lt;&gt;"Receipt",C4836&lt;&gt;"Shipment",C4836&lt;&gt;"Consumption",C4836&lt;&gt;"Adjustment",C4836&lt;&gt;"Production")),"CHECK INPUTS",IF(OR(AND(C4836="Receipt",E4836&lt;=0),AND(OR(C4836="Shipment",C4836="Consumption"),E4836&gt;=0),E4836=0),"CHECK SIGN","OK")))</f>
      </c>
    </row>
    <row r="4837">
      <c r="A4837" s="174"/>
      <c r="B4837" s="175"/>
      <c r="C4837" s="175"/>
      <c r="D4837" s="175"/>
      <c r="E4837" s="176"/>
      <c r="F4837" s="175"/>
      <c r="G4837" s="104" t="str">
        <f>IF(COUNTA(A4837:F4837)=0,"",IF(OR(A4837="",NOT(ISNUMBER(A4837)),B4837="",COUNTIF('SKU Master'!$A$4:$A$253,B4837)&lt;&gt;1,NOT(ISNUMBER(E4837)),AND(C4837&lt;&gt;"Receipt",C4837&lt;&gt;"Shipment",C4837&lt;&gt;"Consumption",C4837&lt;&gt;"Adjustment",C4837&lt;&gt;"Production")),"CHECK INPUTS",IF(OR(AND(C4837="Receipt",E4837&lt;=0),AND(OR(C4837="Shipment",C4837="Consumption"),E4837&gt;=0),E4837=0),"CHECK SIGN","OK")))</f>
      </c>
    </row>
    <row r="4838">
      <c r="A4838" s="174"/>
      <c r="B4838" s="175"/>
      <c r="C4838" s="175"/>
      <c r="D4838" s="175"/>
      <c r="E4838" s="176"/>
      <c r="F4838" s="175"/>
      <c r="G4838" s="104" t="str">
        <f>IF(COUNTA(A4838:F4838)=0,"",IF(OR(A4838="",NOT(ISNUMBER(A4838)),B4838="",COUNTIF('SKU Master'!$A$4:$A$253,B4838)&lt;&gt;1,NOT(ISNUMBER(E4838)),AND(C4838&lt;&gt;"Receipt",C4838&lt;&gt;"Shipment",C4838&lt;&gt;"Consumption",C4838&lt;&gt;"Adjustment",C4838&lt;&gt;"Production")),"CHECK INPUTS",IF(OR(AND(C4838="Receipt",E4838&lt;=0),AND(OR(C4838="Shipment",C4838="Consumption"),E4838&gt;=0),E4838=0),"CHECK SIGN","OK")))</f>
      </c>
    </row>
    <row r="4839">
      <c r="A4839" s="174"/>
      <c r="B4839" s="175"/>
      <c r="C4839" s="175"/>
      <c r="D4839" s="175"/>
      <c r="E4839" s="176"/>
      <c r="F4839" s="175"/>
      <c r="G4839" s="104" t="str">
        <f>IF(COUNTA(A4839:F4839)=0,"",IF(OR(A4839="",NOT(ISNUMBER(A4839)),B4839="",COUNTIF('SKU Master'!$A$4:$A$253,B4839)&lt;&gt;1,NOT(ISNUMBER(E4839)),AND(C4839&lt;&gt;"Receipt",C4839&lt;&gt;"Shipment",C4839&lt;&gt;"Consumption",C4839&lt;&gt;"Adjustment",C4839&lt;&gt;"Production")),"CHECK INPUTS",IF(OR(AND(C4839="Receipt",E4839&lt;=0),AND(OR(C4839="Shipment",C4839="Consumption"),E4839&gt;=0),E4839=0),"CHECK SIGN","OK")))</f>
      </c>
    </row>
    <row r="4840">
      <c r="A4840" s="174"/>
      <c r="B4840" s="175"/>
      <c r="C4840" s="175"/>
      <c r="D4840" s="175"/>
      <c r="E4840" s="176"/>
      <c r="F4840" s="175"/>
      <c r="G4840" s="104" t="str">
        <f>IF(COUNTA(A4840:F4840)=0,"",IF(OR(A4840="",NOT(ISNUMBER(A4840)),B4840="",COUNTIF('SKU Master'!$A$4:$A$253,B4840)&lt;&gt;1,NOT(ISNUMBER(E4840)),AND(C4840&lt;&gt;"Receipt",C4840&lt;&gt;"Shipment",C4840&lt;&gt;"Consumption",C4840&lt;&gt;"Adjustment",C4840&lt;&gt;"Production")),"CHECK INPUTS",IF(OR(AND(C4840="Receipt",E4840&lt;=0),AND(OR(C4840="Shipment",C4840="Consumption"),E4840&gt;=0),E4840=0),"CHECK SIGN","OK")))</f>
      </c>
    </row>
    <row r="4841">
      <c r="A4841" s="174"/>
      <c r="B4841" s="175"/>
      <c r="C4841" s="175"/>
      <c r="D4841" s="175"/>
      <c r="E4841" s="176"/>
      <c r="F4841" s="175"/>
      <c r="G4841" s="104" t="str">
        <f>IF(COUNTA(A4841:F4841)=0,"",IF(OR(A4841="",NOT(ISNUMBER(A4841)),B4841="",COUNTIF('SKU Master'!$A$4:$A$253,B4841)&lt;&gt;1,NOT(ISNUMBER(E4841)),AND(C4841&lt;&gt;"Receipt",C4841&lt;&gt;"Shipment",C4841&lt;&gt;"Consumption",C4841&lt;&gt;"Adjustment",C4841&lt;&gt;"Production")),"CHECK INPUTS",IF(OR(AND(C4841="Receipt",E4841&lt;=0),AND(OR(C4841="Shipment",C4841="Consumption"),E4841&gt;=0),E4841=0),"CHECK SIGN","OK")))</f>
      </c>
    </row>
    <row r="4842">
      <c r="A4842" s="174"/>
      <c r="B4842" s="175"/>
      <c r="C4842" s="175"/>
      <c r="D4842" s="175"/>
      <c r="E4842" s="176"/>
      <c r="F4842" s="175"/>
      <c r="G4842" s="104" t="str">
        <f>IF(COUNTA(A4842:F4842)=0,"",IF(OR(A4842="",NOT(ISNUMBER(A4842)),B4842="",COUNTIF('SKU Master'!$A$4:$A$253,B4842)&lt;&gt;1,NOT(ISNUMBER(E4842)),AND(C4842&lt;&gt;"Receipt",C4842&lt;&gt;"Shipment",C4842&lt;&gt;"Consumption",C4842&lt;&gt;"Adjustment",C4842&lt;&gt;"Production")),"CHECK INPUTS",IF(OR(AND(C4842="Receipt",E4842&lt;=0),AND(OR(C4842="Shipment",C4842="Consumption"),E4842&gt;=0),E4842=0),"CHECK SIGN","OK")))</f>
      </c>
    </row>
    <row r="4843">
      <c r="A4843" s="174"/>
      <c r="B4843" s="175"/>
      <c r="C4843" s="175"/>
      <c r="D4843" s="175"/>
      <c r="E4843" s="176"/>
      <c r="F4843" s="175"/>
      <c r="G4843" s="104" t="str">
        <f>IF(COUNTA(A4843:F4843)=0,"",IF(OR(A4843="",NOT(ISNUMBER(A4843)),B4843="",COUNTIF('SKU Master'!$A$4:$A$253,B4843)&lt;&gt;1,NOT(ISNUMBER(E4843)),AND(C4843&lt;&gt;"Receipt",C4843&lt;&gt;"Shipment",C4843&lt;&gt;"Consumption",C4843&lt;&gt;"Adjustment",C4843&lt;&gt;"Production")),"CHECK INPUTS",IF(OR(AND(C4843="Receipt",E4843&lt;=0),AND(OR(C4843="Shipment",C4843="Consumption"),E4843&gt;=0),E4843=0),"CHECK SIGN","OK")))</f>
      </c>
    </row>
    <row r="4844">
      <c r="A4844" s="174"/>
      <c r="B4844" s="175"/>
      <c r="C4844" s="175"/>
      <c r="D4844" s="175"/>
      <c r="E4844" s="176"/>
      <c r="F4844" s="175"/>
      <c r="G4844" s="104" t="str">
        <f>IF(COUNTA(A4844:F4844)=0,"",IF(OR(A4844="",NOT(ISNUMBER(A4844)),B4844="",COUNTIF('SKU Master'!$A$4:$A$253,B4844)&lt;&gt;1,NOT(ISNUMBER(E4844)),AND(C4844&lt;&gt;"Receipt",C4844&lt;&gt;"Shipment",C4844&lt;&gt;"Consumption",C4844&lt;&gt;"Adjustment",C4844&lt;&gt;"Production")),"CHECK INPUTS",IF(OR(AND(C4844="Receipt",E4844&lt;=0),AND(OR(C4844="Shipment",C4844="Consumption"),E4844&gt;=0),E4844=0),"CHECK SIGN","OK")))</f>
      </c>
    </row>
    <row r="4845">
      <c r="A4845" s="174"/>
      <c r="B4845" s="175"/>
      <c r="C4845" s="175"/>
      <c r="D4845" s="175"/>
      <c r="E4845" s="176"/>
      <c r="F4845" s="175"/>
      <c r="G4845" s="104" t="str">
        <f>IF(COUNTA(A4845:F4845)=0,"",IF(OR(A4845="",NOT(ISNUMBER(A4845)),B4845="",COUNTIF('SKU Master'!$A$4:$A$253,B4845)&lt;&gt;1,NOT(ISNUMBER(E4845)),AND(C4845&lt;&gt;"Receipt",C4845&lt;&gt;"Shipment",C4845&lt;&gt;"Consumption",C4845&lt;&gt;"Adjustment",C4845&lt;&gt;"Production")),"CHECK INPUTS",IF(OR(AND(C4845="Receipt",E4845&lt;=0),AND(OR(C4845="Shipment",C4845="Consumption"),E4845&gt;=0),E4845=0),"CHECK SIGN","OK")))</f>
      </c>
    </row>
    <row r="4846">
      <c r="A4846" s="174"/>
      <c r="B4846" s="175"/>
      <c r="C4846" s="175"/>
      <c r="D4846" s="175"/>
      <c r="E4846" s="176"/>
      <c r="F4846" s="175"/>
      <c r="G4846" s="104" t="str">
        <f>IF(COUNTA(A4846:F4846)=0,"",IF(OR(A4846="",NOT(ISNUMBER(A4846)),B4846="",COUNTIF('SKU Master'!$A$4:$A$253,B4846)&lt;&gt;1,NOT(ISNUMBER(E4846)),AND(C4846&lt;&gt;"Receipt",C4846&lt;&gt;"Shipment",C4846&lt;&gt;"Consumption",C4846&lt;&gt;"Adjustment",C4846&lt;&gt;"Production")),"CHECK INPUTS",IF(OR(AND(C4846="Receipt",E4846&lt;=0),AND(OR(C4846="Shipment",C4846="Consumption"),E4846&gt;=0),E4846=0),"CHECK SIGN","OK")))</f>
      </c>
    </row>
    <row r="4847">
      <c r="A4847" s="174"/>
      <c r="B4847" s="175"/>
      <c r="C4847" s="175"/>
      <c r="D4847" s="175"/>
      <c r="E4847" s="176"/>
      <c r="F4847" s="175"/>
      <c r="G4847" s="104" t="str">
        <f>IF(COUNTA(A4847:F4847)=0,"",IF(OR(A4847="",NOT(ISNUMBER(A4847)),B4847="",COUNTIF('SKU Master'!$A$4:$A$253,B4847)&lt;&gt;1,NOT(ISNUMBER(E4847)),AND(C4847&lt;&gt;"Receipt",C4847&lt;&gt;"Shipment",C4847&lt;&gt;"Consumption",C4847&lt;&gt;"Adjustment",C4847&lt;&gt;"Production")),"CHECK INPUTS",IF(OR(AND(C4847="Receipt",E4847&lt;=0),AND(OR(C4847="Shipment",C4847="Consumption"),E4847&gt;=0),E4847=0),"CHECK SIGN","OK")))</f>
      </c>
    </row>
    <row r="4848">
      <c r="A4848" s="174"/>
      <c r="B4848" s="175"/>
      <c r="C4848" s="175"/>
      <c r="D4848" s="175"/>
      <c r="E4848" s="176"/>
      <c r="F4848" s="175"/>
      <c r="G4848" s="104" t="str">
        <f>IF(COUNTA(A4848:F4848)=0,"",IF(OR(A4848="",NOT(ISNUMBER(A4848)),B4848="",COUNTIF('SKU Master'!$A$4:$A$253,B4848)&lt;&gt;1,NOT(ISNUMBER(E4848)),AND(C4848&lt;&gt;"Receipt",C4848&lt;&gt;"Shipment",C4848&lt;&gt;"Consumption",C4848&lt;&gt;"Adjustment",C4848&lt;&gt;"Production")),"CHECK INPUTS",IF(OR(AND(C4848="Receipt",E4848&lt;=0),AND(OR(C4848="Shipment",C4848="Consumption"),E4848&gt;=0),E4848=0),"CHECK SIGN","OK")))</f>
      </c>
    </row>
    <row r="4849">
      <c r="A4849" s="174"/>
      <c r="B4849" s="175"/>
      <c r="C4849" s="175"/>
      <c r="D4849" s="175"/>
      <c r="E4849" s="176"/>
      <c r="F4849" s="175"/>
      <c r="G4849" s="104" t="str">
        <f>IF(COUNTA(A4849:F4849)=0,"",IF(OR(A4849="",NOT(ISNUMBER(A4849)),B4849="",COUNTIF('SKU Master'!$A$4:$A$253,B4849)&lt;&gt;1,NOT(ISNUMBER(E4849)),AND(C4849&lt;&gt;"Receipt",C4849&lt;&gt;"Shipment",C4849&lt;&gt;"Consumption",C4849&lt;&gt;"Adjustment",C4849&lt;&gt;"Production")),"CHECK INPUTS",IF(OR(AND(C4849="Receipt",E4849&lt;=0),AND(OR(C4849="Shipment",C4849="Consumption"),E4849&gt;=0),E4849=0),"CHECK SIGN","OK")))</f>
      </c>
    </row>
    <row r="4850">
      <c r="A4850" s="174"/>
      <c r="B4850" s="175"/>
      <c r="C4850" s="175"/>
      <c r="D4850" s="175"/>
      <c r="E4850" s="176"/>
      <c r="F4850" s="175"/>
      <c r="G4850" s="104" t="str">
        <f>IF(COUNTA(A4850:F4850)=0,"",IF(OR(A4850="",NOT(ISNUMBER(A4850)),B4850="",COUNTIF('SKU Master'!$A$4:$A$253,B4850)&lt;&gt;1,NOT(ISNUMBER(E4850)),AND(C4850&lt;&gt;"Receipt",C4850&lt;&gt;"Shipment",C4850&lt;&gt;"Consumption",C4850&lt;&gt;"Adjustment",C4850&lt;&gt;"Production")),"CHECK INPUTS",IF(OR(AND(C4850="Receipt",E4850&lt;=0),AND(OR(C4850="Shipment",C4850="Consumption"),E4850&gt;=0),E4850=0),"CHECK SIGN","OK")))</f>
      </c>
    </row>
    <row r="4851">
      <c r="A4851" s="174"/>
      <c r="B4851" s="175"/>
      <c r="C4851" s="175"/>
      <c r="D4851" s="175"/>
      <c r="E4851" s="176"/>
      <c r="F4851" s="175"/>
      <c r="G4851" s="104" t="str">
        <f>IF(COUNTA(A4851:F4851)=0,"",IF(OR(A4851="",NOT(ISNUMBER(A4851)),B4851="",COUNTIF('SKU Master'!$A$4:$A$253,B4851)&lt;&gt;1,NOT(ISNUMBER(E4851)),AND(C4851&lt;&gt;"Receipt",C4851&lt;&gt;"Shipment",C4851&lt;&gt;"Consumption",C4851&lt;&gt;"Adjustment",C4851&lt;&gt;"Production")),"CHECK INPUTS",IF(OR(AND(C4851="Receipt",E4851&lt;=0),AND(OR(C4851="Shipment",C4851="Consumption"),E4851&gt;=0),E4851=0),"CHECK SIGN","OK")))</f>
      </c>
    </row>
    <row r="4852">
      <c r="A4852" s="174"/>
      <c r="B4852" s="175"/>
      <c r="C4852" s="175"/>
      <c r="D4852" s="175"/>
      <c r="E4852" s="176"/>
      <c r="F4852" s="175"/>
      <c r="G4852" s="104" t="str">
        <f>IF(COUNTA(A4852:F4852)=0,"",IF(OR(A4852="",NOT(ISNUMBER(A4852)),B4852="",COUNTIF('SKU Master'!$A$4:$A$253,B4852)&lt;&gt;1,NOT(ISNUMBER(E4852)),AND(C4852&lt;&gt;"Receipt",C4852&lt;&gt;"Shipment",C4852&lt;&gt;"Consumption",C4852&lt;&gt;"Adjustment",C4852&lt;&gt;"Production")),"CHECK INPUTS",IF(OR(AND(C4852="Receipt",E4852&lt;=0),AND(OR(C4852="Shipment",C4852="Consumption"),E4852&gt;=0),E4852=0),"CHECK SIGN","OK")))</f>
      </c>
    </row>
    <row r="4853">
      <c r="A4853" s="174"/>
      <c r="B4853" s="175"/>
      <c r="C4853" s="175"/>
      <c r="D4853" s="175"/>
      <c r="E4853" s="176"/>
      <c r="F4853" s="175"/>
      <c r="G4853" s="104" t="str">
        <f>IF(COUNTA(A4853:F4853)=0,"",IF(OR(A4853="",NOT(ISNUMBER(A4853)),B4853="",COUNTIF('SKU Master'!$A$4:$A$253,B4853)&lt;&gt;1,NOT(ISNUMBER(E4853)),AND(C4853&lt;&gt;"Receipt",C4853&lt;&gt;"Shipment",C4853&lt;&gt;"Consumption",C4853&lt;&gt;"Adjustment",C4853&lt;&gt;"Production")),"CHECK INPUTS",IF(OR(AND(C4853="Receipt",E4853&lt;=0),AND(OR(C4853="Shipment",C4853="Consumption"),E4853&gt;=0),E4853=0),"CHECK SIGN","OK")))</f>
      </c>
    </row>
    <row r="4854">
      <c r="A4854" s="174"/>
      <c r="B4854" s="175"/>
      <c r="C4854" s="175"/>
      <c r="D4854" s="175"/>
      <c r="E4854" s="176"/>
      <c r="F4854" s="175"/>
      <c r="G4854" s="104" t="str">
        <f>IF(COUNTA(A4854:F4854)=0,"",IF(OR(A4854="",NOT(ISNUMBER(A4854)),B4854="",COUNTIF('SKU Master'!$A$4:$A$253,B4854)&lt;&gt;1,NOT(ISNUMBER(E4854)),AND(C4854&lt;&gt;"Receipt",C4854&lt;&gt;"Shipment",C4854&lt;&gt;"Consumption",C4854&lt;&gt;"Adjustment",C4854&lt;&gt;"Production")),"CHECK INPUTS",IF(OR(AND(C4854="Receipt",E4854&lt;=0),AND(OR(C4854="Shipment",C4854="Consumption"),E4854&gt;=0),E4854=0),"CHECK SIGN","OK")))</f>
      </c>
    </row>
    <row r="4855">
      <c r="A4855" s="174"/>
      <c r="B4855" s="175"/>
      <c r="C4855" s="175"/>
      <c r="D4855" s="175"/>
      <c r="E4855" s="176"/>
      <c r="F4855" s="175"/>
      <c r="G4855" s="104" t="str">
        <f>IF(COUNTA(A4855:F4855)=0,"",IF(OR(A4855="",NOT(ISNUMBER(A4855)),B4855="",COUNTIF('SKU Master'!$A$4:$A$253,B4855)&lt;&gt;1,NOT(ISNUMBER(E4855)),AND(C4855&lt;&gt;"Receipt",C4855&lt;&gt;"Shipment",C4855&lt;&gt;"Consumption",C4855&lt;&gt;"Adjustment",C4855&lt;&gt;"Production")),"CHECK INPUTS",IF(OR(AND(C4855="Receipt",E4855&lt;=0),AND(OR(C4855="Shipment",C4855="Consumption"),E4855&gt;=0),E4855=0),"CHECK SIGN","OK")))</f>
      </c>
    </row>
    <row r="4856">
      <c r="A4856" s="174"/>
      <c r="B4856" s="175"/>
      <c r="C4856" s="175"/>
      <c r="D4856" s="175"/>
      <c r="E4856" s="176"/>
      <c r="F4856" s="175"/>
      <c r="G4856" s="104" t="str">
        <f>IF(COUNTA(A4856:F4856)=0,"",IF(OR(A4856="",NOT(ISNUMBER(A4856)),B4856="",COUNTIF('SKU Master'!$A$4:$A$253,B4856)&lt;&gt;1,NOT(ISNUMBER(E4856)),AND(C4856&lt;&gt;"Receipt",C4856&lt;&gt;"Shipment",C4856&lt;&gt;"Consumption",C4856&lt;&gt;"Adjustment",C4856&lt;&gt;"Production")),"CHECK INPUTS",IF(OR(AND(C4856="Receipt",E4856&lt;=0),AND(OR(C4856="Shipment",C4856="Consumption"),E4856&gt;=0),E4856=0),"CHECK SIGN","OK")))</f>
      </c>
    </row>
    <row r="4857">
      <c r="A4857" s="174"/>
      <c r="B4857" s="175"/>
      <c r="C4857" s="175"/>
      <c r="D4857" s="175"/>
      <c r="E4857" s="176"/>
      <c r="F4857" s="175"/>
      <c r="G4857" s="104" t="str">
        <f>IF(COUNTA(A4857:F4857)=0,"",IF(OR(A4857="",NOT(ISNUMBER(A4857)),B4857="",COUNTIF('SKU Master'!$A$4:$A$253,B4857)&lt;&gt;1,NOT(ISNUMBER(E4857)),AND(C4857&lt;&gt;"Receipt",C4857&lt;&gt;"Shipment",C4857&lt;&gt;"Consumption",C4857&lt;&gt;"Adjustment",C4857&lt;&gt;"Production")),"CHECK INPUTS",IF(OR(AND(C4857="Receipt",E4857&lt;=0),AND(OR(C4857="Shipment",C4857="Consumption"),E4857&gt;=0),E4857=0),"CHECK SIGN","OK")))</f>
      </c>
    </row>
    <row r="4858">
      <c r="A4858" s="174"/>
      <c r="B4858" s="175"/>
      <c r="C4858" s="175"/>
      <c r="D4858" s="175"/>
      <c r="E4858" s="176"/>
      <c r="F4858" s="175"/>
      <c r="G4858" s="104" t="str">
        <f>IF(COUNTA(A4858:F4858)=0,"",IF(OR(A4858="",NOT(ISNUMBER(A4858)),B4858="",COUNTIF('SKU Master'!$A$4:$A$253,B4858)&lt;&gt;1,NOT(ISNUMBER(E4858)),AND(C4858&lt;&gt;"Receipt",C4858&lt;&gt;"Shipment",C4858&lt;&gt;"Consumption",C4858&lt;&gt;"Adjustment",C4858&lt;&gt;"Production")),"CHECK INPUTS",IF(OR(AND(C4858="Receipt",E4858&lt;=0),AND(OR(C4858="Shipment",C4858="Consumption"),E4858&gt;=0),E4858=0),"CHECK SIGN","OK")))</f>
      </c>
    </row>
    <row r="4859">
      <c r="A4859" s="174"/>
      <c r="B4859" s="175"/>
      <c r="C4859" s="175"/>
      <c r="D4859" s="175"/>
      <c r="E4859" s="176"/>
      <c r="F4859" s="175"/>
      <c r="G4859" s="104" t="str">
        <f>IF(COUNTA(A4859:F4859)=0,"",IF(OR(A4859="",NOT(ISNUMBER(A4859)),B4859="",COUNTIF('SKU Master'!$A$4:$A$253,B4859)&lt;&gt;1,NOT(ISNUMBER(E4859)),AND(C4859&lt;&gt;"Receipt",C4859&lt;&gt;"Shipment",C4859&lt;&gt;"Consumption",C4859&lt;&gt;"Adjustment",C4859&lt;&gt;"Production")),"CHECK INPUTS",IF(OR(AND(C4859="Receipt",E4859&lt;=0),AND(OR(C4859="Shipment",C4859="Consumption"),E4859&gt;=0),E4859=0),"CHECK SIGN","OK")))</f>
      </c>
    </row>
    <row r="4860">
      <c r="A4860" s="174"/>
      <c r="B4860" s="175"/>
      <c r="C4860" s="175"/>
      <c r="D4860" s="175"/>
      <c r="E4860" s="176"/>
      <c r="F4860" s="175"/>
      <c r="G4860" s="104" t="str">
        <f>IF(COUNTA(A4860:F4860)=0,"",IF(OR(A4860="",NOT(ISNUMBER(A4860)),B4860="",COUNTIF('SKU Master'!$A$4:$A$253,B4860)&lt;&gt;1,NOT(ISNUMBER(E4860)),AND(C4860&lt;&gt;"Receipt",C4860&lt;&gt;"Shipment",C4860&lt;&gt;"Consumption",C4860&lt;&gt;"Adjustment",C4860&lt;&gt;"Production")),"CHECK INPUTS",IF(OR(AND(C4860="Receipt",E4860&lt;=0),AND(OR(C4860="Shipment",C4860="Consumption"),E4860&gt;=0),E4860=0),"CHECK SIGN","OK")))</f>
      </c>
    </row>
    <row r="4861">
      <c r="A4861" s="174"/>
      <c r="B4861" s="175"/>
      <c r="C4861" s="175"/>
      <c r="D4861" s="175"/>
      <c r="E4861" s="176"/>
      <c r="F4861" s="175"/>
      <c r="G4861" s="104" t="str">
        <f>IF(COUNTA(A4861:F4861)=0,"",IF(OR(A4861="",NOT(ISNUMBER(A4861)),B4861="",COUNTIF('SKU Master'!$A$4:$A$253,B4861)&lt;&gt;1,NOT(ISNUMBER(E4861)),AND(C4861&lt;&gt;"Receipt",C4861&lt;&gt;"Shipment",C4861&lt;&gt;"Consumption",C4861&lt;&gt;"Adjustment",C4861&lt;&gt;"Production")),"CHECK INPUTS",IF(OR(AND(C4861="Receipt",E4861&lt;=0),AND(OR(C4861="Shipment",C4861="Consumption"),E4861&gt;=0),E4861=0),"CHECK SIGN","OK")))</f>
      </c>
    </row>
    <row r="4862">
      <c r="A4862" s="174"/>
      <c r="B4862" s="175"/>
      <c r="C4862" s="175"/>
      <c r="D4862" s="175"/>
      <c r="E4862" s="176"/>
      <c r="F4862" s="175"/>
      <c r="G4862" s="104" t="str">
        <f>IF(COUNTA(A4862:F4862)=0,"",IF(OR(A4862="",NOT(ISNUMBER(A4862)),B4862="",COUNTIF('SKU Master'!$A$4:$A$253,B4862)&lt;&gt;1,NOT(ISNUMBER(E4862)),AND(C4862&lt;&gt;"Receipt",C4862&lt;&gt;"Shipment",C4862&lt;&gt;"Consumption",C4862&lt;&gt;"Adjustment",C4862&lt;&gt;"Production")),"CHECK INPUTS",IF(OR(AND(C4862="Receipt",E4862&lt;=0),AND(OR(C4862="Shipment",C4862="Consumption"),E4862&gt;=0),E4862=0),"CHECK SIGN","OK")))</f>
      </c>
    </row>
    <row r="4863">
      <c r="A4863" s="174"/>
      <c r="B4863" s="175"/>
      <c r="C4863" s="175"/>
      <c r="D4863" s="175"/>
      <c r="E4863" s="176"/>
      <c r="F4863" s="175"/>
      <c r="G4863" s="104" t="str">
        <f>IF(COUNTA(A4863:F4863)=0,"",IF(OR(A4863="",NOT(ISNUMBER(A4863)),B4863="",COUNTIF('SKU Master'!$A$4:$A$253,B4863)&lt;&gt;1,NOT(ISNUMBER(E4863)),AND(C4863&lt;&gt;"Receipt",C4863&lt;&gt;"Shipment",C4863&lt;&gt;"Consumption",C4863&lt;&gt;"Adjustment",C4863&lt;&gt;"Production")),"CHECK INPUTS",IF(OR(AND(C4863="Receipt",E4863&lt;=0),AND(OR(C4863="Shipment",C4863="Consumption"),E4863&gt;=0),E4863=0),"CHECK SIGN","OK")))</f>
      </c>
    </row>
    <row r="4864">
      <c r="A4864" s="174"/>
      <c r="B4864" s="175"/>
      <c r="C4864" s="175"/>
      <c r="D4864" s="175"/>
      <c r="E4864" s="176"/>
      <c r="F4864" s="175"/>
      <c r="G4864" s="104" t="str">
        <f>IF(COUNTA(A4864:F4864)=0,"",IF(OR(A4864="",NOT(ISNUMBER(A4864)),B4864="",COUNTIF('SKU Master'!$A$4:$A$253,B4864)&lt;&gt;1,NOT(ISNUMBER(E4864)),AND(C4864&lt;&gt;"Receipt",C4864&lt;&gt;"Shipment",C4864&lt;&gt;"Consumption",C4864&lt;&gt;"Adjustment",C4864&lt;&gt;"Production")),"CHECK INPUTS",IF(OR(AND(C4864="Receipt",E4864&lt;=0),AND(OR(C4864="Shipment",C4864="Consumption"),E4864&gt;=0),E4864=0),"CHECK SIGN","OK")))</f>
      </c>
    </row>
    <row r="4865">
      <c r="A4865" s="174"/>
      <c r="B4865" s="175"/>
      <c r="C4865" s="175"/>
      <c r="D4865" s="175"/>
      <c r="E4865" s="176"/>
      <c r="F4865" s="175"/>
      <c r="G4865" s="104" t="str">
        <f>IF(COUNTA(A4865:F4865)=0,"",IF(OR(A4865="",NOT(ISNUMBER(A4865)),B4865="",COUNTIF('SKU Master'!$A$4:$A$253,B4865)&lt;&gt;1,NOT(ISNUMBER(E4865)),AND(C4865&lt;&gt;"Receipt",C4865&lt;&gt;"Shipment",C4865&lt;&gt;"Consumption",C4865&lt;&gt;"Adjustment",C4865&lt;&gt;"Production")),"CHECK INPUTS",IF(OR(AND(C4865="Receipt",E4865&lt;=0),AND(OR(C4865="Shipment",C4865="Consumption"),E4865&gt;=0),E4865=0),"CHECK SIGN","OK")))</f>
      </c>
    </row>
    <row r="4866">
      <c r="A4866" s="174"/>
      <c r="B4866" s="175"/>
      <c r="C4866" s="175"/>
      <c r="D4866" s="175"/>
      <c r="E4866" s="176"/>
      <c r="F4866" s="175"/>
      <c r="G4866" s="104" t="str">
        <f>IF(COUNTA(A4866:F4866)=0,"",IF(OR(A4866="",NOT(ISNUMBER(A4866)),B4866="",COUNTIF('SKU Master'!$A$4:$A$253,B4866)&lt;&gt;1,NOT(ISNUMBER(E4866)),AND(C4866&lt;&gt;"Receipt",C4866&lt;&gt;"Shipment",C4866&lt;&gt;"Consumption",C4866&lt;&gt;"Adjustment",C4866&lt;&gt;"Production")),"CHECK INPUTS",IF(OR(AND(C4866="Receipt",E4866&lt;=0),AND(OR(C4866="Shipment",C4866="Consumption"),E4866&gt;=0),E4866=0),"CHECK SIGN","OK")))</f>
      </c>
    </row>
    <row r="4867">
      <c r="A4867" s="174"/>
      <c r="B4867" s="175"/>
      <c r="C4867" s="175"/>
      <c r="D4867" s="175"/>
      <c r="E4867" s="176"/>
      <c r="F4867" s="175"/>
      <c r="G4867" s="104" t="str">
        <f>IF(COUNTA(A4867:F4867)=0,"",IF(OR(A4867="",NOT(ISNUMBER(A4867)),B4867="",COUNTIF('SKU Master'!$A$4:$A$253,B4867)&lt;&gt;1,NOT(ISNUMBER(E4867)),AND(C4867&lt;&gt;"Receipt",C4867&lt;&gt;"Shipment",C4867&lt;&gt;"Consumption",C4867&lt;&gt;"Adjustment",C4867&lt;&gt;"Production")),"CHECK INPUTS",IF(OR(AND(C4867="Receipt",E4867&lt;=0),AND(OR(C4867="Shipment",C4867="Consumption"),E4867&gt;=0),E4867=0),"CHECK SIGN","OK")))</f>
      </c>
    </row>
    <row r="4868">
      <c r="A4868" s="174"/>
      <c r="B4868" s="175"/>
      <c r="C4868" s="175"/>
      <c r="D4868" s="175"/>
      <c r="E4868" s="176"/>
      <c r="F4868" s="175"/>
      <c r="G4868" s="104" t="str">
        <f>IF(COUNTA(A4868:F4868)=0,"",IF(OR(A4868="",NOT(ISNUMBER(A4868)),B4868="",COUNTIF('SKU Master'!$A$4:$A$253,B4868)&lt;&gt;1,NOT(ISNUMBER(E4868)),AND(C4868&lt;&gt;"Receipt",C4868&lt;&gt;"Shipment",C4868&lt;&gt;"Consumption",C4868&lt;&gt;"Adjustment",C4868&lt;&gt;"Production")),"CHECK INPUTS",IF(OR(AND(C4868="Receipt",E4868&lt;=0),AND(OR(C4868="Shipment",C4868="Consumption"),E4868&gt;=0),E4868=0),"CHECK SIGN","OK")))</f>
      </c>
    </row>
    <row r="4869">
      <c r="A4869" s="174"/>
      <c r="B4869" s="175"/>
      <c r="C4869" s="175"/>
      <c r="D4869" s="175"/>
      <c r="E4869" s="176"/>
      <c r="F4869" s="175"/>
      <c r="G4869" s="104" t="str">
        <f>IF(COUNTA(A4869:F4869)=0,"",IF(OR(A4869="",NOT(ISNUMBER(A4869)),B4869="",COUNTIF('SKU Master'!$A$4:$A$253,B4869)&lt;&gt;1,NOT(ISNUMBER(E4869)),AND(C4869&lt;&gt;"Receipt",C4869&lt;&gt;"Shipment",C4869&lt;&gt;"Consumption",C4869&lt;&gt;"Adjustment",C4869&lt;&gt;"Production")),"CHECK INPUTS",IF(OR(AND(C4869="Receipt",E4869&lt;=0),AND(OR(C4869="Shipment",C4869="Consumption"),E4869&gt;=0),E4869=0),"CHECK SIGN","OK")))</f>
      </c>
    </row>
    <row r="4870">
      <c r="A4870" s="174"/>
      <c r="B4870" s="175"/>
      <c r="C4870" s="175"/>
      <c r="D4870" s="175"/>
      <c r="E4870" s="176"/>
      <c r="F4870" s="175"/>
      <c r="G4870" s="104" t="str">
        <f>IF(COUNTA(A4870:F4870)=0,"",IF(OR(A4870="",NOT(ISNUMBER(A4870)),B4870="",COUNTIF('SKU Master'!$A$4:$A$253,B4870)&lt;&gt;1,NOT(ISNUMBER(E4870)),AND(C4870&lt;&gt;"Receipt",C4870&lt;&gt;"Shipment",C4870&lt;&gt;"Consumption",C4870&lt;&gt;"Adjustment",C4870&lt;&gt;"Production")),"CHECK INPUTS",IF(OR(AND(C4870="Receipt",E4870&lt;=0),AND(OR(C4870="Shipment",C4870="Consumption"),E4870&gt;=0),E4870=0),"CHECK SIGN","OK")))</f>
      </c>
    </row>
    <row r="4871">
      <c r="A4871" s="174"/>
      <c r="B4871" s="175"/>
      <c r="C4871" s="175"/>
      <c r="D4871" s="175"/>
      <c r="E4871" s="176"/>
      <c r="F4871" s="175"/>
      <c r="G4871" s="104" t="str">
        <f>IF(COUNTA(A4871:F4871)=0,"",IF(OR(A4871="",NOT(ISNUMBER(A4871)),B4871="",COUNTIF('SKU Master'!$A$4:$A$253,B4871)&lt;&gt;1,NOT(ISNUMBER(E4871)),AND(C4871&lt;&gt;"Receipt",C4871&lt;&gt;"Shipment",C4871&lt;&gt;"Consumption",C4871&lt;&gt;"Adjustment",C4871&lt;&gt;"Production")),"CHECK INPUTS",IF(OR(AND(C4871="Receipt",E4871&lt;=0),AND(OR(C4871="Shipment",C4871="Consumption"),E4871&gt;=0),E4871=0),"CHECK SIGN","OK")))</f>
      </c>
    </row>
    <row r="4872">
      <c r="A4872" s="174"/>
      <c r="B4872" s="175"/>
      <c r="C4872" s="175"/>
      <c r="D4872" s="175"/>
      <c r="E4872" s="176"/>
      <c r="F4872" s="175"/>
      <c r="G4872" s="104" t="str">
        <f>IF(COUNTA(A4872:F4872)=0,"",IF(OR(A4872="",NOT(ISNUMBER(A4872)),B4872="",COUNTIF('SKU Master'!$A$4:$A$253,B4872)&lt;&gt;1,NOT(ISNUMBER(E4872)),AND(C4872&lt;&gt;"Receipt",C4872&lt;&gt;"Shipment",C4872&lt;&gt;"Consumption",C4872&lt;&gt;"Adjustment",C4872&lt;&gt;"Production")),"CHECK INPUTS",IF(OR(AND(C4872="Receipt",E4872&lt;=0),AND(OR(C4872="Shipment",C4872="Consumption"),E4872&gt;=0),E4872=0),"CHECK SIGN","OK")))</f>
      </c>
    </row>
    <row r="4873">
      <c r="A4873" s="174"/>
      <c r="B4873" s="175"/>
      <c r="C4873" s="175"/>
      <c r="D4873" s="175"/>
      <c r="E4873" s="176"/>
      <c r="F4873" s="175"/>
      <c r="G4873" s="104" t="str">
        <f>IF(COUNTA(A4873:F4873)=0,"",IF(OR(A4873="",NOT(ISNUMBER(A4873)),B4873="",COUNTIF('SKU Master'!$A$4:$A$253,B4873)&lt;&gt;1,NOT(ISNUMBER(E4873)),AND(C4873&lt;&gt;"Receipt",C4873&lt;&gt;"Shipment",C4873&lt;&gt;"Consumption",C4873&lt;&gt;"Adjustment",C4873&lt;&gt;"Production")),"CHECK INPUTS",IF(OR(AND(C4873="Receipt",E4873&lt;=0),AND(OR(C4873="Shipment",C4873="Consumption"),E4873&gt;=0),E4873=0),"CHECK SIGN","OK")))</f>
      </c>
    </row>
    <row r="4874">
      <c r="A4874" s="174"/>
      <c r="B4874" s="175"/>
      <c r="C4874" s="175"/>
      <c r="D4874" s="175"/>
      <c r="E4874" s="176"/>
      <c r="F4874" s="175"/>
      <c r="G4874" s="104" t="str">
        <f>IF(COUNTA(A4874:F4874)=0,"",IF(OR(A4874="",NOT(ISNUMBER(A4874)),B4874="",COUNTIF('SKU Master'!$A$4:$A$253,B4874)&lt;&gt;1,NOT(ISNUMBER(E4874)),AND(C4874&lt;&gt;"Receipt",C4874&lt;&gt;"Shipment",C4874&lt;&gt;"Consumption",C4874&lt;&gt;"Adjustment",C4874&lt;&gt;"Production")),"CHECK INPUTS",IF(OR(AND(C4874="Receipt",E4874&lt;=0),AND(OR(C4874="Shipment",C4874="Consumption"),E4874&gt;=0),E4874=0),"CHECK SIGN","OK")))</f>
      </c>
    </row>
    <row r="4875">
      <c r="A4875" s="174"/>
      <c r="B4875" s="175"/>
      <c r="C4875" s="175"/>
      <c r="D4875" s="175"/>
      <c r="E4875" s="176"/>
      <c r="F4875" s="175"/>
      <c r="G4875" s="104" t="str">
        <f>IF(COUNTA(A4875:F4875)=0,"",IF(OR(A4875="",NOT(ISNUMBER(A4875)),B4875="",COUNTIF('SKU Master'!$A$4:$A$253,B4875)&lt;&gt;1,NOT(ISNUMBER(E4875)),AND(C4875&lt;&gt;"Receipt",C4875&lt;&gt;"Shipment",C4875&lt;&gt;"Consumption",C4875&lt;&gt;"Adjustment",C4875&lt;&gt;"Production")),"CHECK INPUTS",IF(OR(AND(C4875="Receipt",E4875&lt;=0),AND(OR(C4875="Shipment",C4875="Consumption"),E4875&gt;=0),E4875=0),"CHECK SIGN","OK")))</f>
      </c>
    </row>
    <row r="4876">
      <c r="A4876" s="174"/>
      <c r="B4876" s="175"/>
      <c r="C4876" s="175"/>
      <c r="D4876" s="175"/>
      <c r="E4876" s="176"/>
      <c r="F4876" s="175"/>
      <c r="G4876" s="104" t="str">
        <f>IF(COUNTA(A4876:F4876)=0,"",IF(OR(A4876="",NOT(ISNUMBER(A4876)),B4876="",COUNTIF('SKU Master'!$A$4:$A$253,B4876)&lt;&gt;1,NOT(ISNUMBER(E4876)),AND(C4876&lt;&gt;"Receipt",C4876&lt;&gt;"Shipment",C4876&lt;&gt;"Consumption",C4876&lt;&gt;"Adjustment",C4876&lt;&gt;"Production")),"CHECK INPUTS",IF(OR(AND(C4876="Receipt",E4876&lt;=0),AND(OR(C4876="Shipment",C4876="Consumption"),E4876&gt;=0),E4876=0),"CHECK SIGN","OK")))</f>
      </c>
    </row>
    <row r="4877">
      <c r="A4877" s="174"/>
      <c r="B4877" s="175"/>
      <c r="C4877" s="175"/>
      <c r="D4877" s="175"/>
      <c r="E4877" s="176"/>
      <c r="F4877" s="175"/>
      <c r="G4877" s="104" t="str">
        <f>IF(COUNTA(A4877:F4877)=0,"",IF(OR(A4877="",NOT(ISNUMBER(A4877)),B4877="",COUNTIF('SKU Master'!$A$4:$A$253,B4877)&lt;&gt;1,NOT(ISNUMBER(E4877)),AND(C4877&lt;&gt;"Receipt",C4877&lt;&gt;"Shipment",C4877&lt;&gt;"Consumption",C4877&lt;&gt;"Adjustment",C4877&lt;&gt;"Production")),"CHECK INPUTS",IF(OR(AND(C4877="Receipt",E4877&lt;=0),AND(OR(C4877="Shipment",C4877="Consumption"),E4877&gt;=0),E4877=0),"CHECK SIGN","OK")))</f>
      </c>
    </row>
    <row r="4878">
      <c r="A4878" s="174"/>
      <c r="B4878" s="175"/>
      <c r="C4878" s="175"/>
      <c r="D4878" s="175"/>
      <c r="E4878" s="176"/>
      <c r="F4878" s="175"/>
      <c r="G4878" s="104" t="str">
        <f>IF(COUNTA(A4878:F4878)=0,"",IF(OR(A4878="",NOT(ISNUMBER(A4878)),B4878="",COUNTIF('SKU Master'!$A$4:$A$253,B4878)&lt;&gt;1,NOT(ISNUMBER(E4878)),AND(C4878&lt;&gt;"Receipt",C4878&lt;&gt;"Shipment",C4878&lt;&gt;"Consumption",C4878&lt;&gt;"Adjustment",C4878&lt;&gt;"Production")),"CHECK INPUTS",IF(OR(AND(C4878="Receipt",E4878&lt;=0),AND(OR(C4878="Shipment",C4878="Consumption"),E4878&gt;=0),E4878=0),"CHECK SIGN","OK")))</f>
      </c>
    </row>
    <row r="4879">
      <c r="A4879" s="174"/>
      <c r="B4879" s="175"/>
      <c r="C4879" s="175"/>
      <c r="D4879" s="175"/>
      <c r="E4879" s="176"/>
      <c r="F4879" s="175"/>
      <c r="G4879" s="104" t="str">
        <f>IF(COUNTA(A4879:F4879)=0,"",IF(OR(A4879="",NOT(ISNUMBER(A4879)),B4879="",COUNTIF('SKU Master'!$A$4:$A$253,B4879)&lt;&gt;1,NOT(ISNUMBER(E4879)),AND(C4879&lt;&gt;"Receipt",C4879&lt;&gt;"Shipment",C4879&lt;&gt;"Consumption",C4879&lt;&gt;"Adjustment",C4879&lt;&gt;"Production")),"CHECK INPUTS",IF(OR(AND(C4879="Receipt",E4879&lt;=0),AND(OR(C4879="Shipment",C4879="Consumption"),E4879&gt;=0),E4879=0),"CHECK SIGN","OK")))</f>
      </c>
    </row>
    <row r="4880">
      <c r="A4880" s="174"/>
      <c r="B4880" s="175"/>
      <c r="C4880" s="175"/>
      <c r="D4880" s="175"/>
      <c r="E4880" s="176"/>
      <c r="F4880" s="175"/>
      <c r="G4880" s="104" t="str">
        <f>IF(COUNTA(A4880:F4880)=0,"",IF(OR(A4880="",NOT(ISNUMBER(A4880)),B4880="",COUNTIF('SKU Master'!$A$4:$A$253,B4880)&lt;&gt;1,NOT(ISNUMBER(E4880)),AND(C4880&lt;&gt;"Receipt",C4880&lt;&gt;"Shipment",C4880&lt;&gt;"Consumption",C4880&lt;&gt;"Adjustment",C4880&lt;&gt;"Production")),"CHECK INPUTS",IF(OR(AND(C4880="Receipt",E4880&lt;=0),AND(OR(C4880="Shipment",C4880="Consumption"),E4880&gt;=0),E4880=0),"CHECK SIGN","OK")))</f>
      </c>
    </row>
    <row r="4881">
      <c r="A4881" s="174"/>
      <c r="B4881" s="175"/>
      <c r="C4881" s="175"/>
      <c r="D4881" s="175"/>
      <c r="E4881" s="176"/>
      <c r="F4881" s="175"/>
      <c r="G4881" s="104" t="str">
        <f>IF(COUNTA(A4881:F4881)=0,"",IF(OR(A4881="",NOT(ISNUMBER(A4881)),B4881="",COUNTIF('SKU Master'!$A$4:$A$253,B4881)&lt;&gt;1,NOT(ISNUMBER(E4881)),AND(C4881&lt;&gt;"Receipt",C4881&lt;&gt;"Shipment",C4881&lt;&gt;"Consumption",C4881&lt;&gt;"Adjustment",C4881&lt;&gt;"Production")),"CHECK INPUTS",IF(OR(AND(C4881="Receipt",E4881&lt;=0),AND(OR(C4881="Shipment",C4881="Consumption"),E4881&gt;=0),E4881=0),"CHECK SIGN","OK")))</f>
      </c>
    </row>
    <row r="4882">
      <c r="A4882" s="174"/>
      <c r="B4882" s="175"/>
      <c r="C4882" s="175"/>
      <c r="D4882" s="175"/>
      <c r="E4882" s="176"/>
      <c r="F4882" s="175"/>
      <c r="G4882" s="104" t="str">
        <f>IF(COUNTA(A4882:F4882)=0,"",IF(OR(A4882="",NOT(ISNUMBER(A4882)),B4882="",COUNTIF('SKU Master'!$A$4:$A$253,B4882)&lt;&gt;1,NOT(ISNUMBER(E4882)),AND(C4882&lt;&gt;"Receipt",C4882&lt;&gt;"Shipment",C4882&lt;&gt;"Consumption",C4882&lt;&gt;"Adjustment",C4882&lt;&gt;"Production")),"CHECK INPUTS",IF(OR(AND(C4882="Receipt",E4882&lt;=0),AND(OR(C4882="Shipment",C4882="Consumption"),E4882&gt;=0),E4882=0),"CHECK SIGN","OK")))</f>
      </c>
    </row>
    <row r="4883">
      <c r="A4883" s="174"/>
      <c r="B4883" s="175"/>
      <c r="C4883" s="175"/>
      <c r="D4883" s="175"/>
      <c r="E4883" s="176"/>
      <c r="F4883" s="175"/>
      <c r="G4883" s="104" t="str">
        <f>IF(COUNTA(A4883:F4883)=0,"",IF(OR(A4883="",NOT(ISNUMBER(A4883)),B4883="",COUNTIF('SKU Master'!$A$4:$A$253,B4883)&lt;&gt;1,NOT(ISNUMBER(E4883)),AND(C4883&lt;&gt;"Receipt",C4883&lt;&gt;"Shipment",C4883&lt;&gt;"Consumption",C4883&lt;&gt;"Adjustment",C4883&lt;&gt;"Production")),"CHECK INPUTS",IF(OR(AND(C4883="Receipt",E4883&lt;=0),AND(OR(C4883="Shipment",C4883="Consumption"),E4883&gt;=0),E4883=0),"CHECK SIGN","OK")))</f>
      </c>
    </row>
    <row r="4884">
      <c r="A4884" s="174"/>
      <c r="B4884" s="175"/>
      <c r="C4884" s="175"/>
      <c r="D4884" s="175"/>
      <c r="E4884" s="176"/>
      <c r="F4884" s="175"/>
      <c r="G4884" s="104" t="str">
        <f>IF(COUNTA(A4884:F4884)=0,"",IF(OR(A4884="",NOT(ISNUMBER(A4884)),B4884="",COUNTIF('SKU Master'!$A$4:$A$253,B4884)&lt;&gt;1,NOT(ISNUMBER(E4884)),AND(C4884&lt;&gt;"Receipt",C4884&lt;&gt;"Shipment",C4884&lt;&gt;"Consumption",C4884&lt;&gt;"Adjustment",C4884&lt;&gt;"Production")),"CHECK INPUTS",IF(OR(AND(C4884="Receipt",E4884&lt;=0),AND(OR(C4884="Shipment",C4884="Consumption"),E4884&gt;=0),E4884=0),"CHECK SIGN","OK")))</f>
      </c>
    </row>
    <row r="4885">
      <c r="A4885" s="174"/>
      <c r="B4885" s="175"/>
      <c r="C4885" s="175"/>
      <c r="D4885" s="175"/>
      <c r="E4885" s="176"/>
      <c r="F4885" s="175"/>
      <c r="G4885" s="104" t="str">
        <f>IF(COUNTA(A4885:F4885)=0,"",IF(OR(A4885="",NOT(ISNUMBER(A4885)),B4885="",COUNTIF('SKU Master'!$A$4:$A$253,B4885)&lt;&gt;1,NOT(ISNUMBER(E4885)),AND(C4885&lt;&gt;"Receipt",C4885&lt;&gt;"Shipment",C4885&lt;&gt;"Consumption",C4885&lt;&gt;"Adjustment",C4885&lt;&gt;"Production")),"CHECK INPUTS",IF(OR(AND(C4885="Receipt",E4885&lt;=0),AND(OR(C4885="Shipment",C4885="Consumption"),E4885&gt;=0),E4885=0),"CHECK SIGN","OK")))</f>
      </c>
    </row>
    <row r="4886">
      <c r="A4886" s="174"/>
      <c r="B4886" s="175"/>
      <c r="C4886" s="175"/>
      <c r="D4886" s="175"/>
      <c r="E4886" s="176"/>
      <c r="F4886" s="175"/>
      <c r="G4886" s="104" t="str">
        <f>IF(COUNTA(A4886:F4886)=0,"",IF(OR(A4886="",NOT(ISNUMBER(A4886)),B4886="",COUNTIF('SKU Master'!$A$4:$A$253,B4886)&lt;&gt;1,NOT(ISNUMBER(E4886)),AND(C4886&lt;&gt;"Receipt",C4886&lt;&gt;"Shipment",C4886&lt;&gt;"Consumption",C4886&lt;&gt;"Adjustment",C4886&lt;&gt;"Production")),"CHECK INPUTS",IF(OR(AND(C4886="Receipt",E4886&lt;=0),AND(OR(C4886="Shipment",C4886="Consumption"),E4886&gt;=0),E4886=0),"CHECK SIGN","OK")))</f>
      </c>
    </row>
    <row r="4887">
      <c r="A4887" s="174"/>
      <c r="B4887" s="175"/>
      <c r="C4887" s="175"/>
      <c r="D4887" s="175"/>
      <c r="E4887" s="176"/>
      <c r="F4887" s="175"/>
      <c r="G4887" s="104" t="str">
        <f>IF(COUNTA(A4887:F4887)=0,"",IF(OR(A4887="",NOT(ISNUMBER(A4887)),B4887="",COUNTIF('SKU Master'!$A$4:$A$253,B4887)&lt;&gt;1,NOT(ISNUMBER(E4887)),AND(C4887&lt;&gt;"Receipt",C4887&lt;&gt;"Shipment",C4887&lt;&gt;"Consumption",C4887&lt;&gt;"Adjustment",C4887&lt;&gt;"Production")),"CHECK INPUTS",IF(OR(AND(C4887="Receipt",E4887&lt;=0),AND(OR(C4887="Shipment",C4887="Consumption"),E4887&gt;=0),E4887=0),"CHECK SIGN","OK")))</f>
      </c>
    </row>
    <row r="4888">
      <c r="A4888" s="174"/>
      <c r="B4888" s="175"/>
      <c r="C4888" s="175"/>
      <c r="D4888" s="175"/>
      <c r="E4888" s="176"/>
      <c r="F4888" s="175"/>
      <c r="G4888" s="104" t="str">
        <f>IF(COUNTA(A4888:F4888)=0,"",IF(OR(A4888="",NOT(ISNUMBER(A4888)),B4888="",COUNTIF('SKU Master'!$A$4:$A$253,B4888)&lt;&gt;1,NOT(ISNUMBER(E4888)),AND(C4888&lt;&gt;"Receipt",C4888&lt;&gt;"Shipment",C4888&lt;&gt;"Consumption",C4888&lt;&gt;"Adjustment",C4888&lt;&gt;"Production")),"CHECK INPUTS",IF(OR(AND(C4888="Receipt",E4888&lt;=0),AND(OR(C4888="Shipment",C4888="Consumption"),E4888&gt;=0),E4888=0),"CHECK SIGN","OK")))</f>
      </c>
    </row>
    <row r="4889">
      <c r="A4889" s="174"/>
      <c r="B4889" s="175"/>
      <c r="C4889" s="175"/>
      <c r="D4889" s="175"/>
      <c r="E4889" s="176"/>
      <c r="F4889" s="175"/>
      <c r="G4889" s="104" t="str">
        <f>IF(COUNTA(A4889:F4889)=0,"",IF(OR(A4889="",NOT(ISNUMBER(A4889)),B4889="",COUNTIF('SKU Master'!$A$4:$A$253,B4889)&lt;&gt;1,NOT(ISNUMBER(E4889)),AND(C4889&lt;&gt;"Receipt",C4889&lt;&gt;"Shipment",C4889&lt;&gt;"Consumption",C4889&lt;&gt;"Adjustment",C4889&lt;&gt;"Production")),"CHECK INPUTS",IF(OR(AND(C4889="Receipt",E4889&lt;=0),AND(OR(C4889="Shipment",C4889="Consumption"),E4889&gt;=0),E4889=0),"CHECK SIGN","OK")))</f>
      </c>
    </row>
    <row r="4890">
      <c r="A4890" s="174"/>
      <c r="B4890" s="175"/>
      <c r="C4890" s="175"/>
      <c r="D4890" s="175"/>
      <c r="E4890" s="176"/>
      <c r="F4890" s="175"/>
      <c r="G4890" s="104" t="str">
        <f>IF(COUNTA(A4890:F4890)=0,"",IF(OR(A4890="",NOT(ISNUMBER(A4890)),B4890="",COUNTIF('SKU Master'!$A$4:$A$253,B4890)&lt;&gt;1,NOT(ISNUMBER(E4890)),AND(C4890&lt;&gt;"Receipt",C4890&lt;&gt;"Shipment",C4890&lt;&gt;"Consumption",C4890&lt;&gt;"Adjustment",C4890&lt;&gt;"Production")),"CHECK INPUTS",IF(OR(AND(C4890="Receipt",E4890&lt;=0),AND(OR(C4890="Shipment",C4890="Consumption"),E4890&gt;=0),E4890=0),"CHECK SIGN","OK")))</f>
      </c>
    </row>
    <row r="4891">
      <c r="A4891" s="174"/>
      <c r="B4891" s="175"/>
      <c r="C4891" s="175"/>
      <c r="D4891" s="175"/>
      <c r="E4891" s="176"/>
      <c r="F4891" s="175"/>
      <c r="G4891" s="104" t="str">
        <f>IF(COUNTA(A4891:F4891)=0,"",IF(OR(A4891="",NOT(ISNUMBER(A4891)),B4891="",COUNTIF('SKU Master'!$A$4:$A$253,B4891)&lt;&gt;1,NOT(ISNUMBER(E4891)),AND(C4891&lt;&gt;"Receipt",C4891&lt;&gt;"Shipment",C4891&lt;&gt;"Consumption",C4891&lt;&gt;"Adjustment",C4891&lt;&gt;"Production")),"CHECK INPUTS",IF(OR(AND(C4891="Receipt",E4891&lt;=0),AND(OR(C4891="Shipment",C4891="Consumption"),E4891&gt;=0),E4891=0),"CHECK SIGN","OK")))</f>
      </c>
    </row>
    <row r="4892">
      <c r="A4892" s="174"/>
      <c r="B4892" s="175"/>
      <c r="C4892" s="175"/>
      <c r="D4892" s="175"/>
      <c r="E4892" s="176"/>
      <c r="F4892" s="175"/>
      <c r="G4892" s="104" t="str">
        <f>IF(COUNTA(A4892:F4892)=0,"",IF(OR(A4892="",NOT(ISNUMBER(A4892)),B4892="",COUNTIF('SKU Master'!$A$4:$A$253,B4892)&lt;&gt;1,NOT(ISNUMBER(E4892)),AND(C4892&lt;&gt;"Receipt",C4892&lt;&gt;"Shipment",C4892&lt;&gt;"Consumption",C4892&lt;&gt;"Adjustment",C4892&lt;&gt;"Production")),"CHECK INPUTS",IF(OR(AND(C4892="Receipt",E4892&lt;=0),AND(OR(C4892="Shipment",C4892="Consumption"),E4892&gt;=0),E4892=0),"CHECK SIGN","OK")))</f>
      </c>
    </row>
    <row r="4893">
      <c r="A4893" s="174"/>
      <c r="B4893" s="175"/>
      <c r="C4893" s="175"/>
      <c r="D4893" s="175"/>
      <c r="E4893" s="176"/>
      <c r="F4893" s="175"/>
      <c r="G4893" s="104" t="str">
        <f>IF(COUNTA(A4893:F4893)=0,"",IF(OR(A4893="",NOT(ISNUMBER(A4893)),B4893="",COUNTIF('SKU Master'!$A$4:$A$253,B4893)&lt;&gt;1,NOT(ISNUMBER(E4893)),AND(C4893&lt;&gt;"Receipt",C4893&lt;&gt;"Shipment",C4893&lt;&gt;"Consumption",C4893&lt;&gt;"Adjustment",C4893&lt;&gt;"Production")),"CHECK INPUTS",IF(OR(AND(C4893="Receipt",E4893&lt;=0),AND(OR(C4893="Shipment",C4893="Consumption"),E4893&gt;=0),E4893=0),"CHECK SIGN","OK")))</f>
      </c>
    </row>
    <row r="4894">
      <c r="A4894" s="174"/>
      <c r="B4894" s="175"/>
      <c r="C4894" s="175"/>
      <c r="D4894" s="175"/>
      <c r="E4894" s="176"/>
      <c r="F4894" s="175"/>
      <c r="G4894" s="104" t="str">
        <f>IF(COUNTA(A4894:F4894)=0,"",IF(OR(A4894="",NOT(ISNUMBER(A4894)),B4894="",COUNTIF('SKU Master'!$A$4:$A$253,B4894)&lt;&gt;1,NOT(ISNUMBER(E4894)),AND(C4894&lt;&gt;"Receipt",C4894&lt;&gt;"Shipment",C4894&lt;&gt;"Consumption",C4894&lt;&gt;"Adjustment",C4894&lt;&gt;"Production")),"CHECK INPUTS",IF(OR(AND(C4894="Receipt",E4894&lt;=0),AND(OR(C4894="Shipment",C4894="Consumption"),E4894&gt;=0),E4894=0),"CHECK SIGN","OK")))</f>
      </c>
    </row>
    <row r="4895">
      <c r="A4895" s="174"/>
      <c r="B4895" s="175"/>
      <c r="C4895" s="175"/>
      <c r="D4895" s="175"/>
      <c r="E4895" s="176"/>
      <c r="F4895" s="175"/>
      <c r="G4895" s="104" t="str">
        <f>IF(COUNTA(A4895:F4895)=0,"",IF(OR(A4895="",NOT(ISNUMBER(A4895)),B4895="",COUNTIF('SKU Master'!$A$4:$A$253,B4895)&lt;&gt;1,NOT(ISNUMBER(E4895)),AND(C4895&lt;&gt;"Receipt",C4895&lt;&gt;"Shipment",C4895&lt;&gt;"Consumption",C4895&lt;&gt;"Adjustment",C4895&lt;&gt;"Production")),"CHECK INPUTS",IF(OR(AND(C4895="Receipt",E4895&lt;=0),AND(OR(C4895="Shipment",C4895="Consumption"),E4895&gt;=0),E4895=0),"CHECK SIGN","OK")))</f>
      </c>
    </row>
    <row r="4896">
      <c r="A4896" s="174"/>
      <c r="B4896" s="175"/>
      <c r="C4896" s="175"/>
      <c r="D4896" s="175"/>
      <c r="E4896" s="176"/>
      <c r="F4896" s="175"/>
      <c r="G4896" s="104" t="str">
        <f>IF(COUNTA(A4896:F4896)=0,"",IF(OR(A4896="",NOT(ISNUMBER(A4896)),B4896="",COUNTIF('SKU Master'!$A$4:$A$253,B4896)&lt;&gt;1,NOT(ISNUMBER(E4896)),AND(C4896&lt;&gt;"Receipt",C4896&lt;&gt;"Shipment",C4896&lt;&gt;"Consumption",C4896&lt;&gt;"Adjustment",C4896&lt;&gt;"Production")),"CHECK INPUTS",IF(OR(AND(C4896="Receipt",E4896&lt;=0),AND(OR(C4896="Shipment",C4896="Consumption"),E4896&gt;=0),E4896=0),"CHECK SIGN","OK")))</f>
      </c>
    </row>
    <row r="4897">
      <c r="A4897" s="174"/>
      <c r="B4897" s="175"/>
      <c r="C4897" s="175"/>
      <c r="D4897" s="175"/>
      <c r="E4897" s="176"/>
      <c r="F4897" s="175"/>
      <c r="G4897" s="104" t="str">
        <f>IF(COUNTA(A4897:F4897)=0,"",IF(OR(A4897="",NOT(ISNUMBER(A4897)),B4897="",COUNTIF('SKU Master'!$A$4:$A$253,B4897)&lt;&gt;1,NOT(ISNUMBER(E4897)),AND(C4897&lt;&gt;"Receipt",C4897&lt;&gt;"Shipment",C4897&lt;&gt;"Consumption",C4897&lt;&gt;"Adjustment",C4897&lt;&gt;"Production")),"CHECK INPUTS",IF(OR(AND(C4897="Receipt",E4897&lt;=0),AND(OR(C4897="Shipment",C4897="Consumption"),E4897&gt;=0),E4897=0),"CHECK SIGN","OK")))</f>
      </c>
    </row>
    <row r="4898">
      <c r="A4898" s="174"/>
      <c r="B4898" s="175"/>
      <c r="C4898" s="175"/>
      <c r="D4898" s="175"/>
      <c r="E4898" s="176"/>
      <c r="F4898" s="175"/>
      <c r="G4898" s="104" t="str">
        <f>IF(COUNTA(A4898:F4898)=0,"",IF(OR(A4898="",NOT(ISNUMBER(A4898)),B4898="",COUNTIF('SKU Master'!$A$4:$A$253,B4898)&lt;&gt;1,NOT(ISNUMBER(E4898)),AND(C4898&lt;&gt;"Receipt",C4898&lt;&gt;"Shipment",C4898&lt;&gt;"Consumption",C4898&lt;&gt;"Adjustment",C4898&lt;&gt;"Production")),"CHECK INPUTS",IF(OR(AND(C4898="Receipt",E4898&lt;=0),AND(OR(C4898="Shipment",C4898="Consumption"),E4898&gt;=0),E4898=0),"CHECK SIGN","OK")))</f>
      </c>
    </row>
    <row r="4899">
      <c r="A4899" s="174"/>
      <c r="B4899" s="175"/>
      <c r="C4899" s="175"/>
      <c r="D4899" s="175"/>
      <c r="E4899" s="176"/>
      <c r="F4899" s="175"/>
      <c r="G4899" s="104" t="str">
        <f>IF(COUNTA(A4899:F4899)=0,"",IF(OR(A4899="",NOT(ISNUMBER(A4899)),B4899="",COUNTIF('SKU Master'!$A$4:$A$253,B4899)&lt;&gt;1,NOT(ISNUMBER(E4899)),AND(C4899&lt;&gt;"Receipt",C4899&lt;&gt;"Shipment",C4899&lt;&gt;"Consumption",C4899&lt;&gt;"Adjustment",C4899&lt;&gt;"Production")),"CHECK INPUTS",IF(OR(AND(C4899="Receipt",E4899&lt;=0),AND(OR(C4899="Shipment",C4899="Consumption"),E4899&gt;=0),E4899=0),"CHECK SIGN","OK")))</f>
      </c>
    </row>
    <row r="4900">
      <c r="A4900" s="174"/>
      <c r="B4900" s="175"/>
      <c r="C4900" s="175"/>
      <c r="D4900" s="175"/>
      <c r="E4900" s="176"/>
      <c r="F4900" s="175"/>
      <c r="G4900" s="104" t="str">
        <f>IF(COUNTA(A4900:F4900)=0,"",IF(OR(A4900="",NOT(ISNUMBER(A4900)),B4900="",COUNTIF('SKU Master'!$A$4:$A$253,B4900)&lt;&gt;1,NOT(ISNUMBER(E4900)),AND(C4900&lt;&gt;"Receipt",C4900&lt;&gt;"Shipment",C4900&lt;&gt;"Consumption",C4900&lt;&gt;"Adjustment",C4900&lt;&gt;"Production")),"CHECK INPUTS",IF(OR(AND(C4900="Receipt",E4900&lt;=0),AND(OR(C4900="Shipment",C4900="Consumption"),E4900&gt;=0),E4900=0),"CHECK SIGN","OK")))</f>
      </c>
    </row>
    <row r="4901">
      <c r="A4901" s="174"/>
      <c r="B4901" s="175"/>
      <c r="C4901" s="175"/>
      <c r="D4901" s="175"/>
      <c r="E4901" s="176"/>
      <c r="F4901" s="175"/>
      <c r="G4901" s="104" t="str">
        <f>IF(COUNTA(A4901:F4901)=0,"",IF(OR(A4901="",NOT(ISNUMBER(A4901)),B4901="",COUNTIF('SKU Master'!$A$4:$A$253,B4901)&lt;&gt;1,NOT(ISNUMBER(E4901)),AND(C4901&lt;&gt;"Receipt",C4901&lt;&gt;"Shipment",C4901&lt;&gt;"Consumption",C4901&lt;&gt;"Adjustment",C4901&lt;&gt;"Production")),"CHECK INPUTS",IF(OR(AND(C4901="Receipt",E4901&lt;=0),AND(OR(C4901="Shipment",C4901="Consumption"),E4901&gt;=0),E4901=0),"CHECK SIGN","OK")))</f>
      </c>
    </row>
    <row r="4902">
      <c r="A4902" s="174"/>
      <c r="B4902" s="175"/>
      <c r="C4902" s="175"/>
      <c r="D4902" s="175"/>
      <c r="E4902" s="176"/>
      <c r="F4902" s="175"/>
      <c r="G4902" s="104" t="str">
        <f>IF(COUNTA(A4902:F4902)=0,"",IF(OR(A4902="",NOT(ISNUMBER(A4902)),B4902="",COUNTIF('SKU Master'!$A$4:$A$253,B4902)&lt;&gt;1,NOT(ISNUMBER(E4902)),AND(C4902&lt;&gt;"Receipt",C4902&lt;&gt;"Shipment",C4902&lt;&gt;"Consumption",C4902&lt;&gt;"Adjustment",C4902&lt;&gt;"Production")),"CHECK INPUTS",IF(OR(AND(C4902="Receipt",E4902&lt;=0),AND(OR(C4902="Shipment",C4902="Consumption"),E4902&gt;=0),E4902=0),"CHECK SIGN","OK")))</f>
      </c>
    </row>
    <row r="4903">
      <c r="A4903" s="174"/>
      <c r="B4903" s="175"/>
      <c r="C4903" s="175"/>
      <c r="D4903" s="175"/>
      <c r="E4903" s="176"/>
      <c r="F4903" s="175"/>
      <c r="G4903" s="104" t="str">
        <f>IF(COUNTA(A4903:F4903)=0,"",IF(OR(A4903="",NOT(ISNUMBER(A4903)),B4903="",COUNTIF('SKU Master'!$A$4:$A$253,B4903)&lt;&gt;1,NOT(ISNUMBER(E4903)),AND(C4903&lt;&gt;"Receipt",C4903&lt;&gt;"Shipment",C4903&lt;&gt;"Consumption",C4903&lt;&gt;"Adjustment",C4903&lt;&gt;"Production")),"CHECK INPUTS",IF(OR(AND(C4903="Receipt",E4903&lt;=0),AND(OR(C4903="Shipment",C4903="Consumption"),E4903&gt;=0),E4903=0),"CHECK SIGN","OK")))</f>
      </c>
    </row>
    <row r="4904">
      <c r="A4904" s="174"/>
      <c r="B4904" s="175"/>
      <c r="C4904" s="175"/>
      <c r="D4904" s="175"/>
      <c r="E4904" s="176"/>
      <c r="F4904" s="175"/>
      <c r="G4904" s="104" t="str">
        <f>IF(COUNTA(A4904:F4904)=0,"",IF(OR(A4904="",NOT(ISNUMBER(A4904)),B4904="",COUNTIF('SKU Master'!$A$4:$A$253,B4904)&lt;&gt;1,NOT(ISNUMBER(E4904)),AND(C4904&lt;&gt;"Receipt",C4904&lt;&gt;"Shipment",C4904&lt;&gt;"Consumption",C4904&lt;&gt;"Adjustment",C4904&lt;&gt;"Production")),"CHECK INPUTS",IF(OR(AND(C4904="Receipt",E4904&lt;=0),AND(OR(C4904="Shipment",C4904="Consumption"),E4904&gt;=0),E4904=0),"CHECK SIGN","OK")))</f>
      </c>
    </row>
    <row r="4905">
      <c r="A4905" s="174"/>
      <c r="B4905" s="175"/>
      <c r="C4905" s="175"/>
      <c r="D4905" s="175"/>
      <c r="E4905" s="176"/>
      <c r="F4905" s="175"/>
      <c r="G4905" s="104" t="str">
        <f>IF(COUNTA(A4905:F4905)=0,"",IF(OR(A4905="",NOT(ISNUMBER(A4905)),B4905="",COUNTIF('SKU Master'!$A$4:$A$253,B4905)&lt;&gt;1,NOT(ISNUMBER(E4905)),AND(C4905&lt;&gt;"Receipt",C4905&lt;&gt;"Shipment",C4905&lt;&gt;"Consumption",C4905&lt;&gt;"Adjustment",C4905&lt;&gt;"Production")),"CHECK INPUTS",IF(OR(AND(C4905="Receipt",E4905&lt;=0),AND(OR(C4905="Shipment",C4905="Consumption"),E4905&gt;=0),E4905=0),"CHECK SIGN","OK")))</f>
      </c>
    </row>
    <row r="4906">
      <c r="A4906" s="174"/>
      <c r="B4906" s="175"/>
      <c r="C4906" s="175"/>
      <c r="D4906" s="175"/>
      <c r="E4906" s="176"/>
      <c r="F4906" s="175"/>
      <c r="G4906" s="104" t="str">
        <f>IF(COUNTA(A4906:F4906)=0,"",IF(OR(A4906="",NOT(ISNUMBER(A4906)),B4906="",COUNTIF('SKU Master'!$A$4:$A$253,B4906)&lt;&gt;1,NOT(ISNUMBER(E4906)),AND(C4906&lt;&gt;"Receipt",C4906&lt;&gt;"Shipment",C4906&lt;&gt;"Consumption",C4906&lt;&gt;"Adjustment",C4906&lt;&gt;"Production")),"CHECK INPUTS",IF(OR(AND(C4906="Receipt",E4906&lt;=0),AND(OR(C4906="Shipment",C4906="Consumption"),E4906&gt;=0),E4906=0),"CHECK SIGN","OK")))</f>
      </c>
    </row>
    <row r="4907">
      <c r="A4907" s="174"/>
      <c r="B4907" s="175"/>
      <c r="C4907" s="175"/>
      <c r="D4907" s="175"/>
      <c r="E4907" s="176"/>
      <c r="F4907" s="175"/>
      <c r="G4907" s="104" t="str">
        <f>IF(COUNTA(A4907:F4907)=0,"",IF(OR(A4907="",NOT(ISNUMBER(A4907)),B4907="",COUNTIF('SKU Master'!$A$4:$A$253,B4907)&lt;&gt;1,NOT(ISNUMBER(E4907)),AND(C4907&lt;&gt;"Receipt",C4907&lt;&gt;"Shipment",C4907&lt;&gt;"Consumption",C4907&lt;&gt;"Adjustment",C4907&lt;&gt;"Production")),"CHECK INPUTS",IF(OR(AND(C4907="Receipt",E4907&lt;=0),AND(OR(C4907="Shipment",C4907="Consumption"),E4907&gt;=0),E4907=0),"CHECK SIGN","OK")))</f>
      </c>
    </row>
    <row r="4908">
      <c r="A4908" s="174"/>
      <c r="B4908" s="175"/>
      <c r="C4908" s="175"/>
      <c r="D4908" s="175"/>
      <c r="E4908" s="176"/>
      <c r="F4908" s="175"/>
      <c r="G4908" s="104" t="str">
        <f>IF(COUNTA(A4908:F4908)=0,"",IF(OR(A4908="",NOT(ISNUMBER(A4908)),B4908="",COUNTIF('SKU Master'!$A$4:$A$253,B4908)&lt;&gt;1,NOT(ISNUMBER(E4908)),AND(C4908&lt;&gt;"Receipt",C4908&lt;&gt;"Shipment",C4908&lt;&gt;"Consumption",C4908&lt;&gt;"Adjustment",C4908&lt;&gt;"Production")),"CHECK INPUTS",IF(OR(AND(C4908="Receipt",E4908&lt;=0),AND(OR(C4908="Shipment",C4908="Consumption"),E4908&gt;=0),E4908=0),"CHECK SIGN","OK")))</f>
      </c>
    </row>
    <row r="4909">
      <c r="A4909" s="174"/>
      <c r="B4909" s="175"/>
      <c r="C4909" s="175"/>
      <c r="D4909" s="175"/>
      <c r="E4909" s="176"/>
      <c r="F4909" s="175"/>
      <c r="G4909" s="104" t="str">
        <f>IF(COUNTA(A4909:F4909)=0,"",IF(OR(A4909="",NOT(ISNUMBER(A4909)),B4909="",COUNTIF('SKU Master'!$A$4:$A$253,B4909)&lt;&gt;1,NOT(ISNUMBER(E4909)),AND(C4909&lt;&gt;"Receipt",C4909&lt;&gt;"Shipment",C4909&lt;&gt;"Consumption",C4909&lt;&gt;"Adjustment",C4909&lt;&gt;"Production")),"CHECK INPUTS",IF(OR(AND(C4909="Receipt",E4909&lt;=0),AND(OR(C4909="Shipment",C4909="Consumption"),E4909&gt;=0),E4909=0),"CHECK SIGN","OK")))</f>
      </c>
    </row>
    <row r="4910">
      <c r="A4910" s="174"/>
      <c r="B4910" s="175"/>
      <c r="C4910" s="175"/>
      <c r="D4910" s="175"/>
      <c r="E4910" s="176"/>
      <c r="F4910" s="175"/>
      <c r="G4910" s="104" t="str">
        <f>IF(COUNTA(A4910:F4910)=0,"",IF(OR(A4910="",NOT(ISNUMBER(A4910)),B4910="",COUNTIF('SKU Master'!$A$4:$A$253,B4910)&lt;&gt;1,NOT(ISNUMBER(E4910)),AND(C4910&lt;&gt;"Receipt",C4910&lt;&gt;"Shipment",C4910&lt;&gt;"Consumption",C4910&lt;&gt;"Adjustment",C4910&lt;&gt;"Production")),"CHECK INPUTS",IF(OR(AND(C4910="Receipt",E4910&lt;=0),AND(OR(C4910="Shipment",C4910="Consumption"),E4910&gt;=0),E4910=0),"CHECK SIGN","OK")))</f>
      </c>
    </row>
    <row r="4911">
      <c r="A4911" s="174"/>
      <c r="B4911" s="175"/>
      <c r="C4911" s="175"/>
      <c r="D4911" s="175"/>
      <c r="E4911" s="176"/>
      <c r="F4911" s="175"/>
      <c r="G4911" s="104" t="str">
        <f>IF(COUNTA(A4911:F4911)=0,"",IF(OR(A4911="",NOT(ISNUMBER(A4911)),B4911="",COUNTIF('SKU Master'!$A$4:$A$253,B4911)&lt;&gt;1,NOT(ISNUMBER(E4911)),AND(C4911&lt;&gt;"Receipt",C4911&lt;&gt;"Shipment",C4911&lt;&gt;"Consumption",C4911&lt;&gt;"Adjustment",C4911&lt;&gt;"Production")),"CHECK INPUTS",IF(OR(AND(C4911="Receipt",E4911&lt;=0),AND(OR(C4911="Shipment",C4911="Consumption"),E4911&gt;=0),E4911=0),"CHECK SIGN","OK")))</f>
      </c>
    </row>
    <row r="4912">
      <c r="A4912" s="174"/>
      <c r="B4912" s="175"/>
      <c r="C4912" s="175"/>
      <c r="D4912" s="175"/>
      <c r="E4912" s="176"/>
      <c r="F4912" s="175"/>
      <c r="G4912" s="104" t="str">
        <f>IF(COUNTA(A4912:F4912)=0,"",IF(OR(A4912="",NOT(ISNUMBER(A4912)),B4912="",COUNTIF('SKU Master'!$A$4:$A$253,B4912)&lt;&gt;1,NOT(ISNUMBER(E4912)),AND(C4912&lt;&gt;"Receipt",C4912&lt;&gt;"Shipment",C4912&lt;&gt;"Consumption",C4912&lt;&gt;"Adjustment",C4912&lt;&gt;"Production")),"CHECK INPUTS",IF(OR(AND(C4912="Receipt",E4912&lt;=0),AND(OR(C4912="Shipment",C4912="Consumption"),E4912&gt;=0),E4912=0),"CHECK SIGN","OK")))</f>
      </c>
    </row>
    <row r="4913">
      <c r="A4913" s="174"/>
      <c r="B4913" s="175"/>
      <c r="C4913" s="175"/>
      <c r="D4913" s="175"/>
      <c r="E4913" s="176"/>
      <c r="F4913" s="175"/>
      <c r="G4913" s="104" t="str">
        <f>IF(COUNTA(A4913:F4913)=0,"",IF(OR(A4913="",NOT(ISNUMBER(A4913)),B4913="",COUNTIF('SKU Master'!$A$4:$A$253,B4913)&lt;&gt;1,NOT(ISNUMBER(E4913)),AND(C4913&lt;&gt;"Receipt",C4913&lt;&gt;"Shipment",C4913&lt;&gt;"Consumption",C4913&lt;&gt;"Adjustment",C4913&lt;&gt;"Production")),"CHECK INPUTS",IF(OR(AND(C4913="Receipt",E4913&lt;=0),AND(OR(C4913="Shipment",C4913="Consumption"),E4913&gt;=0),E4913=0),"CHECK SIGN","OK")))</f>
      </c>
    </row>
    <row r="4914">
      <c r="A4914" s="174"/>
      <c r="B4914" s="175"/>
      <c r="C4914" s="175"/>
      <c r="D4914" s="175"/>
      <c r="E4914" s="176"/>
      <c r="F4914" s="175"/>
      <c r="G4914" s="104" t="str">
        <f>IF(COUNTA(A4914:F4914)=0,"",IF(OR(A4914="",NOT(ISNUMBER(A4914)),B4914="",COUNTIF('SKU Master'!$A$4:$A$253,B4914)&lt;&gt;1,NOT(ISNUMBER(E4914)),AND(C4914&lt;&gt;"Receipt",C4914&lt;&gt;"Shipment",C4914&lt;&gt;"Consumption",C4914&lt;&gt;"Adjustment",C4914&lt;&gt;"Production")),"CHECK INPUTS",IF(OR(AND(C4914="Receipt",E4914&lt;=0),AND(OR(C4914="Shipment",C4914="Consumption"),E4914&gt;=0),E4914=0),"CHECK SIGN","OK")))</f>
      </c>
    </row>
    <row r="4915">
      <c r="A4915" s="174"/>
      <c r="B4915" s="175"/>
      <c r="C4915" s="175"/>
      <c r="D4915" s="175"/>
      <c r="E4915" s="176"/>
      <c r="F4915" s="175"/>
      <c r="G4915" s="104" t="str">
        <f>IF(COUNTA(A4915:F4915)=0,"",IF(OR(A4915="",NOT(ISNUMBER(A4915)),B4915="",COUNTIF('SKU Master'!$A$4:$A$253,B4915)&lt;&gt;1,NOT(ISNUMBER(E4915)),AND(C4915&lt;&gt;"Receipt",C4915&lt;&gt;"Shipment",C4915&lt;&gt;"Consumption",C4915&lt;&gt;"Adjustment",C4915&lt;&gt;"Production")),"CHECK INPUTS",IF(OR(AND(C4915="Receipt",E4915&lt;=0),AND(OR(C4915="Shipment",C4915="Consumption"),E4915&gt;=0),E4915=0),"CHECK SIGN","OK")))</f>
      </c>
    </row>
    <row r="4916">
      <c r="A4916" s="174"/>
      <c r="B4916" s="175"/>
      <c r="C4916" s="175"/>
      <c r="D4916" s="175"/>
      <c r="E4916" s="176"/>
      <c r="F4916" s="175"/>
      <c r="G4916" s="104" t="str">
        <f>IF(COUNTA(A4916:F4916)=0,"",IF(OR(A4916="",NOT(ISNUMBER(A4916)),B4916="",COUNTIF('SKU Master'!$A$4:$A$253,B4916)&lt;&gt;1,NOT(ISNUMBER(E4916)),AND(C4916&lt;&gt;"Receipt",C4916&lt;&gt;"Shipment",C4916&lt;&gt;"Consumption",C4916&lt;&gt;"Adjustment",C4916&lt;&gt;"Production")),"CHECK INPUTS",IF(OR(AND(C4916="Receipt",E4916&lt;=0),AND(OR(C4916="Shipment",C4916="Consumption"),E4916&gt;=0),E4916=0),"CHECK SIGN","OK")))</f>
      </c>
    </row>
    <row r="4917">
      <c r="A4917" s="174"/>
      <c r="B4917" s="175"/>
      <c r="C4917" s="175"/>
      <c r="D4917" s="175"/>
      <c r="E4917" s="176"/>
      <c r="F4917" s="175"/>
      <c r="G4917" s="104" t="str">
        <f>IF(COUNTA(A4917:F4917)=0,"",IF(OR(A4917="",NOT(ISNUMBER(A4917)),B4917="",COUNTIF('SKU Master'!$A$4:$A$253,B4917)&lt;&gt;1,NOT(ISNUMBER(E4917)),AND(C4917&lt;&gt;"Receipt",C4917&lt;&gt;"Shipment",C4917&lt;&gt;"Consumption",C4917&lt;&gt;"Adjustment",C4917&lt;&gt;"Production")),"CHECK INPUTS",IF(OR(AND(C4917="Receipt",E4917&lt;=0),AND(OR(C4917="Shipment",C4917="Consumption"),E4917&gt;=0),E4917=0),"CHECK SIGN","OK")))</f>
      </c>
    </row>
    <row r="4918">
      <c r="A4918" s="174"/>
      <c r="B4918" s="175"/>
      <c r="C4918" s="175"/>
      <c r="D4918" s="175"/>
      <c r="E4918" s="176"/>
      <c r="F4918" s="175"/>
      <c r="G4918" s="104" t="str">
        <f>IF(COUNTA(A4918:F4918)=0,"",IF(OR(A4918="",NOT(ISNUMBER(A4918)),B4918="",COUNTIF('SKU Master'!$A$4:$A$253,B4918)&lt;&gt;1,NOT(ISNUMBER(E4918)),AND(C4918&lt;&gt;"Receipt",C4918&lt;&gt;"Shipment",C4918&lt;&gt;"Consumption",C4918&lt;&gt;"Adjustment",C4918&lt;&gt;"Production")),"CHECK INPUTS",IF(OR(AND(C4918="Receipt",E4918&lt;=0),AND(OR(C4918="Shipment",C4918="Consumption"),E4918&gt;=0),E4918=0),"CHECK SIGN","OK")))</f>
      </c>
    </row>
    <row r="4919">
      <c r="A4919" s="174"/>
      <c r="B4919" s="175"/>
      <c r="C4919" s="175"/>
      <c r="D4919" s="175"/>
      <c r="E4919" s="176"/>
      <c r="F4919" s="175"/>
      <c r="G4919" s="104" t="str">
        <f>IF(COUNTA(A4919:F4919)=0,"",IF(OR(A4919="",NOT(ISNUMBER(A4919)),B4919="",COUNTIF('SKU Master'!$A$4:$A$253,B4919)&lt;&gt;1,NOT(ISNUMBER(E4919)),AND(C4919&lt;&gt;"Receipt",C4919&lt;&gt;"Shipment",C4919&lt;&gt;"Consumption",C4919&lt;&gt;"Adjustment",C4919&lt;&gt;"Production")),"CHECK INPUTS",IF(OR(AND(C4919="Receipt",E4919&lt;=0),AND(OR(C4919="Shipment",C4919="Consumption"),E4919&gt;=0),E4919=0),"CHECK SIGN","OK")))</f>
      </c>
    </row>
    <row r="4920">
      <c r="A4920" s="174"/>
      <c r="B4920" s="175"/>
      <c r="C4920" s="175"/>
      <c r="D4920" s="175"/>
      <c r="E4920" s="176"/>
      <c r="F4920" s="175"/>
      <c r="G4920" s="104" t="str">
        <f>IF(COUNTA(A4920:F4920)=0,"",IF(OR(A4920="",NOT(ISNUMBER(A4920)),B4920="",COUNTIF('SKU Master'!$A$4:$A$253,B4920)&lt;&gt;1,NOT(ISNUMBER(E4920)),AND(C4920&lt;&gt;"Receipt",C4920&lt;&gt;"Shipment",C4920&lt;&gt;"Consumption",C4920&lt;&gt;"Adjustment",C4920&lt;&gt;"Production")),"CHECK INPUTS",IF(OR(AND(C4920="Receipt",E4920&lt;=0),AND(OR(C4920="Shipment",C4920="Consumption"),E4920&gt;=0),E4920=0),"CHECK SIGN","OK")))</f>
      </c>
    </row>
    <row r="4921">
      <c r="A4921" s="174"/>
      <c r="B4921" s="175"/>
      <c r="C4921" s="175"/>
      <c r="D4921" s="175"/>
      <c r="E4921" s="176"/>
      <c r="F4921" s="175"/>
      <c r="G4921" s="104" t="str">
        <f>IF(COUNTA(A4921:F4921)=0,"",IF(OR(A4921="",NOT(ISNUMBER(A4921)),B4921="",COUNTIF('SKU Master'!$A$4:$A$253,B4921)&lt;&gt;1,NOT(ISNUMBER(E4921)),AND(C4921&lt;&gt;"Receipt",C4921&lt;&gt;"Shipment",C4921&lt;&gt;"Consumption",C4921&lt;&gt;"Adjustment",C4921&lt;&gt;"Production")),"CHECK INPUTS",IF(OR(AND(C4921="Receipt",E4921&lt;=0),AND(OR(C4921="Shipment",C4921="Consumption"),E4921&gt;=0),E4921=0),"CHECK SIGN","OK")))</f>
      </c>
    </row>
    <row r="4922">
      <c r="A4922" s="174"/>
      <c r="B4922" s="175"/>
      <c r="C4922" s="175"/>
      <c r="D4922" s="175"/>
      <c r="E4922" s="176"/>
      <c r="F4922" s="175"/>
      <c r="G4922" s="104" t="str">
        <f>IF(COUNTA(A4922:F4922)=0,"",IF(OR(A4922="",NOT(ISNUMBER(A4922)),B4922="",COUNTIF('SKU Master'!$A$4:$A$253,B4922)&lt;&gt;1,NOT(ISNUMBER(E4922)),AND(C4922&lt;&gt;"Receipt",C4922&lt;&gt;"Shipment",C4922&lt;&gt;"Consumption",C4922&lt;&gt;"Adjustment",C4922&lt;&gt;"Production")),"CHECK INPUTS",IF(OR(AND(C4922="Receipt",E4922&lt;=0),AND(OR(C4922="Shipment",C4922="Consumption"),E4922&gt;=0),E4922=0),"CHECK SIGN","OK")))</f>
      </c>
    </row>
    <row r="4923">
      <c r="A4923" s="174"/>
      <c r="B4923" s="175"/>
      <c r="C4923" s="175"/>
      <c r="D4923" s="175"/>
      <c r="E4923" s="176"/>
      <c r="F4923" s="175"/>
      <c r="G4923" s="104" t="str">
        <f>IF(COUNTA(A4923:F4923)=0,"",IF(OR(A4923="",NOT(ISNUMBER(A4923)),B4923="",COUNTIF('SKU Master'!$A$4:$A$253,B4923)&lt;&gt;1,NOT(ISNUMBER(E4923)),AND(C4923&lt;&gt;"Receipt",C4923&lt;&gt;"Shipment",C4923&lt;&gt;"Consumption",C4923&lt;&gt;"Adjustment",C4923&lt;&gt;"Production")),"CHECK INPUTS",IF(OR(AND(C4923="Receipt",E4923&lt;=0),AND(OR(C4923="Shipment",C4923="Consumption"),E4923&gt;=0),E4923=0),"CHECK SIGN","OK")))</f>
      </c>
    </row>
    <row r="4924">
      <c r="A4924" s="174"/>
      <c r="B4924" s="175"/>
      <c r="C4924" s="175"/>
      <c r="D4924" s="175"/>
      <c r="E4924" s="176"/>
      <c r="F4924" s="175"/>
      <c r="G4924" s="104" t="str">
        <f>IF(COUNTA(A4924:F4924)=0,"",IF(OR(A4924="",NOT(ISNUMBER(A4924)),B4924="",COUNTIF('SKU Master'!$A$4:$A$253,B4924)&lt;&gt;1,NOT(ISNUMBER(E4924)),AND(C4924&lt;&gt;"Receipt",C4924&lt;&gt;"Shipment",C4924&lt;&gt;"Consumption",C4924&lt;&gt;"Adjustment",C4924&lt;&gt;"Production")),"CHECK INPUTS",IF(OR(AND(C4924="Receipt",E4924&lt;=0),AND(OR(C4924="Shipment",C4924="Consumption"),E4924&gt;=0),E4924=0),"CHECK SIGN","OK")))</f>
      </c>
    </row>
    <row r="4925">
      <c r="A4925" s="174"/>
      <c r="B4925" s="175"/>
      <c r="C4925" s="175"/>
      <c r="D4925" s="175"/>
      <c r="E4925" s="176"/>
      <c r="F4925" s="175"/>
      <c r="G4925" s="104" t="str">
        <f>IF(COUNTA(A4925:F4925)=0,"",IF(OR(A4925="",NOT(ISNUMBER(A4925)),B4925="",COUNTIF('SKU Master'!$A$4:$A$253,B4925)&lt;&gt;1,NOT(ISNUMBER(E4925)),AND(C4925&lt;&gt;"Receipt",C4925&lt;&gt;"Shipment",C4925&lt;&gt;"Consumption",C4925&lt;&gt;"Adjustment",C4925&lt;&gt;"Production")),"CHECK INPUTS",IF(OR(AND(C4925="Receipt",E4925&lt;=0),AND(OR(C4925="Shipment",C4925="Consumption"),E4925&gt;=0),E4925=0),"CHECK SIGN","OK")))</f>
      </c>
    </row>
    <row r="4926">
      <c r="A4926" s="174"/>
      <c r="B4926" s="175"/>
      <c r="C4926" s="175"/>
      <c r="D4926" s="175"/>
      <c r="E4926" s="176"/>
      <c r="F4926" s="175"/>
      <c r="G4926" s="104" t="str">
        <f>IF(COUNTA(A4926:F4926)=0,"",IF(OR(A4926="",NOT(ISNUMBER(A4926)),B4926="",COUNTIF('SKU Master'!$A$4:$A$253,B4926)&lt;&gt;1,NOT(ISNUMBER(E4926)),AND(C4926&lt;&gt;"Receipt",C4926&lt;&gt;"Shipment",C4926&lt;&gt;"Consumption",C4926&lt;&gt;"Adjustment",C4926&lt;&gt;"Production")),"CHECK INPUTS",IF(OR(AND(C4926="Receipt",E4926&lt;=0),AND(OR(C4926="Shipment",C4926="Consumption"),E4926&gt;=0),E4926=0),"CHECK SIGN","OK")))</f>
      </c>
    </row>
    <row r="4927">
      <c r="A4927" s="174"/>
      <c r="B4927" s="175"/>
      <c r="C4927" s="175"/>
      <c r="D4927" s="175"/>
      <c r="E4927" s="176"/>
      <c r="F4927" s="175"/>
      <c r="G4927" s="104" t="str">
        <f>IF(COUNTA(A4927:F4927)=0,"",IF(OR(A4927="",NOT(ISNUMBER(A4927)),B4927="",COUNTIF('SKU Master'!$A$4:$A$253,B4927)&lt;&gt;1,NOT(ISNUMBER(E4927)),AND(C4927&lt;&gt;"Receipt",C4927&lt;&gt;"Shipment",C4927&lt;&gt;"Consumption",C4927&lt;&gt;"Adjustment",C4927&lt;&gt;"Production")),"CHECK INPUTS",IF(OR(AND(C4927="Receipt",E4927&lt;=0),AND(OR(C4927="Shipment",C4927="Consumption"),E4927&gt;=0),E4927=0),"CHECK SIGN","OK")))</f>
      </c>
    </row>
    <row r="4928">
      <c r="A4928" s="174"/>
      <c r="B4928" s="175"/>
      <c r="C4928" s="175"/>
      <c r="D4928" s="175"/>
      <c r="E4928" s="176"/>
      <c r="F4928" s="175"/>
      <c r="G4928" s="104" t="str">
        <f>IF(COUNTA(A4928:F4928)=0,"",IF(OR(A4928="",NOT(ISNUMBER(A4928)),B4928="",COUNTIF('SKU Master'!$A$4:$A$253,B4928)&lt;&gt;1,NOT(ISNUMBER(E4928)),AND(C4928&lt;&gt;"Receipt",C4928&lt;&gt;"Shipment",C4928&lt;&gt;"Consumption",C4928&lt;&gt;"Adjustment",C4928&lt;&gt;"Production")),"CHECK INPUTS",IF(OR(AND(C4928="Receipt",E4928&lt;=0),AND(OR(C4928="Shipment",C4928="Consumption"),E4928&gt;=0),E4928=0),"CHECK SIGN","OK")))</f>
      </c>
    </row>
    <row r="4929">
      <c r="A4929" s="174"/>
      <c r="B4929" s="175"/>
      <c r="C4929" s="175"/>
      <c r="D4929" s="175"/>
      <c r="E4929" s="176"/>
      <c r="F4929" s="175"/>
      <c r="G4929" s="104" t="str">
        <f>IF(COUNTA(A4929:F4929)=0,"",IF(OR(A4929="",NOT(ISNUMBER(A4929)),B4929="",COUNTIF('SKU Master'!$A$4:$A$253,B4929)&lt;&gt;1,NOT(ISNUMBER(E4929)),AND(C4929&lt;&gt;"Receipt",C4929&lt;&gt;"Shipment",C4929&lt;&gt;"Consumption",C4929&lt;&gt;"Adjustment",C4929&lt;&gt;"Production")),"CHECK INPUTS",IF(OR(AND(C4929="Receipt",E4929&lt;=0),AND(OR(C4929="Shipment",C4929="Consumption"),E4929&gt;=0),E4929=0),"CHECK SIGN","OK")))</f>
      </c>
    </row>
    <row r="4930">
      <c r="A4930" s="174"/>
      <c r="B4930" s="175"/>
      <c r="C4930" s="175"/>
      <c r="D4930" s="175"/>
      <c r="E4930" s="176"/>
      <c r="F4930" s="175"/>
      <c r="G4930" s="104" t="str">
        <f>IF(COUNTA(A4930:F4930)=0,"",IF(OR(A4930="",NOT(ISNUMBER(A4930)),B4930="",COUNTIF('SKU Master'!$A$4:$A$253,B4930)&lt;&gt;1,NOT(ISNUMBER(E4930)),AND(C4930&lt;&gt;"Receipt",C4930&lt;&gt;"Shipment",C4930&lt;&gt;"Consumption",C4930&lt;&gt;"Adjustment",C4930&lt;&gt;"Production")),"CHECK INPUTS",IF(OR(AND(C4930="Receipt",E4930&lt;=0),AND(OR(C4930="Shipment",C4930="Consumption"),E4930&gt;=0),E4930=0),"CHECK SIGN","OK")))</f>
      </c>
    </row>
    <row r="4931">
      <c r="A4931" s="174"/>
      <c r="B4931" s="175"/>
      <c r="C4931" s="175"/>
      <c r="D4931" s="175"/>
      <c r="E4931" s="176"/>
      <c r="F4931" s="175"/>
      <c r="G4931" s="104" t="str">
        <f>IF(COUNTA(A4931:F4931)=0,"",IF(OR(A4931="",NOT(ISNUMBER(A4931)),B4931="",COUNTIF('SKU Master'!$A$4:$A$253,B4931)&lt;&gt;1,NOT(ISNUMBER(E4931)),AND(C4931&lt;&gt;"Receipt",C4931&lt;&gt;"Shipment",C4931&lt;&gt;"Consumption",C4931&lt;&gt;"Adjustment",C4931&lt;&gt;"Production")),"CHECK INPUTS",IF(OR(AND(C4931="Receipt",E4931&lt;=0),AND(OR(C4931="Shipment",C4931="Consumption"),E4931&gt;=0),E4931=0),"CHECK SIGN","OK")))</f>
      </c>
    </row>
    <row r="4932">
      <c r="A4932" s="174"/>
      <c r="B4932" s="175"/>
      <c r="C4932" s="175"/>
      <c r="D4932" s="175"/>
      <c r="E4932" s="176"/>
      <c r="F4932" s="175"/>
      <c r="G4932" s="104" t="str">
        <f>IF(COUNTA(A4932:F4932)=0,"",IF(OR(A4932="",NOT(ISNUMBER(A4932)),B4932="",COUNTIF('SKU Master'!$A$4:$A$253,B4932)&lt;&gt;1,NOT(ISNUMBER(E4932)),AND(C4932&lt;&gt;"Receipt",C4932&lt;&gt;"Shipment",C4932&lt;&gt;"Consumption",C4932&lt;&gt;"Adjustment",C4932&lt;&gt;"Production")),"CHECK INPUTS",IF(OR(AND(C4932="Receipt",E4932&lt;=0),AND(OR(C4932="Shipment",C4932="Consumption"),E4932&gt;=0),E4932=0),"CHECK SIGN","OK")))</f>
      </c>
    </row>
    <row r="4933">
      <c r="A4933" s="174"/>
      <c r="B4933" s="175"/>
      <c r="C4933" s="175"/>
      <c r="D4933" s="175"/>
      <c r="E4933" s="176"/>
      <c r="F4933" s="175"/>
      <c r="G4933" s="104" t="str">
        <f>IF(COUNTA(A4933:F4933)=0,"",IF(OR(A4933="",NOT(ISNUMBER(A4933)),B4933="",COUNTIF('SKU Master'!$A$4:$A$253,B4933)&lt;&gt;1,NOT(ISNUMBER(E4933)),AND(C4933&lt;&gt;"Receipt",C4933&lt;&gt;"Shipment",C4933&lt;&gt;"Consumption",C4933&lt;&gt;"Adjustment",C4933&lt;&gt;"Production")),"CHECK INPUTS",IF(OR(AND(C4933="Receipt",E4933&lt;=0),AND(OR(C4933="Shipment",C4933="Consumption"),E4933&gt;=0),E4933=0),"CHECK SIGN","OK")))</f>
      </c>
    </row>
    <row r="4934">
      <c r="A4934" s="174"/>
      <c r="B4934" s="175"/>
      <c r="C4934" s="175"/>
      <c r="D4934" s="175"/>
      <c r="E4934" s="176"/>
      <c r="F4934" s="175"/>
      <c r="G4934" s="104" t="str">
        <f>IF(COUNTA(A4934:F4934)=0,"",IF(OR(A4934="",NOT(ISNUMBER(A4934)),B4934="",COUNTIF('SKU Master'!$A$4:$A$253,B4934)&lt;&gt;1,NOT(ISNUMBER(E4934)),AND(C4934&lt;&gt;"Receipt",C4934&lt;&gt;"Shipment",C4934&lt;&gt;"Consumption",C4934&lt;&gt;"Adjustment",C4934&lt;&gt;"Production")),"CHECK INPUTS",IF(OR(AND(C4934="Receipt",E4934&lt;=0),AND(OR(C4934="Shipment",C4934="Consumption"),E4934&gt;=0),E4934=0),"CHECK SIGN","OK")))</f>
      </c>
    </row>
    <row r="4935">
      <c r="A4935" s="174"/>
      <c r="B4935" s="175"/>
      <c r="C4935" s="175"/>
      <c r="D4935" s="175"/>
      <c r="E4935" s="176"/>
      <c r="F4935" s="175"/>
      <c r="G4935" s="104" t="str">
        <f>IF(COUNTA(A4935:F4935)=0,"",IF(OR(A4935="",NOT(ISNUMBER(A4935)),B4935="",COUNTIF('SKU Master'!$A$4:$A$253,B4935)&lt;&gt;1,NOT(ISNUMBER(E4935)),AND(C4935&lt;&gt;"Receipt",C4935&lt;&gt;"Shipment",C4935&lt;&gt;"Consumption",C4935&lt;&gt;"Adjustment",C4935&lt;&gt;"Production")),"CHECK INPUTS",IF(OR(AND(C4935="Receipt",E4935&lt;=0),AND(OR(C4935="Shipment",C4935="Consumption"),E4935&gt;=0),E4935=0),"CHECK SIGN","OK")))</f>
      </c>
    </row>
    <row r="4936">
      <c r="A4936" s="174"/>
      <c r="B4936" s="175"/>
      <c r="C4936" s="175"/>
      <c r="D4936" s="175"/>
      <c r="E4936" s="176"/>
      <c r="F4936" s="175"/>
      <c r="G4936" s="104" t="str">
        <f>IF(COUNTA(A4936:F4936)=0,"",IF(OR(A4936="",NOT(ISNUMBER(A4936)),B4936="",COUNTIF('SKU Master'!$A$4:$A$253,B4936)&lt;&gt;1,NOT(ISNUMBER(E4936)),AND(C4936&lt;&gt;"Receipt",C4936&lt;&gt;"Shipment",C4936&lt;&gt;"Consumption",C4936&lt;&gt;"Adjustment",C4936&lt;&gt;"Production")),"CHECK INPUTS",IF(OR(AND(C4936="Receipt",E4936&lt;=0),AND(OR(C4936="Shipment",C4936="Consumption"),E4936&gt;=0),E4936=0),"CHECK SIGN","OK")))</f>
      </c>
    </row>
    <row r="4937">
      <c r="A4937" s="174"/>
      <c r="B4937" s="175"/>
      <c r="C4937" s="175"/>
      <c r="D4937" s="175"/>
      <c r="E4937" s="176"/>
      <c r="F4937" s="175"/>
      <c r="G4937" s="104" t="str">
        <f>IF(COUNTA(A4937:F4937)=0,"",IF(OR(A4937="",NOT(ISNUMBER(A4937)),B4937="",COUNTIF('SKU Master'!$A$4:$A$253,B4937)&lt;&gt;1,NOT(ISNUMBER(E4937)),AND(C4937&lt;&gt;"Receipt",C4937&lt;&gt;"Shipment",C4937&lt;&gt;"Consumption",C4937&lt;&gt;"Adjustment",C4937&lt;&gt;"Production")),"CHECK INPUTS",IF(OR(AND(C4937="Receipt",E4937&lt;=0),AND(OR(C4937="Shipment",C4937="Consumption"),E4937&gt;=0),E4937=0),"CHECK SIGN","OK")))</f>
      </c>
    </row>
    <row r="4938">
      <c r="A4938" s="174"/>
      <c r="B4938" s="175"/>
      <c r="C4938" s="175"/>
      <c r="D4938" s="175"/>
      <c r="E4938" s="176"/>
      <c r="F4938" s="175"/>
      <c r="G4938" s="104" t="str">
        <f>IF(COUNTA(A4938:F4938)=0,"",IF(OR(A4938="",NOT(ISNUMBER(A4938)),B4938="",COUNTIF('SKU Master'!$A$4:$A$253,B4938)&lt;&gt;1,NOT(ISNUMBER(E4938)),AND(C4938&lt;&gt;"Receipt",C4938&lt;&gt;"Shipment",C4938&lt;&gt;"Consumption",C4938&lt;&gt;"Adjustment",C4938&lt;&gt;"Production")),"CHECK INPUTS",IF(OR(AND(C4938="Receipt",E4938&lt;=0),AND(OR(C4938="Shipment",C4938="Consumption"),E4938&gt;=0),E4938=0),"CHECK SIGN","OK")))</f>
      </c>
    </row>
    <row r="4939">
      <c r="A4939" s="174"/>
      <c r="B4939" s="175"/>
      <c r="C4939" s="175"/>
      <c r="D4939" s="175"/>
      <c r="E4939" s="176"/>
      <c r="F4939" s="175"/>
      <c r="G4939" s="104" t="str">
        <f>IF(COUNTA(A4939:F4939)=0,"",IF(OR(A4939="",NOT(ISNUMBER(A4939)),B4939="",COUNTIF('SKU Master'!$A$4:$A$253,B4939)&lt;&gt;1,NOT(ISNUMBER(E4939)),AND(C4939&lt;&gt;"Receipt",C4939&lt;&gt;"Shipment",C4939&lt;&gt;"Consumption",C4939&lt;&gt;"Adjustment",C4939&lt;&gt;"Production")),"CHECK INPUTS",IF(OR(AND(C4939="Receipt",E4939&lt;=0),AND(OR(C4939="Shipment",C4939="Consumption"),E4939&gt;=0),E4939=0),"CHECK SIGN","OK")))</f>
      </c>
    </row>
    <row r="4940">
      <c r="A4940" s="174"/>
      <c r="B4940" s="175"/>
      <c r="C4940" s="175"/>
      <c r="D4940" s="175"/>
      <c r="E4940" s="176"/>
      <c r="F4940" s="175"/>
      <c r="G4940" s="104" t="str">
        <f>IF(COUNTA(A4940:F4940)=0,"",IF(OR(A4940="",NOT(ISNUMBER(A4940)),B4940="",COUNTIF('SKU Master'!$A$4:$A$253,B4940)&lt;&gt;1,NOT(ISNUMBER(E4940)),AND(C4940&lt;&gt;"Receipt",C4940&lt;&gt;"Shipment",C4940&lt;&gt;"Consumption",C4940&lt;&gt;"Adjustment",C4940&lt;&gt;"Production")),"CHECK INPUTS",IF(OR(AND(C4940="Receipt",E4940&lt;=0),AND(OR(C4940="Shipment",C4940="Consumption"),E4940&gt;=0),E4940=0),"CHECK SIGN","OK")))</f>
      </c>
    </row>
    <row r="4941">
      <c r="A4941" s="174"/>
      <c r="B4941" s="175"/>
      <c r="C4941" s="175"/>
      <c r="D4941" s="175"/>
      <c r="E4941" s="176"/>
      <c r="F4941" s="175"/>
      <c r="G4941" s="104" t="str">
        <f>IF(COUNTA(A4941:F4941)=0,"",IF(OR(A4941="",NOT(ISNUMBER(A4941)),B4941="",COUNTIF('SKU Master'!$A$4:$A$253,B4941)&lt;&gt;1,NOT(ISNUMBER(E4941)),AND(C4941&lt;&gt;"Receipt",C4941&lt;&gt;"Shipment",C4941&lt;&gt;"Consumption",C4941&lt;&gt;"Adjustment",C4941&lt;&gt;"Production")),"CHECK INPUTS",IF(OR(AND(C4941="Receipt",E4941&lt;=0),AND(OR(C4941="Shipment",C4941="Consumption"),E4941&gt;=0),E4941=0),"CHECK SIGN","OK")))</f>
      </c>
    </row>
    <row r="4942">
      <c r="A4942" s="174"/>
      <c r="B4942" s="175"/>
      <c r="C4942" s="175"/>
      <c r="D4942" s="175"/>
      <c r="E4942" s="176"/>
      <c r="F4942" s="175"/>
      <c r="G4942" s="104" t="str">
        <f>IF(COUNTA(A4942:F4942)=0,"",IF(OR(A4942="",NOT(ISNUMBER(A4942)),B4942="",COUNTIF('SKU Master'!$A$4:$A$253,B4942)&lt;&gt;1,NOT(ISNUMBER(E4942)),AND(C4942&lt;&gt;"Receipt",C4942&lt;&gt;"Shipment",C4942&lt;&gt;"Consumption",C4942&lt;&gt;"Adjustment",C4942&lt;&gt;"Production")),"CHECK INPUTS",IF(OR(AND(C4942="Receipt",E4942&lt;=0),AND(OR(C4942="Shipment",C4942="Consumption"),E4942&gt;=0),E4942=0),"CHECK SIGN","OK")))</f>
      </c>
    </row>
    <row r="4943">
      <c r="A4943" s="174"/>
      <c r="B4943" s="175"/>
      <c r="C4943" s="175"/>
      <c r="D4943" s="175"/>
      <c r="E4943" s="176"/>
      <c r="F4943" s="175"/>
      <c r="G4943" s="104" t="str">
        <f>IF(COUNTA(A4943:F4943)=0,"",IF(OR(A4943="",NOT(ISNUMBER(A4943)),B4943="",COUNTIF('SKU Master'!$A$4:$A$253,B4943)&lt;&gt;1,NOT(ISNUMBER(E4943)),AND(C4943&lt;&gt;"Receipt",C4943&lt;&gt;"Shipment",C4943&lt;&gt;"Consumption",C4943&lt;&gt;"Adjustment",C4943&lt;&gt;"Production")),"CHECK INPUTS",IF(OR(AND(C4943="Receipt",E4943&lt;=0),AND(OR(C4943="Shipment",C4943="Consumption"),E4943&gt;=0),E4943=0),"CHECK SIGN","OK")))</f>
      </c>
    </row>
    <row r="4944">
      <c r="A4944" s="174"/>
      <c r="B4944" s="175"/>
      <c r="C4944" s="175"/>
      <c r="D4944" s="175"/>
      <c r="E4944" s="176"/>
      <c r="F4944" s="175"/>
      <c r="G4944" s="104" t="str">
        <f>IF(COUNTA(A4944:F4944)=0,"",IF(OR(A4944="",NOT(ISNUMBER(A4944)),B4944="",COUNTIF('SKU Master'!$A$4:$A$253,B4944)&lt;&gt;1,NOT(ISNUMBER(E4944)),AND(C4944&lt;&gt;"Receipt",C4944&lt;&gt;"Shipment",C4944&lt;&gt;"Consumption",C4944&lt;&gt;"Adjustment",C4944&lt;&gt;"Production")),"CHECK INPUTS",IF(OR(AND(C4944="Receipt",E4944&lt;=0),AND(OR(C4944="Shipment",C4944="Consumption"),E4944&gt;=0),E4944=0),"CHECK SIGN","OK")))</f>
      </c>
    </row>
    <row r="4945">
      <c r="A4945" s="174"/>
      <c r="B4945" s="175"/>
      <c r="C4945" s="175"/>
      <c r="D4945" s="175"/>
      <c r="E4945" s="176"/>
      <c r="F4945" s="175"/>
      <c r="G4945" s="104" t="str">
        <f>IF(COUNTA(A4945:F4945)=0,"",IF(OR(A4945="",NOT(ISNUMBER(A4945)),B4945="",COUNTIF('SKU Master'!$A$4:$A$253,B4945)&lt;&gt;1,NOT(ISNUMBER(E4945)),AND(C4945&lt;&gt;"Receipt",C4945&lt;&gt;"Shipment",C4945&lt;&gt;"Consumption",C4945&lt;&gt;"Adjustment",C4945&lt;&gt;"Production")),"CHECK INPUTS",IF(OR(AND(C4945="Receipt",E4945&lt;=0),AND(OR(C4945="Shipment",C4945="Consumption"),E4945&gt;=0),E4945=0),"CHECK SIGN","OK")))</f>
      </c>
    </row>
    <row r="4946">
      <c r="A4946" s="174"/>
      <c r="B4946" s="175"/>
      <c r="C4946" s="175"/>
      <c r="D4946" s="175"/>
      <c r="E4946" s="176"/>
      <c r="F4946" s="175"/>
      <c r="G4946" s="104" t="str">
        <f>IF(COUNTA(A4946:F4946)=0,"",IF(OR(A4946="",NOT(ISNUMBER(A4946)),B4946="",COUNTIF('SKU Master'!$A$4:$A$253,B4946)&lt;&gt;1,NOT(ISNUMBER(E4946)),AND(C4946&lt;&gt;"Receipt",C4946&lt;&gt;"Shipment",C4946&lt;&gt;"Consumption",C4946&lt;&gt;"Adjustment",C4946&lt;&gt;"Production")),"CHECK INPUTS",IF(OR(AND(C4946="Receipt",E4946&lt;=0),AND(OR(C4946="Shipment",C4946="Consumption"),E4946&gt;=0),E4946=0),"CHECK SIGN","OK")))</f>
      </c>
    </row>
    <row r="4947">
      <c r="A4947" s="174"/>
      <c r="B4947" s="175"/>
      <c r="C4947" s="175"/>
      <c r="D4947" s="175"/>
      <c r="E4947" s="176"/>
      <c r="F4947" s="175"/>
      <c r="G4947" s="104" t="str">
        <f>IF(COUNTA(A4947:F4947)=0,"",IF(OR(A4947="",NOT(ISNUMBER(A4947)),B4947="",COUNTIF('SKU Master'!$A$4:$A$253,B4947)&lt;&gt;1,NOT(ISNUMBER(E4947)),AND(C4947&lt;&gt;"Receipt",C4947&lt;&gt;"Shipment",C4947&lt;&gt;"Consumption",C4947&lt;&gt;"Adjustment",C4947&lt;&gt;"Production")),"CHECK INPUTS",IF(OR(AND(C4947="Receipt",E4947&lt;=0),AND(OR(C4947="Shipment",C4947="Consumption"),E4947&gt;=0),E4947=0),"CHECK SIGN","OK")))</f>
      </c>
    </row>
    <row r="4948">
      <c r="A4948" s="174"/>
      <c r="B4948" s="175"/>
      <c r="C4948" s="175"/>
      <c r="D4948" s="175"/>
      <c r="E4948" s="176"/>
      <c r="F4948" s="175"/>
      <c r="G4948" s="104" t="str">
        <f>IF(COUNTA(A4948:F4948)=0,"",IF(OR(A4948="",NOT(ISNUMBER(A4948)),B4948="",COUNTIF('SKU Master'!$A$4:$A$253,B4948)&lt;&gt;1,NOT(ISNUMBER(E4948)),AND(C4948&lt;&gt;"Receipt",C4948&lt;&gt;"Shipment",C4948&lt;&gt;"Consumption",C4948&lt;&gt;"Adjustment",C4948&lt;&gt;"Production")),"CHECK INPUTS",IF(OR(AND(C4948="Receipt",E4948&lt;=0),AND(OR(C4948="Shipment",C4948="Consumption"),E4948&gt;=0),E4948=0),"CHECK SIGN","OK")))</f>
      </c>
    </row>
    <row r="4949">
      <c r="A4949" s="174"/>
      <c r="B4949" s="175"/>
      <c r="C4949" s="175"/>
      <c r="D4949" s="175"/>
      <c r="E4949" s="176"/>
      <c r="F4949" s="175"/>
      <c r="G4949" s="104" t="str">
        <f>IF(COUNTA(A4949:F4949)=0,"",IF(OR(A4949="",NOT(ISNUMBER(A4949)),B4949="",COUNTIF('SKU Master'!$A$4:$A$253,B4949)&lt;&gt;1,NOT(ISNUMBER(E4949)),AND(C4949&lt;&gt;"Receipt",C4949&lt;&gt;"Shipment",C4949&lt;&gt;"Consumption",C4949&lt;&gt;"Adjustment",C4949&lt;&gt;"Production")),"CHECK INPUTS",IF(OR(AND(C4949="Receipt",E4949&lt;=0),AND(OR(C4949="Shipment",C4949="Consumption"),E4949&gt;=0),E4949=0),"CHECK SIGN","OK")))</f>
      </c>
    </row>
    <row r="4950">
      <c r="A4950" s="174"/>
      <c r="B4950" s="175"/>
      <c r="C4950" s="175"/>
      <c r="D4950" s="175"/>
      <c r="E4950" s="176"/>
      <c r="F4950" s="175"/>
      <c r="G4950" s="104" t="str">
        <f>IF(COUNTA(A4950:F4950)=0,"",IF(OR(A4950="",NOT(ISNUMBER(A4950)),B4950="",COUNTIF('SKU Master'!$A$4:$A$253,B4950)&lt;&gt;1,NOT(ISNUMBER(E4950)),AND(C4950&lt;&gt;"Receipt",C4950&lt;&gt;"Shipment",C4950&lt;&gt;"Consumption",C4950&lt;&gt;"Adjustment",C4950&lt;&gt;"Production")),"CHECK INPUTS",IF(OR(AND(C4950="Receipt",E4950&lt;=0),AND(OR(C4950="Shipment",C4950="Consumption"),E4950&gt;=0),E4950=0),"CHECK SIGN","OK")))</f>
      </c>
    </row>
    <row r="4951">
      <c r="A4951" s="174"/>
      <c r="B4951" s="175"/>
      <c r="C4951" s="175"/>
      <c r="D4951" s="175"/>
      <c r="E4951" s="176"/>
      <c r="F4951" s="175"/>
      <c r="G4951" s="104" t="str">
        <f>IF(COUNTA(A4951:F4951)=0,"",IF(OR(A4951="",NOT(ISNUMBER(A4951)),B4951="",COUNTIF('SKU Master'!$A$4:$A$253,B4951)&lt;&gt;1,NOT(ISNUMBER(E4951)),AND(C4951&lt;&gt;"Receipt",C4951&lt;&gt;"Shipment",C4951&lt;&gt;"Consumption",C4951&lt;&gt;"Adjustment",C4951&lt;&gt;"Production")),"CHECK INPUTS",IF(OR(AND(C4951="Receipt",E4951&lt;=0),AND(OR(C4951="Shipment",C4951="Consumption"),E4951&gt;=0),E4951=0),"CHECK SIGN","OK")))</f>
      </c>
    </row>
    <row r="4952">
      <c r="A4952" s="174"/>
      <c r="B4952" s="175"/>
      <c r="C4952" s="175"/>
      <c r="D4952" s="175"/>
      <c r="E4952" s="176"/>
      <c r="F4952" s="175"/>
      <c r="G4952" s="104" t="str">
        <f>IF(COUNTA(A4952:F4952)=0,"",IF(OR(A4952="",NOT(ISNUMBER(A4952)),B4952="",COUNTIF('SKU Master'!$A$4:$A$253,B4952)&lt;&gt;1,NOT(ISNUMBER(E4952)),AND(C4952&lt;&gt;"Receipt",C4952&lt;&gt;"Shipment",C4952&lt;&gt;"Consumption",C4952&lt;&gt;"Adjustment",C4952&lt;&gt;"Production")),"CHECK INPUTS",IF(OR(AND(C4952="Receipt",E4952&lt;=0),AND(OR(C4952="Shipment",C4952="Consumption"),E4952&gt;=0),E4952=0),"CHECK SIGN","OK")))</f>
      </c>
    </row>
    <row r="4953">
      <c r="A4953" s="174"/>
      <c r="B4953" s="175"/>
      <c r="C4953" s="175"/>
      <c r="D4953" s="175"/>
      <c r="E4953" s="176"/>
      <c r="F4953" s="175"/>
      <c r="G4953" s="104" t="str">
        <f>IF(COUNTA(A4953:F4953)=0,"",IF(OR(A4953="",NOT(ISNUMBER(A4953)),B4953="",COUNTIF('SKU Master'!$A$4:$A$253,B4953)&lt;&gt;1,NOT(ISNUMBER(E4953)),AND(C4953&lt;&gt;"Receipt",C4953&lt;&gt;"Shipment",C4953&lt;&gt;"Consumption",C4953&lt;&gt;"Adjustment",C4953&lt;&gt;"Production")),"CHECK INPUTS",IF(OR(AND(C4953="Receipt",E4953&lt;=0),AND(OR(C4953="Shipment",C4953="Consumption"),E4953&gt;=0),E4953=0),"CHECK SIGN","OK")))</f>
      </c>
    </row>
    <row r="4954">
      <c r="A4954" s="174"/>
      <c r="B4954" s="175"/>
      <c r="C4954" s="175"/>
      <c r="D4954" s="175"/>
      <c r="E4954" s="176"/>
      <c r="F4954" s="175"/>
      <c r="G4954" s="104" t="str">
        <f>IF(COUNTA(A4954:F4954)=0,"",IF(OR(A4954="",NOT(ISNUMBER(A4954)),B4954="",COUNTIF('SKU Master'!$A$4:$A$253,B4954)&lt;&gt;1,NOT(ISNUMBER(E4954)),AND(C4954&lt;&gt;"Receipt",C4954&lt;&gt;"Shipment",C4954&lt;&gt;"Consumption",C4954&lt;&gt;"Adjustment",C4954&lt;&gt;"Production")),"CHECK INPUTS",IF(OR(AND(C4954="Receipt",E4954&lt;=0),AND(OR(C4954="Shipment",C4954="Consumption"),E4954&gt;=0),E4954=0),"CHECK SIGN","OK")))</f>
      </c>
    </row>
    <row r="4955">
      <c r="A4955" s="174"/>
      <c r="B4955" s="175"/>
      <c r="C4955" s="175"/>
      <c r="D4955" s="175"/>
      <c r="E4955" s="176"/>
      <c r="F4955" s="175"/>
      <c r="G4955" s="104" t="str">
        <f>IF(COUNTA(A4955:F4955)=0,"",IF(OR(A4955="",NOT(ISNUMBER(A4955)),B4955="",COUNTIF('SKU Master'!$A$4:$A$253,B4955)&lt;&gt;1,NOT(ISNUMBER(E4955)),AND(C4955&lt;&gt;"Receipt",C4955&lt;&gt;"Shipment",C4955&lt;&gt;"Consumption",C4955&lt;&gt;"Adjustment",C4955&lt;&gt;"Production")),"CHECK INPUTS",IF(OR(AND(C4955="Receipt",E4955&lt;=0),AND(OR(C4955="Shipment",C4955="Consumption"),E4955&gt;=0),E4955=0),"CHECK SIGN","OK")))</f>
      </c>
    </row>
    <row r="4956">
      <c r="A4956" s="174"/>
      <c r="B4956" s="175"/>
      <c r="C4956" s="175"/>
      <c r="D4956" s="175"/>
      <c r="E4956" s="176"/>
      <c r="F4956" s="175"/>
      <c r="G4956" s="104" t="str">
        <f>IF(COUNTA(A4956:F4956)=0,"",IF(OR(A4956="",NOT(ISNUMBER(A4956)),B4956="",COUNTIF('SKU Master'!$A$4:$A$253,B4956)&lt;&gt;1,NOT(ISNUMBER(E4956)),AND(C4956&lt;&gt;"Receipt",C4956&lt;&gt;"Shipment",C4956&lt;&gt;"Consumption",C4956&lt;&gt;"Adjustment",C4956&lt;&gt;"Production")),"CHECK INPUTS",IF(OR(AND(C4956="Receipt",E4956&lt;=0),AND(OR(C4956="Shipment",C4956="Consumption"),E4956&gt;=0),E4956=0),"CHECK SIGN","OK")))</f>
      </c>
    </row>
    <row r="4957">
      <c r="A4957" s="174"/>
      <c r="B4957" s="175"/>
      <c r="C4957" s="175"/>
      <c r="D4957" s="175"/>
      <c r="E4957" s="176"/>
      <c r="F4957" s="175"/>
      <c r="G4957" s="104" t="str">
        <f>IF(COUNTA(A4957:F4957)=0,"",IF(OR(A4957="",NOT(ISNUMBER(A4957)),B4957="",COUNTIF('SKU Master'!$A$4:$A$253,B4957)&lt;&gt;1,NOT(ISNUMBER(E4957)),AND(C4957&lt;&gt;"Receipt",C4957&lt;&gt;"Shipment",C4957&lt;&gt;"Consumption",C4957&lt;&gt;"Adjustment",C4957&lt;&gt;"Production")),"CHECK INPUTS",IF(OR(AND(C4957="Receipt",E4957&lt;=0),AND(OR(C4957="Shipment",C4957="Consumption"),E4957&gt;=0),E4957=0),"CHECK SIGN","OK")))</f>
      </c>
    </row>
    <row r="4958">
      <c r="A4958" s="174"/>
      <c r="B4958" s="175"/>
      <c r="C4958" s="175"/>
      <c r="D4958" s="175"/>
      <c r="E4958" s="176"/>
      <c r="F4958" s="175"/>
      <c r="G4958" s="104" t="str">
        <f>IF(COUNTA(A4958:F4958)=0,"",IF(OR(A4958="",NOT(ISNUMBER(A4958)),B4958="",COUNTIF('SKU Master'!$A$4:$A$253,B4958)&lt;&gt;1,NOT(ISNUMBER(E4958)),AND(C4958&lt;&gt;"Receipt",C4958&lt;&gt;"Shipment",C4958&lt;&gt;"Consumption",C4958&lt;&gt;"Adjustment",C4958&lt;&gt;"Production")),"CHECK INPUTS",IF(OR(AND(C4958="Receipt",E4958&lt;=0),AND(OR(C4958="Shipment",C4958="Consumption"),E4958&gt;=0),E4958=0),"CHECK SIGN","OK")))</f>
      </c>
    </row>
    <row r="4959">
      <c r="A4959" s="174"/>
      <c r="B4959" s="175"/>
      <c r="C4959" s="175"/>
      <c r="D4959" s="175"/>
      <c r="E4959" s="176"/>
      <c r="F4959" s="175"/>
      <c r="G4959" s="104" t="str">
        <f>IF(COUNTA(A4959:F4959)=0,"",IF(OR(A4959="",NOT(ISNUMBER(A4959)),B4959="",COUNTIF('SKU Master'!$A$4:$A$253,B4959)&lt;&gt;1,NOT(ISNUMBER(E4959)),AND(C4959&lt;&gt;"Receipt",C4959&lt;&gt;"Shipment",C4959&lt;&gt;"Consumption",C4959&lt;&gt;"Adjustment",C4959&lt;&gt;"Production")),"CHECK INPUTS",IF(OR(AND(C4959="Receipt",E4959&lt;=0),AND(OR(C4959="Shipment",C4959="Consumption"),E4959&gt;=0),E4959=0),"CHECK SIGN","OK")))</f>
      </c>
    </row>
    <row r="4960">
      <c r="A4960" s="174"/>
      <c r="B4960" s="175"/>
      <c r="C4960" s="175"/>
      <c r="D4960" s="175"/>
      <c r="E4960" s="176"/>
      <c r="F4960" s="175"/>
      <c r="G4960" s="104" t="str">
        <f>IF(COUNTA(A4960:F4960)=0,"",IF(OR(A4960="",NOT(ISNUMBER(A4960)),B4960="",COUNTIF('SKU Master'!$A$4:$A$253,B4960)&lt;&gt;1,NOT(ISNUMBER(E4960)),AND(C4960&lt;&gt;"Receipt",C4960&lt;&gt;"Shipment",C4960&lt;&gt;"Consumption",C4960&lt;&gt;"Adjustment",C4960&lt;&gt;"Production")),"CHECK INPUTS",IF(OR(AND(C4960="Receipt",E4960&lt;=0),AND(OR(C4960="Shipment",C4960="Consumption"),E4960&gt;=0),E4960=0),"CHECK SIGN","OK")))</f>
      </c>
    </row>
    <row r="4961">
      <c r="A4961" s="174"/>
      <c r="B4961" s="175"/>
      <c r="C4961" s="175"/>
      <c r="D4961" s="175"/>
      <c r="E4961" s="176"/>
      <c r="F4961" s="175"/>
      <c r="G4961" s="104" t="str">
        <f>IF(COUNTA(A4961:F4961)=0,"",IF(OR(A4961="",NOT(ISNUMBER(A4961)),B4961="",COUNTIF('SKU Master'!$A$4:$A$253,B4961)&lt;&gt;1,NOT(ISNUMBER(E4961)),AND(C4961&lt;&gt;"Receipt",C4961&lt;&gt;"Shipment",C4961&lt;&gt;"Consumption",C4961&lt;&gt;"Adjustment",C4961&lt;&gt;"Production")),"CHECK INPUTS",IF(OR(AND(C4961="Receipt",E4961&lt;=0),AND(OR(C4961="Shipment",C4961="Consumption"),E4961&gt;=0),E4961=0),"CHECK SIGN","OK")))</f>
      </c>
    </row>
    <row r="4962">
      <c r="A4962" s="174"/>
      <c r="B4962" s="175"/>
      <c r="C4962" s="175"/>
      <c r="D4962" s="175"/>
      <c r="E4962" s="176"/>
      <c r="F4962" s="175"/>
      <c r="G4962" s="104" t="str">
        <f>IF(COUNTA(A4962:F4962)=0,"",IF(OR(A4962="",NOT(ISNUMBER(A4962)),B4962="",COUNTIF('SKU Master'!$A$4:$A$253,B4962)&lt;&gt;1,NOT(ISNUMBER(E4962)),AND(C4962&lt;&gt;"Receipt",C4962&lt;&gt;"Shipment",C4962&lt;&gt;"Consumption",C4962&lt;&gt;"Adjustment",C4962&lt;&gt;"Production")),"CHECK INPUTS",IF(OR(AND(C4962="Receipt",E4962&lt;=0),AND(OR(C4962="Shipment",C4962="Consumption"),E4962&gt;=0),E4962=0),"CHECK SIGN","OK")))</f>
      </c>
    </row>
    <row r="4963">
      <c r="A4963" s="174"/>
      <c r="B4963" s="175"/>
      <c r="C4963" s="175"/>
      <c r="D4963" s="175"/>
      <c r="E4963" s="176"/>
      <c r="F4963" s="175"/>
      <c r="G4963" s="104" t="str">
        <f>IF(COUNTA(A4963:F4963)=0,"",IF(OR(A4963="",NOT(ISNUMBER(A4963)),B4963="",COUNTIF('SKU Master'!$A$4:$A$253,B4963)&lt;&gt;1,NOT(ISNUMBER(E4963)),AND(C4963&lt;&gt;"Receipt",C4963&lt;&gt;"Shipment",C4963&lt;&gt;"Consumption",C4963&lt;&gt;"Adjustment",C4963&lt;&gt;"Production")),"CHECK INPUTS",IF(OR(AND(C4963="Receipt",E4963&lt;=0),AND(OR(C4963="Shipment",C4963="Consumption"),E4963&gt;=0),E4963=0),"CHECK SIGN","OK")))</f>
      </c>
    </row>
    <row r="4964">
      <c r="A4964" s="174"/>
      <c r="B4964" s="175"/>
      <c r="C4964" s="175"/>
      <c r="D4964" s="175"/>
      <c r="E4964" s="176"/>
      <c r="F4964" s="175"/>
      <c r="G4964" s="104" t="str">
        <f>IF(COUNTA(A4964:F4964)=0,"",IF(OR(A4964="",NOT(ISNUMBER(A4964)),B4964="",COUNTIF('SKU Master'!$A$4:$A$253,B4964)&lt;&gt;1,NOT(ISNUMBER(E4964)),AND(C4964&lt;&gt;"Receipt",C4964&lt;&gt;"Shipment",C4964&lt;&gt;"Consumption",C4964&lt;&gt;"Adjustment",C4964&lt;&gt;"Production")),"CHECK INPUTS",IF(OR(AND(C4964="Receipt",E4964&lt;=0),AND(OR(C4964="Shipment",C4964="Consumption"),E4964&gt;=0),E4964=0),"CHECK SIGN","OK")))</f>
      </c>
    </row>
    <row r="4965">
      <c r="A4965" s="174"/>
      <c r="B4965" s="175"/>
      <c r="C4965" s="175"/>
      <c r="D4965" s="175"/>
      <c r="E4965" s="176"/>
      <c r="F4965" s="175"/>
      <c r="G4965" s="104" t="str">
        <f>IF(COUNTA(A4965:F4965)=0,"",IF(OR(A4965="",NOT(ISNUMBER(A4965)),B4965="",COUNTIF('SKU Master'!$A$4:$A$253,B4965)&lt;&gt;1,NOT(ISNUMBER(E4965)),AND(C4965&lt;&gt;"Receipt",C4965&lt;&gt;"Shipment",C4965&lt;&gt;"Consumption",C4965&lt;&gt;"Adjustment",C4965&lt;&gt;"Production")),"CHECK INPUTS",IF(OR(AND(C4965="Receipt",E4965&lt;=0),AND(OR(C4965="Shipment",C4965="Consumption"),E4965&gt;=0),E4965=0),"CHECK SIGN","OK")))</f>
      </c>
    </row>
    <row r="4966">
      <c r="A4966" s="174"/>
      <c r="B4966" s="175"/>
      <c r="C4966" s="175"/>
      <c r="D4966" s="175"/>
      <c r="E4966" s="176"/>
      <c r="F4966" s="175"/>
      <c r="G4966" s="104" t="str">
        <f>IF(COUNTA(A4966:F4966)=0,"",IF(OR(A4966="",NOT(ISNUMBER(A4966)),B4966="",COUNTIF('SKU Master'!$A$4:$A$253,B4966)&lt;&gt;1,NOT(ISNUMBER(E4966)),AND(C4966&lt;&gt;"Receipt",C4966&lt;&gt;"Shipment",C4966&lt;&gt;"Consumption",C4966&lt;&gt;"Adjustment",C4966&lt;&gt;"Production")),"CHECK INPUTS",IF(OR(AND(C4966="Receipt",E4966&lt;=0),AND(OR(C4966="Shipment",C4966="Consumption"),E4966&gt;=0),E4966=0),"CHECK SIGN","OK")))</f>
      </c>
    </row>
    <row r="4967">
      <c r="A4967" s="174"/>
      <c r="B4967" s="175"/>
      <c r="C4967" s="175"/>
      <c r="D4967" s="175"/>
      <c r="E4967" s="176"/>
      <c r="F4967" s="175"/>
      <c r="G4967" s="104" t="str">
        <f>IF(COUNTA(A4967:F4967)=0,"",IF(OR(A4967="",NOT(ISNUMBER(A4967)),B4967="",COUNTIF('SKU Master'!$A$4:$A$253,B4967)&lt;&gt;1,NOT(ISNUMBER(E4967)),AND(C4967&lt;&gt;"Receipt",C4967&lt;&gt;"Shipment",C4967&lt;&gt;"Consumption",C4967&lt;&gt;"Adjustment",C4967&lt;&gt;"Production")),"CHECK INPUTS",IF(OR(AND(C4967="Receipt",E4967&lt;=0),AND(OR(C4967="Shipment",C4967="Consumption"),E4967&gt;=0),E4967=0),"CHECK SIGN","OK")))</f>
      </c>
    </row>
    <row r="4968">
      <c r="A4968" s="174"/>
      <c r="B4968" s="175"/>
      <c r="C4968" s="175"/>
      <c r="D4968" s="175"/>
      <c r="E4968" s="176"/>
      <c r="F4968" s="175"/>
      <c r="G4968" s="104" t="str">
        <f>IF(COUNTA(A4968:F4968)=0,"",IF(OR(A4968="",NOT(ISNUMBER(A4968)),B4968="",COUNTIF('SKU Master'!$A$4:$A$253,B4968)&lt;&gt;1,NOT(ISNUMBER(E4968)),AND(C4968&lt;&gt;"Receipt",C4968&lt;&gt;"Shipment",C4968&lt;&gt;"Consumption",C4968&lt;&gt;"Adjustment",C4968&lt;&gt;"Production")),"CHECK INPUTS",IF(OR(AND(C4968="Receipt",E4968&lt;=0),AND(OR(C4968="Shipment",C4968="Consumption"),E4968&gt;=0),E4968=0),"CHECK SIGN","OK")))</f>
      </c>
    </row>
    <row r="4969">
      <c r="A4969" s="174"/>
      <c r="B4969" s="175"/>
      <c r="C4969" s="175"/>
      <c r="D4969" s="175"/>
      <c r="E4969" s="176"/>
      <c r="F4969" s="175"/>
      <c r="G4969" s="104" t="str">
        <f>IF(COUNTA(A4969:F4969)=0,"",IF(OR(A4969="",NOT(ISNUMBER(A4969)),B4969="",COUNTIF('SKU Master'!$A$4:$A$253,B4969)&lt;&gt;1,NOT(ISNUMBER(E4969)),AND(C4969&lt;&gt;"Receipt",C4969&lt;&gt;"Shipment",C4969&lt;&gt;"Consumption",C4969&lt;&gt;"Adjustment",C4969&lt;&gt;"Production")),"CHECK INPUTS",IF(OR(AND(C4969="Receipt",E4969&lt;=0),AND(OR(C4969="Shipment",C4969="Consumption"),E4969&gt;=0),E4969=0),"CHECK SIGN","OK")))</f>
      </c>
    </row>
    <row r="4970">
      <c r="A4970" s="174"/>
      <c r="B4970" s="175"/>
      <c r="C4970" s="175"/>
      <c r="D4970" s="175"/>
      <c r="E4970" s="176"/>
      <c r="F4970" s="175"/>
      <c r="G4970" s="104" t="str">
        <f>IF(COUNTA(A4970:F4970)=0,"",IF(OR(A4970="",NOT(ISNUMBER(A4970)),B4970="",COUNTIF('SKU Master'!$A$4:$A$253,B4970)&lt;&gt;1,NOT(ISNUMBER(E4970)),AND(C4970&lt;&gt;"Receipt",C4970&lt;&gt;"Shipment",C4970&lt;&gt;"Consumption",C4970&lt;&gt;"Adjustment",C4970&lt;&gt;"Production")),"CHECK INPUTS",IF(OR(AND(C4970="Receipt",E4970&lt;=0),AND(OR(C4970="Shipment",C4970="Consumption"),E4970&gt;=0),E4970=0),"CHECK SIGN","OK")))</f>
      </c>
    </row>
    <row r="4971">
      <c r="A4971" s="174"/>
      <c r="B4971" s="175"/>
      <c r="C4971" s="175"/>
      <c r="D4971" s="175"/>
      <c r="E4971" s="176"/>
      <c r="F4971" s="175"/>
      <c r="G4971" s="104" t="str">
        <f>IF(COUNTA(A4971:F4971)=0,"",IF(OR(A4971="",NOT(ISNUMBER(A4971)),B4971="",COUNTIF('SKU Master'!$A$4:$A$253,B4971)&lt;&gt;1,NOT(ISNUMBER(E4971)),AND(C4971&lt;&gt;"Receipt",C4971&lt;&gt;"Shipment",C4971&lt;&gt;"Consumption",C4971&lt;&gt;"Adjustment",C4971&lt;&gt;"Production")),"CHECK INPUTS",IF(OR(AND(C4971="Receipt",E4971&lt;=0),AND(OR(C4971="Shipment",C4971="Consumption"),E4971&gt;=0),E4971=0),"CHECK SIGN","OK")))</f>
      </c>
    </row>
    <row r="4972">
      <c r="A4972" s="174"/>
      <c r="B4972" s="175"/>
      <c r="C4972" s="175"/>
      <c r="D4972" s="175"/>
      <c r="E4972" s="176"/>
      <c r="F4972" s="175"/>
      <c r="G4972" s="104" t="str">
        <f>IF(COUNTA(A4972:F4972)=0,"",IF(OR(A4972="",NOT(ISNUMBER(A4972)),B4972="",COUNTIF('SKU Master'!$A$4:$A$253,B4972)&lt;&gt;1,NOT(ISNUMBER(E4972)),AND(C4972&lt;&gt;"Receipt",C4972&lt;&gt;"Shipment",C4972&lt;&gt;"Consumption",C4972&lt;&gt;"Adjustment",C4972&lt;&gt;"Production")),"CHECK INPUTS",IF(OR(AND(C4972="Receipt",E4972&lt;=0),AND(OR(C4972="Shipment",C4972="Consumption"),E4972&gt;=0),E4972=0),"CHECK SIGN","OK")))</f>
      </c>
    </row>
    <row r="4973">
      <c r="A4973" s="174"/>
      <c r="B4973" s="175"/>
      <c r="C4973" s="175"/>
      <c r="D4973" s="175"/>
      <c r="E4973" s="176"/>
      <c r="F4973" s="175"/>
      <c r="G4973" s="104" t="str">
        <f>IF(COUNTA(A4973:F4973)=0,"",IF(OR(A4973="",NOT(ISNUMBER(A4973)),B4973="",COUNTIF('SKU Master'!$A$4:$A$253,B4973)&lt;&gt;1,NOT(ISNUMBER(E4973)),AND(C4973&lt;&gt;"Receipt",C4973&lt;&gt;"Shipment",C4973&lt;&gt;"Consumption",C4973&lt;&gt;"Adjustment",C4973&lt;&gt;"Production")),"CHECK INPUTS",IF(OR(AND(C4973="Receipt",E4973&lt;=0),AND(OR(C4973="Shipment",C4973="Consumption"),E4973&gt;=0),E4973=0),"CHECK SIGN","OK")))</f>
      </c>
    </row>
    <row r="4974">
      <c r="A4974" s="174"/>
      <c r="B4974" s="175"/>
      <c r="C4974" s="175"/>
      <c r="D4974" s="175"/>
      <c r="E4974" s="176"/>
      <c r="F4974" s="175"/>
      <c r="G4974" s="104" t="str">
        <f>IF(COUNTA(A4974:F4974)=0,"",IF(OR(A4974="",NOT(ISNUMBER(A4974)),B4974="",COUNTIF('SKU Master'!$A$4:$A$253,B4974)&lt;&gt;1,NOT(ISNUMBER(E4974)),AND(C4974&lt;&gt;"Receipt",C4974&lt;&gt;"Shipment",C4974&lt;&gt;"Consumption",C4974&lt;&gt;"Adjustment",C4974&lt;&gt;"Production")),"CHECK INPUTS",IF(OR(AND(C4974="Receipt",E4974&lt;=0),AND(OR(C4974="Shipment",C4974="Consumption"),E4974&gt;=0),E4974=0),"CHECK SIGN","OK")))</f>
      </c>
    </row>
    <row r="4975">
      <c r="A4975" s="174"/>
      <c r="B4975" s="175"/>
      <c r="C4975" s="175"/>
      <c r="D4975" s="175"/>
      <c r="E4975" s="176"/>
      <c r="F4975" s="175"/>
      <c r="G4975" s="104" t="str">
        <f>IF(COUNTA(A4975:F4975)=0,"",IF(OR(A4975="",NOT(ISNUMBER(A4975)),B4975="",COUNTIF('SKU Master'!$A$4:$A$253,B4975)&lt;&gt;1,NOT(ISNUMBER(E4975)),AND(C4975&lt;&gt;"Receipt",C4975&lt;&gt;"Shipment",C4975&lt;&gt;"Consumption",C4975&lt;&gt;"Adjustment",C4975&lt;&gt;"Production")),"CHECK INPUTS",IF(OR(AND(C4975="Receipt",E4975&lt;=0),AND(OR(C4975="Shipment",C4975="Consumption"),E4975&gt;=0),E4975=0),"CHECK SIGN","OK")))</f>
      </c>
    </row>
    <row r="4976">
      <c r="A4976" s="174"/>
      <c r="B4976" s="175"/>
      <c r="C4976" s="175"/>
      <c r="D4976" s="175"/>
      <c r="E4976" s="176"/>
      <c r="F4976" s="175"/>
      <c r="G4976" s="104" t="str">
        <f>IF(COUNTA(A4976:F4976)=0,"",IF(OR(A4976="",NOT(ISNUMBER(A4976)),B4976="",COUNTIF('SKU Master'!$A$4:$A$253,B4976)&lt;&gt;1,NOT(ISNUMBER(E4976)),AND(C4976&lt;&gt;"Receipt",C4976&lt;&gt;"Shipment",C4976&lt;&gt;"Consumption",C4976&lt;&gt;"Adjustment",C4976&lt;&gt;"Production")),"CHECK INPUTS",IF(OR(AND(C4976="Receipt",E4976&lt;=0),AND(OR(C4976="Shipment",C4976="Consumption"),E4976&gt;=0),E4976=0),"CHECK SIGN","OK")))</f>
      </c>
    </row>
    <row r="4977">
      <c r="A4977" s="174"/>
      <c r="B4977" s="175"/>
      <c r="C4977" s="175"/>
      <c r="D4977" s="175"/>
      <c r="E4977" s="176"/>
      <c r="F4977" s="175"/>
      <c r="G4977" s="104" t="str">
        <f>IF(COUNTA(A4977:F4977)=0,"",IF(OR(A4977="",NOT(ISNUMBER(A4977)),B4977="",COUNTIF('SKU Master'!$A$4:$A$253,B4977)&lt;&gt;1,NOT(ISNUMBER(E4977)),AND(C4977&lt;&gt;"Receipt",C4977&lt;&gt;"Shipment",C4977&lt;&gt;"Consumption",C4977&lt;&gt;"Adjustment",C4977&lt;&gt;"Production")),"CHECK INPUTS",IF(OR(AND(C4977="Receipt",E4977&lt;=0),AND(OR(C4977="Shipment",C4977="Consumption"),E4977&gt;=0),E4977=0),"CHECK SIGN","OK")))</f>
      </c>
    </row>
    <row r="4978">
      <c r="A4978" s="174"/>
      <c r="B4978" s="175"/>
      <c r="C4978" s="175"/>
      <c r="D4978" s="175"/>
      <c r="E4978" s="176"/>
      <c r="F4978" s="175"/>
      <c r="G4978" s="104" t="str">
        <f>IF(COUNTA(A4978:F4978)=0,"",IF(OR(A4978="",NOT(ISNUMBER(A4978)),B4978="",COUNTIF('SKU Master'!$A$4:$A$253,B4978)&lt;&gt;1,NOT(ISNUMBER(E4978)),AND(C4978&lt;&gt;"Receipt",C4978&lt;&gt;"Shipment",C4978&lt;&gt;"Consumption",C4978&lt;&gt;"Adjustment",C4978&lt;&gt;"Production")),"CHECK INPUTS",IF(OR(AND(C4978="Receipt",E4978&lt;=0),AND(OR(C4978="Shipment",C4978="Consumption"),E4978&gt;=0),E4978=0),"CHECK SIGN","OK")))</f>
      </c>
    </row>
    <row r="4979">
      <c r="A4979" s="174"/>
      <c r="B4979" s="175"/>
      <c r="C4979" s="175"/>
      <c r="D4979" s="175"/>
      <c r="E4979" s="176"/>
      <c r="F4979" s="175"/>
      <c r="G4979" s="104" t="str">
        <f>IF(COUNTA(A4979:F4979)=0,"",IF(OR(A4979="",NOT(ISNUMBER(A4979)),B4979="",COUNTIF('SKU Master'!$A$4:$A$253,B4979)&lt;&gt;1,NOT(ISNUMBER(E4979)),AND(C4979&lt;&gt;"Receipt",C4979&lt;&gt;"Shipment",C4979&lt;&gt;"Consumption",C4979&lt;&gt;"Adjustment",C4979&lt;&gt;"Production")),"CHECK INPUTS",IF(OR(AND(C4979="Receipt",E4979&lt;=0),AND(OR(C4979="Shipment",C4979="Consumption"),E4979&gt;=0),E4979=0),"CHECK SIGN","OK")))</f>
      </c>
    </row>
    <row r="4980">
      <c r="A4980" s="174"/>
      <c r="B4980" s="175"/>
      <c r="C4980" s="175"/>
      <c r="D4980" s="175"/>
      <c r="E4980" s="176"/>
      <c r="F4980" s="175"/>
      <c r="G4980" s="104" t="str">
        <f>IF(COUNTA(A4980:F4980)=0,"",IF(OR(A4980="",NOT(ISNUMBER(A4980)),B4980="",COUNTIF('SKU Master'!$A$4:$A$253,B4980)&lt;&gt;1,NOT(ISNUMBER(E4980)),AND(C4980&lt;&gt;"Receipt",C4980&lt;&gt;"Shipment",C4980&lt;&gt;"Consumption",C4980&lt;&gt;"Adjustment",C4980&lt;&gt;"Production")),"CHECK INPUTS",IF(OR(AND(C4980="Receipt",E4980&lt;=0),AND(OR(C4980="Shipment",C4980="Consumption"),E4980&gt;=0),E4980=0),"CHECK SIGN","OK")))</f>
      </c>
    </row>
    <row r="4981">
      <c r="A4981" s="174"/>
      <c r="B4981" s="175"/>
      <c r="C4981" s="175"/>
      <c r="D4981" s="175"/>
      <c r="E4981" s="176"/>
      <c r="F4981" s="175"/>
      <c r="G4981" s="104" t="str">
        <f>IF(COUNTA(A4981:F4981)=0,"",IF(OR(A4981="",NOT(ISNUMBER(A4981)),B4981="",COUNTIF('SKU Master'!$A$4:$A$253,B4981)&lt;&gt;1,NOT(ISNUMBER(E4981)),AND(C4981&lt;&gt;"Receipt",C4981&lt;&gt;"Shipment",C4981&lt;&gt;"Consumption",C4981&lt;&gt;"Adjustment",C4981&lt;&gt;"Production")),"CHECK INPUTS",IF(OR(AND(C4981="Receipt",E4981&lt;=0),AND(OR(C4981="Shipment",C4981="Consumption"),E4981&gt;=0),E4981=0),"CHECK SIGN","OK")))</f>
      </c>
    </row>
    <row r="4982">
      <c r="A4982" s="174"/>
      <c r="B4982" s="175"/>
      <c r="C4982" s="175"/>
      <c r="D4982" s="175"/>
      <c r="E4982" s="176"/>
      <c r="F4982" s="175"/>
      <c r="G4982" s="104" t="str">
        <f>IF(COUNTA(A4982:F4982)=0,"",IF(OR(A4982="",NOT(ISNUMBER(A4982)),B4982="",COUNTIF('SKU Master'!$A$4:$A$253,B4982)&lt;&gt;1,NOT(ISNUMBER(E4982)),AND(C4982&lt;&gt;"Receipt",C4982&lt;&gt;"Shipment",C4982&lt;&gt;"Consumption",C4982&lt;&gt;"Adjustment",C4982&lt;&gt;"Production")),"CHECK INPUTS",IF(OR(AND(C4982="Receipt",E4982&lt;=0),AND(OR(C4982="Shipment",C4982="Consumption"),E4982&gt;=0),E4982=0),"CHECK SIGN","OK")))</f>
      </c>
    </row>
    <row r="4983">
      <c r="A4983" s="174"/>
      <c r="B4983" s="175"/>
      <c r="C4983" s="175"/>
      <c r="D4983" s="175"/>
      <c r="E4983" s="176"/>
      <c r="F4983" s="175"/>
      <c r="G4983" s="104" t="str">
        <f>IF(COUNTA(A4983:F4983)=0,"",IF(OR(A4983="",NOT(ISNUMBER(A4983)),B4983="",COUNTIF('SKU Master'!$A$4:$A$253,B4983)&lt;&gt;1,NOT(ISNUMBER(E4983)),AND(C4983&lt;&gt;"Receipt",C4983&lt;&gt;"Shipment",C4983&lt;&gt;"Consumption",C4983&lt;&gt;"Adjustment",C4983&lt;&gt;"Production")),"CHECK INPUTS",IF(OR(AND(C4983="Receipt",E4983&lt;=0),AND(OR(C4983="Shipment",C4983="Consumption"),E4983&gt;=0),E4983=0),"CHECK SIGN","OK")))</f>
      </c>
    </row>
    <row r="4984">
      <c r="A4984" s="174"/>
      <c r="B4984" s="175"/>
      <c r="C4984" s="175"/>
      <c r="D4984" s="175"/>
      <c r="E4984" s="176"/>
      <c r="F4984" s="175"/>
      <c r="G4984" s="104" t="str">
        <f>IF(COUNTA(A4984:F4984)=0,"",IF(OR(A4984="",NOT(ISNUMBER(A4984)),B4984="",COUNTIF('SKU Master'!$A$4:$A$253,B4984)&lt;&gt;1,NOT(ISNUMBER(E4984)),AND(C4984&lt;&gt;"Receipt",C4984&lt;&gt;"Shipment",C4984&lt;&gt;"Consumption",C4984&lt;&gt;"Adjustment",C4984&lt;&gt;"Production")),"CHECK INPUTS",IF(OR(AND(C4984="Receipt",E4984&lt;=0),AND(OR(C4984="Shipment",C4984="Consumption"),E4984&gt;=0),E4984=0),"CHECK SIGN","OK")))</f>
      </c>
    </row>
    <row r="4985">
      <c r="A4985" s="174"/>
      <c r="B4985" s="175"/>
      <c r="C4985" s="175"/>
      <c r="D4985" s="175"/>
      <c r="E4985" s="176"/>
      <c r="F4985" s="175"/>
      <c r="G4985" s="104" t="str">
        <f>IF(COUNTA(A4985:F4985)=0,"",IF(OR(A4985="",NOT(ISNUMBER(A4985)),B4985="",COUNTIF('SKU Master'!$A$4:$A$253,B4985)&lt;&gt;1,NOT(ISNUMBER(E4985)),AND(C4985&lt;&gt;"Receipt",C4985&lt;&gt;"Shipment",C4985&lt;&gt;"Consumption",C4985&lt;&gt;"Adjustment",C4985&lt;&gt;"Production")),"CHECK INPUTS",IF(OR(AND(C4985="Receipt",E4985&lt;=0),AND(OR(C4985="Shipment",C4985="Consumption"),E4985&gt;=0),E4985=0),"CHECK SIGN","OK")))</f>
      </c>
    </row>
    <row r="4986">
      <c r="A4986" s="174"/>
      <c r="B4986" s="175"/>
      <c r="C4986" s="175"/>
      <c r="D4986" s="175"/>
      <c r="E4986" s="176"/>
      <c r="F4986" s="175"/>
      <c r="G4986" s="104" t="str">
        <f>IF(COUNTA(A4986:F4986)=0,"",IF(OR(A4986="",NOT(ISNUMBER(A4986)),B4986="",COUNTIF('SKU Master'!$A$4:$A$253,B4986)&lt;&gt;1,NOT(ISNUMBER(E4986)),AND(C4986&lt;&gt;"Receipt",C4986&lt;&gt;"Shipment",C4986&lt;&gt;"Consumption",C4986&lt;&gt;"Adjustment",C4986&lt;&gt;"Production")),"CHECK INPUTS",IF(OR(AND(C4986="Receipt",E4986&lt;=0),AND(OR(C4986="Shipment",C4986="Consumption"),E4986&gt;=0),E4986=0),"CHECK SIGN","OK")))</f>
      </c>
    </row>
    <row r="4987">
      <c r="A4987" s="174"/>
      <c r="B4987" s="175"/>
      <c r="C4987" s="175"/>
      <c r="D4987" s="175"/>
      <c r="E4987" s="176"/>
      <c r="F4987" s="175"/>
      <c r="G4987" s="104" t="str">
        <f>IF(COUNTA(A4987:F4987)=0,"",IF(OR(A4987="",NOT(ISNUMBER(A4987)),B4987="",COUNTIF('SKU Master'!$A$4:$A$253,B4987)&lt;&gt;1,NOT(ISNUMBER(E4987)),AND(C4987&lt;&gt;"Receipt",C4987&lt;&gt;"Shipment",C4987&lt;&gt;"Consumption",C4987&lt;&gt;"Adjustment",C4987&lt;&gt;"Production")),"CHECK INPUTS",IF(OR(AND(C4987="Receipt",E4987&lt;=0),AND(OR(C4987="Shipment",C4987="Consumption"),E4987&gt;=0),E4987=0),"CHECK SIGN","OK")))</f>
      </c>
    </row>
    <row r="4988">
      <c r="A4988" s="174"/>
      <c r="B4988" s="175"/>
      <c r="C4988" s="175"/>
      <c r="D4988" s="175"/>
      <c r="E4988" s="176"/>
      <c r="F4988" s="175"/>
      <c r="G4988" s="104" t="str">
        <f>IF(COUNTA(A4988:F4988)=0,"",IF(OR(A4988="",NOT(ISNUMBER(A4988)),B4988="",COUNTIF('SKU Master'!$A$4:$A$253,B4988)&lt;&gt;1,NOT(ISNUMBER(E4988)),AND(C4988&lt;&gt;"Receipt",C4988&lt;&gt;"Shipment",C4988&lt;&gt;"Consumption",C4988&lt;&gt;"Adjustment",C4988&lt;&gt;"Production")),"CHECK INPUTS",IF(OR(AND(C4988="Receipt",E4988&lt;=0),AND(OR(C4988="Shipment",C4988="Consumption"),E4988&gt;=0),E4988=0),"CHECK SIGN","OK")))</f>
      </c>
    </row>
    <row r="4989">
      <c r="A4989" s="174"/>
      <c r="B4989" s="175"/>
      <c r="C4989" s="175"/>
      <c r="D4989" s="175"/>
      <c r="E4989" s="176"/>
      <c r="F4989" s="175"/>
      <c r="G4989" s="104" t="str">
        <f>IF(COUNTA(A4989:F4989)=0,"",IF(OR(A4989="",NOT(ISNUMBER(A4989)),B4989="",COUNTIF('SKU Master'!$A$4:$A$253,B4989)&lt;&gt;1,NOT(ISNUMBER(E4989)),AND(C4989&lt;&gt;"Receipt",C4989&lt;&gt;"Shipment",C4989&lt;&gt;"Consumption",C4989&lt;&gt;"Adjustment",C4989&lt;&gt;"Production")),"CHECK INPUTS",IF(OR(AND(C4989="Receipt",E4989&lt;=0),AND(OR(C4989="Shipment",C4989="Consumption"),E4989&gt;=0),E4989=0),"CHECK SIGN","OK")))</f>
      </c>
    </row>
    <row r="4990">
      <c r="A4990" s="174"/>
      <c r="B4990" s="175"/>
      <c r="C4990" s="175"/>
      <c r="D4990" s="175"/>
      <c r="E4990" s="176"/>
      <c r="F4990" s="175"/>
      <c r="G4990" s="104" t="str">
        <f>IF(COUNTA(A4990:F4990)=0,"",IF(OR(A4990="",NOT(ISNUMBER(A4990)),B4990="",COUNTIF('SKU Master'!$A$4:$A$253,B4990)&lt;&gt;1,NOT(ISNUMBER(E4990)),AND(C4990&lt;&gt;"Receipt",C4990&lt;&gt;"Shipment",C4990&lt;&gt;"Consumption",C4990&lt;&gt;"Adjustment",C4990&lt;&gt;"Production")),"CHECK INPUTS",IF(OR(AND(C4990="Receipt",E4990&lt;=0),AND(OR(C4990="Shipment",C4990="Consumption"),E4990&gt;=0),E4990=0),"CHECK SIGN","OK")))</f>
      </c>
    </row>
    <row r="4991">
      <c r="A4991" s="174"/>
      <c r="B4991" s="175"/>
      <c r="C4991" s="175"/>
      <c r="D4991" s="175"/>
      <c r="E4991" s="176"/>
      <c r="F4991" s="175"/>
      <c r="G4991" s="104" t="str">
        <f>IF(COUNTA(A4991:F4991)=0,"",IF(OR(A4991="",NOT(ISNUMBER(A4991)),B4991="",COUNTIF('SKU Master'!$A$4:$A$253,B4991)&lt;&gt;1,NOT(ISNUMBER(E4991)),AND(C4991&lt;&gt;"Receipt",C4991&lt;&gt;"Shipment",C4991&lt;&gt;"Consumption",C4991&lt;&gt;"Adjustment",C4991&lt;&gt;"Production")),"CHECK INPUTS",IF(OR(AND(C4991="Receipt",E4991&lt;=0),AND(OR(C4991="Shipment",C4991="Consumption"),E4991&gt;=0),E4991=0),"CHECK SIGN","OK")))</f>
      </c>
    </row>
    <row r="4992">
      <c r="A4992" s="174"/>
      <c r="B4992" s="175"/>
      <c r="C4992" s="175"/>
      <c r="D4992" s="175"/>
      <c r="E4992" s="176"/>
      <c r="F4992" s="175"/>
      <c r="G4992" s="104" t="str">
        <f>IF(COUNTA(A4992:F4992)=0,"",IF(OR(A4992="",NOT(ISNUMBER(A4992)),B4992="",COUNTIF('SKU Master'!$A$4:$A$253,B4992)&lt;&gt;1,NOT(ISNUMBER(E4992)),AND(C4992&lt;&gt;"Receipt",C4992&lt;&gt;"Shipment",C4992&lt;&gt;"Consumption",C4992&lt;&gt;"Adjustment",C4992&lt;&gt;"Production")),"CHECK INPUTS",IF(OR(AND(C4992="Receipt",E4992&lt;=0),AND(OR(C4992="Shipment",C4992="Consumption"),E4992&gt;=0),E4992=0),"CHECK SIGN","OK")))</f>
      </c>
    </row>
    <row r="4993">
      <c r="A4993" s="174"/>
      <c r="B4993" s="175"/>
      <c r="C4993" s="175"/>
      <c r="D4993" s="175"/>
      <c r="E4993" s="176"/>
      <c r="F4993" s="175"/>
      <c r="G4993" s="104" t="str">
        <f>IF(COUNTA(A4993:F4993)=0,"",IF(OR(A4993="",NOT(ISNUMBER(A4993)),B4993="",COUNTIF('SKU Master'!$A$4:$A$253,B4993)&lt;&gt;1,NOT(ISNUMBER(E4993)),AND(C4993&lt;&gt;"Receipt",C4993&lt;&gt;"Shipment",C4993&lt;&gt;"Consumption",C4993&lt;&gt;"Adjustment",C4993&lt;&gt;"Production")),"CHECK INPUTS",IF(OR(AND(C4993="Receipt",E4993&lt;=0),AND(OR(C4993="Shipment",C4993="Consumption"),E4993&gt;=0),E4993=0),"CHECK SIGN","OK")))</f>
      </c>
    </row>
    <row r="4994">
      <c r="A4994" s="174"/>
      <c r="B4994" s="175"/>
      <c r="C4994" s="175"/>
      <c r="D4994" s="175"/>
      <c r="E4994" s="176"/>
      <c r="F4994" s="175"/>
      <c r="G4994" s="104" t="str">
        <f>IF(COUNTA(A4994:F4994)=0,"",IF(OR(A4994="",NOT(ISNUMBER(A4994)),B4994="",COUNTIF('SKU Master'!$A$4:$A$253,B4994)&lt;&gt;1,NOT(ISNUMBER(E4994)),AND(C4994&lt;&gt;"Receipt",C4994&lt;&gt;"Shipment",C4994&lt;&gt;"Consumption",C4994&lt;&gt;"Adjustment",C4994&lt;&gt;"Production")),"CHECK INPUTS",IF(OR(AND(C4994="Receipt",E4994&lt;=0),AND(OR(C4994="Shipment",C4994="Consumption"),E4994&gt;=0),E4994=0),"CHECK SIGN","OK")))</f>
      </c>
    </row>
    <row r="4995">
      <c r="A4995" s="174"/>
      <c r="B4995" s="175"/>
      <c r="C4995" s="175"/>
      <c r="D4995" s="175"/>
      <c r="E4995" s="176"/>
      <c r="F4995" s="175"/>
      <c r="G4995" s="104" t="str">
        <f>IF(COUNTA(A4995:F4995)=0,"",IF(OR(A4995="",NOT(ISNUMBER(A4995)),B4995="",COUNTIF('SKU Master'!$A$4:$A$253,B4995)&lt;&gt;1,NOT(ISNUMBER(E4995)),AND(C4995&lt;&gt;"Receipt",C4995&lt;&gt;"Shipment",C4995&lt;&gt;"Consumption",C4995&lt;&gt;"Adjustment",C4995&lt;&gt;"Production")),"CHECK INPUTS",IF(OR(AND(C4995="Receipt",E4995&lt;=0),AND(OR(C4995="Shipment",C4995="Consumption"),E4995&gt;=0),E4995=0),"CHECK SIGN","OK")))</f>
      </c>
    </row>
    <row r="4996">
      <c r="A4996" s="174"/>
      <c r="B4996" s="175"/>
      <c r="C4996" s="175"/>
      <c r="D4996" s="175"/>
      <c r="E4996" s="176"/>
      <c r="F4996" s="175"/>
      <c r="G4996" s="104" t="str">
        <f>IF(COUNTA(A4996:F4996)=0,"",IF(OR(A4996="",NOT(ISNUMBER(A4996)),B4996="",COUNTIF('SKU Master'!$A$4:$A$253,B4996)&lt;&gt;1,NOT(ISNUMBER(E4996)),AND(C4996&lt;&gt;"Receipt",C4996&lt;&gt;"Shipment",C4996&lt;&gt;"Consumption",C4996&lt;&gt;"Adjustment",C4996&lt;&gt;"Production")),"CHECK INPUTS",IF(OR(AND(C4996="Receipt",E4996&lt;=0),AND(OR(C4996="Shipment",C4996="Consumption"),E4996&gt;=0),E4996=0),"CHECK SIGN","OK")))</f>
      </c>
    </row>
    <row r="4997">
      <c r="A4997" s="174"/>
      <c r="B4997" s="175"/>
      <c r="C4997" s="175"/>
      <c r="D4997" s="175"/>
      <c r="E4997" s="176"/>
      <c r="F4997" s="175"/>
      <c r="G4997" s="104" t="str">
        <f>IF(COUNTA(A4997:F4997)=0,"",IF(OR(A4997="",NOT(ISNUMBER(A4997)),B4997="",COUNTIF('SKU Master'!$A$4:$A$253,B4997)&lt;&gt;1,NOT(ISNUMBER(E4997)),AND(C4997&lt;&gt;"Receipt",C4997&lt;&gt;"Shipment",C4997&lt;&gt;"Consumption",C4997&lt;&gt;"Adjustment",C4997&lt;&gt;"Production")),"CHECK INPUTS",IF(OR(AND(C4997="Receipt",E4997&lt;=0),AND(OR(C4997="Shipment",C4997="Consumption"),E4997&gt;=0),E4997=0),"CHECK SIGN","OK")))</f>
      </c>
    </row>
    <row r="4998">
      <c r="A4998" s="174"/>
      <c r="B4998" s="175"/>
      <c r="C4998" s="175"/>
      <c r="D4998" s="175"/>
      <c r="E4998" s="176"/>
      <c r="F4998" s="175"/>
      <c r="G4998" s="104" t="str">
        <f>IF(COUNTA(A4998:F4998)=0,"",IF(OR(A4998="",NOT(ISNUMBER(A4998)),B4998="",COUNTIF('SKU Master'!$A$4:$A$253,B4998)&lt;&gt;1,NOT(ISNUMBER(E4998)),AND(C4998&lt;&gt;"Receipt",C4998&lt;&gt;"Shipment",C4998&lt;&gt;"Consumption",C4998&lt;&gt;"Adjustment",C4998&lt;&gt;"Production")),"CHECK INPUTS",IF(OR(AND(C4998="Receipt",E4998&lt;=0),AND(OR(C4998="Shipment",C4998="Consumption"),E4998&gt;=0),E4998=0),"CHECK SIGN","OK")))</f>
      </c>
    </row>
    <row r="4999">
      <c r="A4999" s="174"/>
      <c r="B4999" s="175"/>
      <c r="C4999" s="175"/>
      <c r="D4999" s="175"/>
      <c r="E4999" s="176"/>
      <c r="F4999" s="175"/>
      <c r="G4999" s="104" t="str">
        <f>IF(COUNTA(A4999:F4999)=0,"",IF(OR(A4999="",NOT(ISNUMBER(A4999)),B4999="",COUNTIF('SKU Master'!$A$4:$A$253,B4999)&lt;&gt;1,NOT(ISNUMBER(E4999)),AND(C4999&lt;&gt;"Receipt",C4999&lt;&gt;"Shipment",C4999&lt;&gt;"Consumption",C4999&lt;&gt;"Adjustment",C4999&lt;&gt;"Production")),"CHECK INPUTS",IF(OR(AND(C4999="Receipt",E4999&lt;=0),AND(OR(C4999="Shipment",C4999="Consumption"),E4999&gt;=0),E4999=0),"CHECK SIGN","OK")))</f>
      </c>
    </row>
    <row r="5000">
      <c r="A5000" s="174"/>
      <c r="B5000" s="175"/>
      <c r="C5000" s="175"/>
      <c r="D5000" s="175"/>
      <c r="E5000" s="176"/>
      <c r="F5000" s="175"/>
      <c r="G5000" s="104" t="str">
        <f>IF(COUNTA(A5000:F5000)=0,"",IF(OR(A5000="",NOT(ISNUMBER(A5000)),B5000="",COUNTIF('SKU Master'!$A$4:$A$253,B5000)&lt;&gt;1,NOT(ISNUMBER(E5000)),AND(C5000&lt;&gt;"Receipt",C5000&lt;&gt;"Shipment",C5000&lt;&gt;"Consumption",C5000&lt;&gt;"Adjustment",C5000&lt;&gt;"Production")),"CHECK INPUTS",IF(OR(AND(C5000="Receipt",E5000&lt;=0),AND(OR(C5000="Shipment",C5000="Consumption"),E5000&gt;=0),E5000=0),"CHECK SIGN","OK")))</f>
      </c>
    </row>
    <row r="5001">
      <c r="A5001" s="174"/>
      <c r="B5001" s="175"/>
      <c r="C5001" s="175"/>
      <c r="D5001" s="175"/>
      <c r="E5001" s="176"/>
      <c r="F5001" s="175"/>
      <c r="G5001" s="104" t="str">
        <f>IF(COUNTA(A5001:F5001)=0,"",IF(OR(A5001="",NOT(ISNUMBER(A5001)),B5001="",COUNTIF('SKU Master'!$A$4:$A$253,B5001)&lt;&gt;1,NOT(ISNUMBER(E5001)),AND(C5001&lt;&gt;"Receipt",C5001&lt;&gt;"Shipment",C5001&lt;&gt;"Consumption",C5001&lt;&gt;"Adjustment",C5001&lt;&gt;"Production")),"CHECK INPUTS",IF(OR(AND(C5001="Receipt",E5001&lt;=0),AND(OR(C5001="Shipment",C5001="Consumption"),E5001&gt;=0),E5001=0),"CHECK SIGN","OK")))</f>
      </c>
    </row>
    <row r="5002">
      <c r="A5002" s="174"/>
      <c r="B5002" s="175"/>
      <c r="C5002" s="175"/>
      <c r="D5002" s="175"/>
      <c r="E5002" s="176"/>
      <c r="F5002" s="175"/>
      <c r="G5002" s="104" t="str">
        <f>IF(COUNTA(A5002:F5002)=0,"",IF(OR(A5002="",NOT(ISNUMBER(A5002)),B5002="",COUNTIF('SKU Master'!$A$4:$A$253,B5002)&lt;&gt;1,NOT(ISNUMBER(E5002)),AND(C5002&lt;&gt;"Receipt",C5002&lt;&gt;"Shipment",C5002&lt;&gt;"Consumption",C5002&lt;&gt;"Adjustment",C5002&lt;&gt;"Production")),"CHECK INPUTS",IF(OR(AND(C5002="Receipt",E5002&lt;=0),AND(OR(C5002="Shipment",C5002="Consumption"),E5002&gt;=0),E5002=0),"CHECK SIGN","OK")))</f>
      </c>
    </row>
    <row r="5003">
      <c r="A5003" s="174"/>
      <c r="B5003" s="175"/>
      <c r="C5003" s="175"/>
      <c r="D5003" s="175"/>
      <c r="E5003" s="176"/>
      <c r="F5003" s="175"/>
      <c r="G5003" s="104" t="str">
        <f>IF(COUNTA(A5003:F5003)=0,"",IF(OR(A5003="",NOT(ISNUMBER(A5003)),B5003="",COUNTIF('SKU Master'!$A$4:$A$253,B5003)&lt;&gt;1,NOT(ISNUMBER(E5003)),AND(C5003&lt;&gt;"Receipt",C5003&lt;&gt;"Shipment",C5003&lt;&gt;"Consumption",C5003&lt;&gt;"Adjustment",C5003&lt;&gt;"Production")),"CHECK INPUTS",IF(OR(AND(C5003="Receipt",E5003&lt;=0),AND(OR(C5003="Shipment",C5003="Consumption"),E5003&gt;=0),E5003=0),"CHECK SIGN","OK")))</f>
      </c>
    </row>
  </sheetData>
  <sheetProtection sheet="1" objects="1" scenarios="1" selectLockedCells="0" selectUnlockedCells="0" autoFilter="0"/>
  <mergeCells>
    <mergeCell ref="A1:G1"/>
    <mergeCell ref="I1:M1"/>
    <mergeCell ref="I3:M4"/>
    <mergeCell ref="I5:M6"/>
    <mergeCell ref="I7:M8"/>
    <mergeCell ref="I9:M10"/>
    <mergeCell ref="I11:M12"/>
    <mergeCell ref="I13:M14"/>
    <mergeCell ref="I15:M16"/>
    <mergeCell ref="I17:M18"/>
  </mergeCells>
  <conditionalFormatting sqref="G4:G5003">
    <cfRule type="containsText" dxfId="8" priority="1" operator="containsText" text="CHECK"/>
  </conditionalFormatting>
  <dataValidations count="3">
    <dataValidation type="list" errorStyle="stop" showErrorMessage="1" errorTitle="Check entry" error="Choose a SKU from SKU Master." sqref="B4:B5003">
      <formula1>'SKU Master'!$A$4:$A$253</formula1>
    </dataValidation>
    <dataValidation type="list" errorStyle="stop" showErrorMessage="1" errorTitle="Check entry" error="Choose a transaction type." sqref="C4:C5003">
      <formula1>"Receipt,Consumption,Shipment,Production,Adjustment"</formula1>
    </dataValidation>
    <dataValidation type="custom" errorStyle="stop" showErrorMessage="1" errorTitle="Check entry" error="Receipts must be positive; shipments and consumption negative; adjustments/production nonzero." sqref="E4:E5003">
      <formula1>AND(ISNUMBER(E4),IF(C4="Receipt",E4&gt;0,IF(OR(C4="Shipment",C4="Consumption"),E4&lt;0,E4&lt;&gt;0)))</formula1>
    </dataValidation>
  </dataValidations>
  <hyperlinks>
    <hyperlink ref="A2" location="'Dashboard'!A1" tooltip="Open Dashboard"/>
    <hyperlink ref="B2" location="'Transactions'!A18" tooltip="Open Transactions"/>
    <hyperlink ref="C2" location="'SKU Master'!A4" tooltip="Open SKU Master"/>
    <hyperlink ref="D2" location="'Vendors'!A4" tooltip="Open Vendors"/>
    <hyperlink ref="E2" location="'Reorder Queue'!A1" tooltip="Open Reorder Queue"/>
    <hyperlink ref="F2" location="'Start Here'!A1" tooltip="Open Start Here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087B79"/>
  </sheetPr>
  <sheetViews>
    <sheetView showGridLines="0" workbookViewId="0" showRowColHeaders="0" zoomScale="90" zoomScaleNormal="90" tabSelected="0">
      <pane ySplit="6" topLeftCell="A7" activePane="bottomLeft" state="frozen"/>
    </sheetView>
  </sheetViews>
  <sheetFormatPr defaultRowHeight="15"/>
  <cols>
    <col min="1" max="1" width="16" hidden="0" customWidth="1"/>
    <col min="2" max="2" width="12" hidden="0" customWidth="1"/>
    <col min="3" max="3" width="45.28888702392578" hidden="0" customWidth="1"/>
    <col min="4" max="4" width="40.877777099609375" hidden="0" customWidth="1"/>
    <col min="5" max="5" width="10" hidden="0" customWidth="1"/>
    <col min="6" max="6" width="15.822221755981445" hidden="0" customWidth="1"/>
    <col min="7" max="7" width="11" hidden="0" customWidth="1"/>
    <col min="8" max="8" width="21.233333587646484" hidden="0" customWidth="1"/>
    <col min="9" max="16384" hidden="1" width="0" customWidth="1"/>
  </cols>
  <sheetData>
    <row r="1" ht="40" customHeight="1">
      <c r="A1" s="51" t="str">
        <v>HUOT  /  REORDER QUEUE</v>
      </c>
      <c r="B1" s="51"/>
      <c r="C1" s="51"/>
      <c r="D1" s="51"/>
      <c r="E1" s="51"/>
      <c r="F1" s="51"/>
      <c r="G1" s="51"/>
      <c r="H1" s="51"/>
    </row>
    <row r="2" ht="30" customHeight="1">
      <c r="A2" s="153" t="str">
        <v>Home</v>
      </c>
      <c r="B2" s="153" t="str">
        <v>Transactions</v>
      </c>
      <c r="C2" s="153" t="str">
        <v>Products</v>
      </c>
      <c r="D2" s="153" t="str">
        <v>Vendors</v>
      </c>
      <c r="E2" s="153" t="str">
        <v>Reorder</v>
      </c>
      <c r="F2" s="153" t="str">
        <v>Guide</v>
      </c>
      <c r="G2" s="47"/>
      <c r="H2" s="47"/>
    </row>
    <row r="3" ht="26" customHeight="1">
      <c r="A3" s="49"/>
      <c r="B3" s="49"/>
      <c r="C3" s="49"/>
      <c r="D3" s="49"/>
      <c r="E3" s="49"/>
      <c r="F3" s="49"/>
      <c r="G3" s="49"/>
      <c r="H3" s="49"/>
    </row>
    <row r="4" ht="34" customHeight="1">
      <c r="A4" s="53" t="str">
        <f>IF((Transactions!$H$2)&gt;0,"Review transaction entries before purchasing","Your purchasing priorities")</f>
        <v>Your purchasing priorities</v>
      </c>
      <c r="B4" s="53"/>
      <c r="C4" s="53"/>
      <c r="D4" s="53"/>
      <c r="E4" s="53"/>
      <c r="F4" s="53"/>
      <c r="G4" s="53"/>
      <c r="H4" s="53"/>
    </row>
    <row r="5" ht="32" customHeight="1">
      <c r="A5" s="148" t="str">
        <v>Input warnings first, then stockout risks, then other orders. Calculated automatically; do not sort or type here.</v>
      </c>
      <c r="B5" s="148"/>
      <c r="C5" s="148"/>
      <c r="D5" s="148"/>
      <c r="E5" s="148"/>
      <c r="F5" s="148"/>
      <c r="G5" s="148"/>
      <c r="H5" s="148"/>
    </row>
    <row r="6" ht="30" customHeight="1">
      <c r="A6" s="146" t="str">
        <v>Priority</v>
      </c>
      <c r="B6" s="146" t="str">
        <v>SKU</v>
      </c>
      <c r="C6" s="146" t="str">
        <v>Product</v>
      </c>
      <c r="D6" s="146" t="str">
        <v>Supplier</v>
      </c>
      <c r="E6" s="146" t="str">
        <v>On hand</v>
      </c>
      <c r="F6" s="146" t="str">
        <v>At arrival</v>
      </c>
      <c r="G6" s="146" t="str">
        <v>Order qty</v>
      </c>
      <c r="H6" s="146" t="str">
        <v>Est. cost</v>
      </c>
    </row>
    <row r="7" ht="30" customHeight="1">
      <c r="A7" s="49" t="str">
        <f>IF((Transactions!$H$2)&gt;0,IF($I7="","","CHECK INPUTS"),IF($I7="","",IF(OR(INDEX('SKU Master'!$Q$4:$Q$253,$I7)="CHECK INPUTS",INDEX('SKU Master'!$Q$4:$Q$253,$I7)="CHECK LEAD TIME"),"CHECK INPUTS",IF(INDEX('SKU Master'!$Q$4:$Q$253,$I7)="STOCKOUT RISK","URGENT","ORDER NOW"))))</f>
        <v>URGENT</v>
      </c>
      <c r="B7" s="49" t="str">
        <f>IF($I7="","",INDEX('SKU Master'!$A$4:$A$253,$I7))</f>
        <v>SKU-1002</v>
      </c>
      <c r="C7" s="147" t="str">
        <f>IF($I7="","",INDEX('SKU Master'!$B$4:$B$253,$I7))</f>
        <v>Black Ink Cartridge</v>
      </c>
      <c r="D7" s="147" t="str">
        <f>IF($I7="","",INDEX('SKU Master'!$E$4:$E$253,$I7))</f>
        <v>Summit Distribution</v>
      </c>
      <c r="E7" s="57" t="n">
        <f>IF($I7="","",INDEX('SKU Master'!$J$4:$J$253,$I7))</f>
        <v>45</v>
      </c>
      <c r="F7" s="57" t="n">
        <f>IF($I7="","",INDEX('SKU Master'!$O$4:$O$253,$I7))</f>
        <v>-35</v>
      </c>
      <c r="G7" s="57" t="n">
        <f>IF((Transactions!$H$2)&gt;0,IF($I7="","","CHECK INPUTS"),IF($I7="","",INDEX('SKU Master'!$P$4:$P$253,$I7)))</f>
        <v>535</v>
      </c>
      <c r="H7" s="56" t="n">
        <f>IF((Transactions!$H$2)&gt;0,IF($I7="","","CHECK INPUTS"),IF($I7="","",IF(ISNUMBER(INDEX('SKU Master'!$P$4:$P$253,$I7)),INDEX('SKU Master'!$P$4:$P$253,$I7)*INDEX('SKU Master'!$F$4:$F$253,$I7),"CHECK INPUTS")))</f>
        <v>1658.5</v>
      </c>
      <c r="I7" t="n">
        <f>IF(SMALL('SKU Master'!$R$4:$R$253,ROW()-6)&gt;=999999,"",MATCH(SMALL('SKU Master'!$R$4:$R$253,ROW()-6),'SKU Master'!$R$4:$R$253,0))</f>
        <v>2</v>
      </c>
    </row>
    <row r="8" ht="30" customHeight="1">
      <c r="A8" s="49" t="str">
        <f>IF((Transactions!$H$2)&gt;0,IF($I8="","","CHECK INPUTS"),IF($I8="","",IF(OR(INDEX('SKU Master'!$Q$4:$Q$253,$I8)="CHECK INPUTS",INDEX('SKU Master'!$Q$4:$Q$253,$I8)="CHECK LEAD TIME"),"CHECK INPUTS",IF(INDEX('SKU Master'!$Q$4:$Q$253,$I8)="STOCKOUT RISK","URGENT","ORDER NOW"))))</f>
        <v>ORDER NOW</v>
      </c>
      <c r="B8" s="49" t="str">
        <f>IF($I8="","",INDEX('SKU Master'!$A$4:$A$253,$I8))</f>
        <v>SKU-1004</v>
      </c>
      <c r="C8" s="147" t="str">
        <f>IF($I8="","",INDEX('SKU Master'!$B$4:$B$253,$I8))</f>
        <v>Shipping Mailers</v>
      </c>
      <c r="D8" s="147" t="str">
        <f>IF($I8="","",INDEX('SKU Master'!$E$4:$E$253,$I8))</f>
        <v>Parcel Partners</v>
      </c>
      <c r="E8" s="57" t="n">
        <f>IF($I8="","",INDEX('SKU Master'!$J$4:$J$253,$I8))</f>
        <v>1060</v>
      </c>
      <c r="F8" s="57" t="n">
        <f>IF($I8="","",INDEX('SKU Master'!$O$4:$O$253,$I8))</f>
        <v>80</v>
      </c>
      <c r="G8" s="57" t="n">
        <f>IF((Transactions!$H$2)&gt;0,IF($I8="","","CHECK INPUTS"),IF($I8="","",INDEX('SKU Master'!$P$4:$P$253,$I8)))</f>
        <v>2920</v>
      </c>
      <c r="H8" s="56" t="n">
        <f>IF((Transactions!$H$2)&gt;0,IF($I8="","","CHECK INPUTS"),IF($I8="","",IF(ISNUMBER(INDEX('SKU Master'!$P$4:$P$253,$I8)),INDEX('SKU Master'!$P$4:$P$253,$I8)*INDEX('SKU Master'!$F$4:$F$253,$I8),"CHECK INPUTS")))</f>
        <v>642.4</v>
      </c>
      <c r="I8" t="n">
        <f>IF(SMALL('SKU Master'!$R$4:$R$253,ROW()-6)&gt;=999999,"",MATCH(SMALL('SKU Master'!$R$4:$R$253,ROW()-6),'SKU Master'!$R$4:$R$253,0))</f>
        <v>4</v>
      </c>
    </row>
    <row r="9" ht="30" customHeight="1">
      <c r="A9" s="49" t="str">
        <f>IF((Transactions!$H$2)&gt;0,IF($I9="","","CHECK INPUTS"),IF($I9="","",IF(OR(INDEX('SKU Master'!$Q$4:$Q$253,$I9)="CHECK INPUTS",INDEX('SKU Master'!$Q$4:$Q$253,$I9)="CHECK LEAD TIME"),"CHECK INPUTS",IF(INDEX('SKU Master'!$Q$4:$Q$253,$I9)="STOCKOUT RISK","URGENT","ORDER NOW"))))</f>
        <v>ORDER NOW</v>
      </c>
      <c r="B9" s="49" t="str">
        <f>IF($I9="","",INDEX('SKU Master'!$A$4:$A$253,$I9))</f>
        <v>SKU-1008</v>
      </c>
      <c r="C9" s="147" t="str">
        <f>IF($I9="","",INDEX('SKU Master'!$B$4:$B$253,$I9))</f>
        <v>Desktop Document Tray</v>
      </c>
      <c r="D9" s="147" t="str">
        <f>IF($I9="","",INDEX('SKU Master'!$E$4:$E$253,$I9))</f>
        <v>Summit Distribution</v>
      </c>
      <c r="E9" s="57" t="n">
        <f>IF($I9="","",INDEX('SKU Master'!$J$4:$J$253,$I9))</f>
        <v>65</v>
      </c>
      <c r="F9" s="57" t="n">
        <f>IF($I9="","",INDEX('SKU Master'!$O$4:$O$253,$I9))</f>
        <v>25</v>
      </c>
      <c r="G9" s="57" t="n">
        <f>IF((Transactions!$H$2)&gt;0,IF($I9="","","CHECK INPUTS"),IF($I9="","",INDEX('SKU Master'!$P$4:$P$253,$I9)))</f>
        <v>135</v>
      </c>
      <c r="H9" s="56" t="n">
        <f>IF((Transactions!$H$2)&gt;0,IF($I9="","","CHECK INPUTS"),IF($I9="","",IF(ISNUMBER(INDEX('SKU Master'!$P$4:$P$253,$I9)),INDEX('SKU Master'!$P$4:$P$253,$I9)*INDEX('SKU Master'!$F$4:$F$253,$I9),"CHECK INPUTS")))</f>
        <v>2666.25</v>
      </c>
      <c r="I9" t="n">
        <f>IF(SMALL('SKU Master'!$R$4:$R$253,ROW()-6)&gt;=999999,"",MATCH(SMALL('SKU Master'!$R$4:$R$253,ROW()-6),'SKU Master'!$R$4:$R$253,0))</f>
        <v>8</v>
      </c>
    </row>
    <row r="10" ht="30" customHeight="1">
      <c r="A10" s="49" t="str">
        <f>IF((Transactions!$H$2)&gt;0,IF($I10="","","CHECK INPUTS"),IF($I10="","",IF(OR(INDEX('SKU Master'!$Q$4:$Q$253,$I10)="CHECK INPUTS",INDEX('SKU Master'!$Q$4:$Q$253,$I10)="CHECK LEAD TIME"),"CHECK INPUTS",IF(INDEX('SKU Master'!$Q$4:$Q$253,$I10)="STOCKOUT RISK","URGENT","ORDER NOW"))))</f>
        <v>ORDER NOW</v>
      </c>
      <c r="B10" s="49" t="str">
        <f>IF($I10="","",INDEX('SKU Master'!$A$4:$A$253,$I10))</f>
        <v>SKU-1010</v>
      </c>
      <c r="C10" s="147" t="str">
        <f>IF($I10="","",INDEX('SKU Master'!$B$4:$B$253,$I10))</f>
        <v>Bubble Wrap Roll</v>
      </c>
      <c r="D10" s="147" t="str">
        <f>IF($I10="","",INDEX('SKU Master'!$E$4:$E$253,$I10))</f>
        <v>Parcel Partners</v>
      </c>
      <c r="E10" s="57" t="n">
        <f>IF($I10="","",INDEX('SKU Master'!$J$4:$J$253,$I10))</f>
        <v>325</v>
      </c>
      <c r="F10" s="57" t="n">
        <f>IF($I10="","",INDEX('SKU Master'!$O$4:$O$253,$I10))</f>
        <v>17</v>
      </c>
      <c r="G10" s="57" t="n">
        <f>IF((Transactions!$H$2)&gt;0,IF($I10="","","CHECK INPUTS"),IF($I10="","",INDEX('SKU Master'!$P$4:$P$253,$I10)))</f>
        <v>1483</v>
      </c>
      <c r="H10" s="56" t="n">
        <f>IF((Transactions!$H$2)&gt;0,IF($I10="","","CHECK INPUTS"),IF($I10="","",IF(ISNUMBER(INDEX('SKU Master'!$P$4:$P$253,$I10)),INDEX('SKU Master'!$P$4:$P$253,$I10)*INDEX('SKU Master'!$F$4:$F$253,$I10),"CHECK INPUTS")))</f>
        <v>815.6500000000001</v>
      </c>
      <c r="I10" t="n">
        <f>IF(SMALL('SKU Master'!$R$4:$R$253,ROW()-6)&gt;=999999,"",MATCH(SMALL('SKU Master'!$R$4:$R$253,ROW()-6),'SKU Master'!$R$4:$R$253,0))</f>
        <v>10</v>
      </c>
    </row>
    <row r="11" ht="30" customHeight="1">
      <c r="A11" s="49" t="str">
        <f>IF((Transactions!$H$2)&gt;0,IF($I11="","","CHECK INPUTS"),IF($I11="","",IF(OR(INDEX('SKU Master'!$Q$4:$Q$253,$I11)="CHECK INPUTS",INDEX('SKU Master'!$Q$4:$Q$253,$I11)="CHECK LEAD TIME"),"CHECK INPUTS",IF(INDEX('SKU Master'!$Q$4:$Q$253,$I11)="STOCKOUT RISK","URGENT","ORDER NOW"))))</f>
      </c>
      <c r="B11" s="49" t="str">
        <f>IF($I11="","",INDEX('SKU Master'!$A$4:$A$253,$I11))</f>
      </c>
      <c r="C11" s="147" t="str">
        <f>IF($I11="","",INDEX('SKU Master'!$B$4:$B$253,$I11))</f>
      </c>
      <c r="D11" s="147" t="str">
        <f>IF($I11="","",INDEX('SKU Master'!$E$4:$E$253,$I11))</f>
      </c>
      <c r="E11" s="57" t="str">
        <f>IF($I11="","",INDEX('SKU Master'!$J$4:$J$253,$I11))</f>
      </c>
      <c r="F11" s="57" t="str">
        <f>IF($I11="","",INDEX('SKU Master'!$O$4:$O$253,$I11))</f>
      </c>
      <c r="G11" s="57" t="str">
        <f>IF((Transactions!$H$2)&gt;0,IF($I11="","","CHECK INPUTS"),IF($I11="","",INDEX('SKU Master'!$P$4:$P$253,$I11)))</f>
      </c>
      <c r="H11" s="56" t="str">
        <f>IF((Transactions!$H$2)&gt;0,IF($I11="","","CHECK INPUTS"),IF($I11="","",IF(ISNUMBER(INDEX('SKU Master'!$P$4:$P$253,$I11)),INDEX('SKU Master'!$P$4:$P$253,$I11)*INDEX('SKU Master'!$F$4:$F$253,$I11),"CHECK INPUTS")))</f>
      </c>
      <c r="I11" t="str">
        <f>IF(SMALL('SKU Master'!$R$4:$R$253,ROW()-6)&gt;=999999,"",MATCH(SMALL('SKU Master'!$R$4:$R$253,ROW()-6),'SKU Master'!$R$4:$R$253,0))</f>
      </c>
    </row>
    <row r="12" ht="30" customHeight="1">
      <c r="A12" s="49" t="str">
        <f>IF((Transactions!$H$2)&gt;0,IF($I12="","","CHECK INPUTS"),IF($I12="","",IF(OR(INDEX('SKU Master'!$Q$4:$Q$253,$I12)="CHECK INPUTS",INDEX('SKU Master'!$Q$4:$Q$253,$I12)="CHECK LEAD TIME"),"CHECK INPUTS",IF(INDEX('SKU Master'!$Q$4:$Q$253,$I12)="STOCKOUT RISK","URGENT","ORDER NOW"))))</f>
      </c>
      <c r="B12" s="49" t="str">
        <f>IF($I12="","",INDEX('SKU Master'!$A$4:$A$253,$I12))</f>
      </c>
      <c r="C12" s="147" t="str">
        <f>IF($I12="","",INDEX('SKU Master'!$B$4:$B$253,$I12))</f>
      </c>
      <c r="D12" s="147" t="str">
        <f>IF($I12="","",INDEX('SKU Master'!$E$4:$E$253,$I12))</f>
      </c>
      <c r="E12" s="57" t="str">
        <f>IF($I12="","",INDEX('SKU Master'!$J$4:$J$253,$I12))</f>
      </c>
      <c r="F12" s="57" t="str">
        <f>IF($I12="","",INDEX('SKU Master'!$O$4:$O$253,$I12))</f>
      </c>
      <c r="G12" s="57" t="str">
        <f>IF((Transactions!$H$2)&gt;0,IF($I12="","","CHECK INPUTS"),IF($I12="","",INDEX('SKU Master'!$P$4:$P$253,$I12)))</f>
      </c>
      <c r="H12" s="56" t="str">
        <f>IF((Transactions!$H$2)&gt;0,IF($I12="","","CHECK INPUTS"),IF($I12="","",IF(ISNUMBER(INDEX('SKU Master'!$P$4:$P$253,$I12)),INDEX('SKU Master'!$P$4:$P$253,$I12)*INDEX('SKU Master'!$F$4:$F$253,$I12),"CHECK INPUTS")))</f>
      </c>
      <c r="I12" t="str">
        <f>IF(SMALL('SKU Master'!$R$4:$R$253,ROW()-6)&gt;=999999,"",MATCH(SMALL('SKU Master'!$R$4:$R$253,ROW()-6),'SKU Master'!$R$4:$R$253,0))</f>
      </c>
    </row>
    <row r="13" ht="30" customHeight="1">
      <c r="A13" s="49" t="str">
        <f>IF((Transactions!$H$2)&gt;0,IF($I13="","","CHECK INPUTS"),IF($I13="","",IF(OR(INDEX('SKU Master'!$Q$4:$Q$253,$I13)="CHECK INPUTS",INDEX('SKU Master'!$Q$4:$Q$253,$I13)="CHECK LEAD TIME"),"CHECK INPUTS",IF(INDEX('SKU Master'!$Q$4:$Q$253,$I13)="STOCKOUT RISK","URGENT","ORDER NOW"))))</f>
      </c>
      <c r="B13" s="49" t="str">
        <f>IF($I13="","",INDEX('SKU Master'!$A$4:$A$253,$I13))</f>
      </c>
      <c r="C13" s="147" t="str">
        <f>IF($I13="","",INDEX('SKU Master'!$B$4:$B$253,$I13))</f>
      </c>
      <c r="D13" s="147" t="str">
        <f>IF($I13="","",INDEX('SKU Master'!$E$4:$E$253,$I13))</f>
      </c>
      <c r="E13" s="57" t="str">
        <f>IF($I13="","",INDEX('SKU Master'!$J$4:$J$253,$I13))</f>
      </c>
      <c r="F13" s="57" t="str">
        <f>IF($I13="","",INDEX('SKU Master'!$O$4:$O$253,$I13))</f>
      </c>
      <c r="G13" s="57" t="str">
        <f>IF((Transactions!$H$2)&gt;0,IF($I13="","","CHECK INPUTS"),IF($I13="","",INDEX('SKU Master'!$P$4:$P$253,$I13)))</f>
      </c>
      <c r="H13" s="56" t="str">
        <f>IF((Transactions!$H$2)&gt;0,IF($I13="","","CHECK INPUTS"),IF($I13="","",IF(ISNUMBER(INDEX('SKU Master'!$P$4:$P$253,$I13)),INDEX('SKU Master'!$P$4:$P$253,$I13)*INDEX('SKU Master'!$F$4:$F$253,$I13),"CHECK INPUTS")))</f>
      </c>
      <c r="I13" t="str">
        <f>IF(SMALL('SKU Master'!$R$4:$R$253,ROW()-6)&gt;=999999,"",MATCH(SMALL('SKU Master'!$R$4:$R$253,ROW()-6),'SKU Master'!$R$4:$R$253,0))</f>
      </c>
    </row>
    <row r="14" ht="30" customHeight="1">
      <c r="A14" s="49" t="str">
        <f>IF((Transactions!$H$2)&gt;0,IF($I14="","","CHECK INPUTS"),IF($I14="","",IF(OR(INDEX('SKU Master'!$Q$4:$Q$253,$I14)="CHECK INPUTS",INDEX('SKU Master'!$Q$4:$Q$253,$I14)="CHECK LEAD TIME"),"CHECK INPUTS",IF(INDEX('SKU Master'!$Q$4:$Q$253,$I14)="STOCKOUT RISK","URGENT","ORDER NOW"))))</f>
      </c>
      <c r="B14" s="49" t="str">
        <f>IF($I14="","",INDEX('SKU Master'!$A$4:$A$253,$I14))</f>
      </c>
      <c r="C14" s="147" t="str">
        <f>IF($I14="","",INDEX('SKU Master'!$B$4:$B$253,$I14))</f>
      </c>
      <c r="D14" s="147" t="str">
        <f>IF($I14="","",INDEX('SKU Master'!$E$4:$E$253,$I14))</f>
      </c>
      <c r="E14" s="57" t="str">
        <f>IF($I14="","",INDEX('SKU Master'!$J$4:$J$253,$I14))</f>
      </c>
      <c r="F14" s="57" t="str">
        <f>IF($I14="","",INDEX('SKU Master'!$O$4:$O$253,$I14))</f>
      </c>
      <c r="G14" s="57" t="str">
        <f>IF((Transactions!$H$2)&gt;0,IF($I14="","","CHECK INPUTS"),IF($I14="","",INDEX('SKU Master'!$P$4:$P$253,$I14)))</f>
      </c>
      <c r="H14" s="56" t="str">
        <f>IF((Transactions!$H$2)&gt;0,IF($I14="","","CHECK INPUTS"),IF($I14="","",IF(ISNUMBER(INDEX('SKU Master'!$P$4:$P$253,$I14)),INDEX('SKU Master'!$P$4:$P$253,$I14)*INDEX('SKU Master'!$F$4:$F$253,$I14),"CHECK INPUTS")))</f>
      </c>
      <c r="I14" t="str">
        <f>IF(SMALL('SKU Master'!$R$4:$R$253,ROW()-6)&gt;=999999,"",MATCH(SMALL('SKU Master'!$R$4:$R$253,ROW()-6),'SKU Master'!$R$4:$R$253,0))</f>
      </c>
    </row>
    <row r="15" ht="30" customHeight="1">
      <c r="A15" s="49" t="str">
        <f>IF((Transactions!$H$2)&gt;0,IF($I15="","","CHECK INPUTS"),IF($I15="","",IF(OR(INDEX('SKU Master'!$Q$4:$Q$253,$I15)="CHECK INPUTS",INDEX('SKU Master'!$Q$4:$Q$253,$I15)="CHECK LEAD TIME"),"CHECK INPUTS",IF(INDEX('SKU Master'!$Q$4:$Q$253,$I15)="STOCKOUT RISK","URGENT","ORDER NOW"))))</f>
      </c>
      <c r="B15" s="49" t="str">
        <f>IF($I15="","",INDEX('SKU Master'!$A$4:$A$253,$I15))</f>
      </c>
      <c r="C15" s="147" t="str">
        <f>IF($I15="","",INDEX('SKU Master'!$B$4:$B$253,$I15))</f>
      </c>
      <c r="D15" s="147" t="str">
        <f>IF($I15="","",INDEX('SKU Master'!$E$4:$E$253,$I15))</f>
      </c>
      <c r="E15" s="57" t="str">
        <f>IF($I15="","",INDEX('SKU Master'!$J$4:$J$253,$I15))</f>
      </c>
      <c r="F15" s="57" t="str">
        <f>IF($I15="","",INDEX('SKU Master'!$O$4:$O$253,$I15))</f>
      </c>
      <c r="G15" s="57" t="str">
        <f>IF((Transactions!$H$2)&gt;0,IF($I15="","","CHECK INPUTS"),IF($I15="","",INDEX('SKU Master'!$P$4:$P$253,$I15)))</f>
      </c>
      <c r="H15" s="56" t="str">
        <f>IF((Transactions!$H$2)&gt;0,IF($I15="","","CHECK INPUTS"),IF($I15="","",IF(ISNUMBER(INDEX('SKU Master'!$P$4:$P$253,$I15)),INDEX('SKU Master'!$P$4:$P$253,$I15)*INDEX('SKU Master'!$F$4:$F$253,$I15),"CHECK INPUTS")))</f>
      </c>
      <c r="I15" t="str">
        <f>IF(SMALL('SKU Master'!$R$4:$R$253,ROW()-6)&gt;=999999,"",MATCH(SMALL('SKU Master'!$R$4:$R$253,ROW()-6),'SKU Master'!$R$4:$R$253,0))</f>
      </c>
    </row>
    <row r="16" ht="30" customHeight="1">
      <c r="A16" s="49" t="str">
        <f>IF((Transactions!$H$2)&gt;0,IF($I16="","","CHECK INPUTS"),IF($I16="","",IF(OR(INDEX('SKU Master'!$Q$4:$Q$253,$I16)="CHECK INPUTS",INDEX('SKU Master'!$Q$4:$Q$253,$I16)="CHECK LEAD TIME"),"CHECK INPUTS",IF(INDEX('SKU Master'!$Q$4:$Q$253,$I16)="STOCKOUT RISK","URGENT","ORDER NOW"))))</f>
      </c>
      <c r="B16" s="49" t="str">
        <f>IF($I16="","",INDEX('SKU Master'!$A$4:$A$253,$I16))</f>
      </c>
      <c r="C16" s="147" t="str">
        <f>IF($I16="","",INDEX('SKU Master'!$B$4:$B$253,$I16))</f>
      </c>
      <c r="D16" s="147" t="str">
        <f>IF($I16="","",INDEX('SKU Master'!$E$4:$E$253,$I16))</f>
      </c>
      <c r="E16" s="57" t="str">
        <f>IF($I16="","",INDEX('SKU Master'!$J$4:$J$253,$I16))</f>
      </c>
      <c r="F16" s="57" t="str">
        <f>IF($I16="","",INDEX('SKU Master'!$O$4:$O$253,$I16))</f>
      </c>
      <c r="G16" s="57" t="str">
        <f>IF((Transactions!$H$2)&gt;0,IF($I16="","","CHECK INPUTS"),IF($I16="","",INDEX('SKU Master'!$P$4:$P$253,$I16)))</f>
      </c>
      <c r="H16" s="56" t="str">
        <f>IF((Transactions!$H$2)&gt;0,IF($I16="","","CHECK INPUTS"),IF($I16="","",IF(ISNUMBER(INDEX('SKU Master'!$P$4:$P$253,$I16)),INDEX('SKU Master'!$P$4:$P$253,$I16)*INDEX('SKU Master'!$F$4:$F$253,$I16),"CHECK INPUTS")))</f>
      </c>
      <c r="I16" t="str">
        <f>IF(SMALL('SKU Master'!$R$4:$R$253,ROW()-6)&gt;=999999,"",MATCH(SMALL('SKU Master'!$R$4:$R$253,ROW()-6),'SKU Master'!$R$4:$R$253,0))</f>
      </c>
    </row>
    <row r="17" ht="30" customHeight="1">
      <c r="A17" s="49" t="str">
        <f>IF((Transactions!$H$2)&gt;0,IF($I17="","","CHECK INPUTS"),IF($I17="","",IF(OR(INDEX('SKU Master'!$Q$4:$Q$253,$I17)="CHECK INPUTS",INDEX('SKU Master'!$Q$4:$Q$253,$I17)="CHECK LEAD TIME"),"CHECK INPUTS",IF(INDEX('SKU Master'!$Q$4:$Q$253,$I17)="STOCKOUT RISK","URGENT","ORDER NOW"))))</f>
      </c>
      <c r="B17" s="49" t="str">
        <f>IF($I17="","",INDEX('SKU Master'!$A$4:$A$253,$I17))</f>
      </c>
      <c r="C17" s="147" t="str">
        <f>IF($I17="","",INDEX('SKU Master'!$B$4:$B$253,$I17))</f>
      </c>
      <c r="D17" s="147" t="str">
        <f>IF($I17="","",INDEX('SKU Master'!$E$4:$E$253,$I17))</f>
      </c>
      <c r="E17" s="57" t="str">
        <f>IF($I17="","",INDEX('SKU Master'!$J$4:$J$253,$I17))</f>
      </c>
      <c r="F17" s="57" t="str">
        <f>IF($I17="","",INDEX('SKU Master'!$O$4:$O$253,$I17))</f>
      </c>
      <c r="G17" s="57" t="str">
        <f>IF((Transactions!$H$2)&gt;0,IF($I17="","","CHECK INPUTS"),IF($I17="","",INDEX('SKU Master'!$P$4:$P$253,$I17)))</f>
      </c>
      <c r="H17" s="56" t="str">
        <f>IF((Transactions!$H$2)&gt;0,IF($I17="","","CHECK INPUTS"),IF($I17="","",IF(ISNUMBER(INDEX('SKU Master'!$P$4:$P$253,$I17)),INDEX('SKU Master'!$P$4:$P$253,$I17)*INDEX('SKU Master'!$F$4:$F$253,$I17),"CHECK INPUTS")))</f>
      </c>
      <c r="I17" t="str">
        <f>IF(SMALL('SKU Master'!$R$4:$R$253,ROW()-6)&gt;=999999,"",MATCH(SMALL('SKU Master'!$R$4:$R$253,ROW()-6),'SKU Master'!$R$4:$R$253,0))</f>
      </c>
    </row>
    <row r="18" ht="30" customHeight="1">
      <c r="A18" s="49" t="str">
        <f>IF((Transactions!$H$2)&gt;0,IF($I18="","","CHECK INPUTS"),IF($I18="","",IF(OR(INDEX('SKU Master'!$Q$4:$Q$253,$I18)="CHECK INPUTS",INDEX('SKU Master'!$Q$4:$Q$253,$I18)="CHECK LEAD TIME"),"CHECK INPUTS",IF(INDEX('SKU Master'!$Q$4:$Q$253,$I18)="STOCKOUT RISK","URGENT","ORDER NOW"))))</f>
      </c>
      <c r="B18" s="49" t="str">
        <f>IF($I18="","",INDEX('SKU Master'!$A$4:$A$253,$I18))</f>
      </c>
      <c r="C18" s="147" t="str">
        <f>IF($I18="","",INDEX('SKU Master'!$B$4:$B$253,$I18))</f>
      </c>
      <c r="D18" s="147" t="str">
        <f>IF($I18="","",INDEX('SKU Master'!$E$4:$E$253,$I18))</f>
      </c>
      <c r="E18" s="57" t="str">
        <f>IF($I18="","",INDEX('SKU Master'!$J$4:$J$253,$I18))</f>
      </c>
      <c r="F18" s="57" t="str">
        <f>IF($I18="","",INDEX('SKU Master'!$O$4:$O$253,$I18))</f>
      </c>
      <c r="G18" s="57" t="str">
        <f>IF((Transactions!$H$2)&gt;0,IF($I18="","","CHECK INPUTS"),IF($I18="","",INDEX('SKU Master'!$P$4:$P$253,$I18)))</f>
      </c>
      <c r="H18" s="56" t="str">
        <f>IF((Transactions!$H$2)&gt;0,IF($I18="","","CHECK INPUTS"),IF($I18="","",IF(ISNUMBER(INDEX('SKU Master'!$P$4:$P$253,$I18)),INDEX('SKU Master'!$P$4:$P$253,$I18)*INDEX('SKU Master'!$F$4:$F$253,$I18),"CHECK INPUTS")))</f>
      </c>
      <c r="I18" t="str">
        <f>IF(SMALL('SKU Master'!$R$4:$R$253,ROW()-6)&gt;=999999,"",MATCH(SMALL('SKU Master'!$R$4:$R$253,ROW()-6),'SKU Master'!$R$4:$R$253,0))</f>
      </c>
    </row>
    <row r="19" ht="30" customHeight="1">
      <c r="A19" s="49" t="str">
        <f>IF((Transactions!$H$2)&gt;0,IF($I19="","","CHECK INPUTS"),IF($I19="","",IF(OR(INDEX('SKU Master'!$Q$4:$Q$253,$I19)="CHECK INPUTS",INDEX('SKU Master'!$Q$4:$Q$253,$I19)="CHECK LEAD TIME"),"CHECK INPUTS",IF(INDEX('SKU Master'!$Q$4:$Q$253,$I19)="STOCKOUT RISK","URGENT","ORDER NOW"))))</f>
      </c>
      <c r="B19" s="49" t="str">
        <f>IF($I19="","",INDEX('SKU Master'!$A$4:$A$253,$I19))</f>
      </c>
      <c r="C19" s="147" t="str">
        <f>IF($I19="","",INDEX('SKU Master'!$B$4:$B$253,$I19))</f>
      </c>
      <c r="D19" s="147" t="str">
        <f>IF($I19="","",INDEX('SKU Master'!$E$4:$E$253,$I19))</f>
      </c>
      <c r="E19" s="57" t="str">
        <f>IF($I19="","",INDEX('SKU Master'!$J$4:$J$253,$I19))</f>
      </c>
      <c r="F19" s="57" t="str">
        <f>IF($I19="","",INDEX('SKU Master'!$O$4:$O$253,$I19))</f>
      </c>
      <c r="G19" s="57" t="str">
        <f>IF((Transactions!$H$2)&gt;0,IF($I19="","","CHECK INPUTS"),IF($I19="","",INDEX('SKU Master'!$P$4:$P$253,$I19)))</f>
      </c>
      <c r="H19" s="56" t="str">
        <f>IF((Transactions!$H$2)&gt;0,IF($I19="","","CHECK INPUTS"),IF($I19="","",IF(ISNUMBER(INDEX('SKU Master'!$P$4:$P$253,$I19)),INDEX('SKU Master'!$P$4:$P$253,$I19)*INDEX('SKU Master'!$F$4:$F$253,$I19),"CHECK INPUTS")))</f>
      </c>
      <c r="I19" t="str">
        <f>IF(SMALL('SKU Master'!$R$4:$R$253,ROW()-6)&gt;=999999,"",MATCH(SMALL('SKU Master'!$R$4:$R$253,ROW()-6),'SKU Master'!$R$4:$R$253,0))</f>
      </c>
    </row>
    <row r="20" ht="30" customHeight="1">
      <c r="A20" s="49" t="str">
        <f>IF((Transactions!$H$2)&gt;0,IF($I20="","","CHECK INPUTS"),IF($I20="","",IF(OR(INDEX('SKU Master'!$Q$4:$Q$253,$I20)="CHECK INPUTS",INDEX('SKU Master'!$Q$4:$Q$253,$I20)="CHECK LEAD TIME"),"CHECK INPUTS",IF(INDEX('SKU Master'!$Q$4:$Q$253,$I20)="STOCKOUT RISK","URGENT","ORDER NOW"))))</f>
      </c>
      <c r="B20" s="49" t="str">
        <f>IF($I20="","",INDEX('SKU Master'!$A$4:$A$253,$I20))</f>
      </c>
      <c r="C20" s="147" t="str">
        <f>IF($I20="","",INDEX('SKU Master'!$B$4:$B$253,$I20))</f>
      </c>
      <c r="D20" s="147" t="str">
        <f>IF($I20="","",INDEX('SKU Master'!$E$4:$E$253,$I20))</f>
      </c>
      <c r="E20" s="57" t="str">
        <f>IF($I20="","",INDEX('SKU Master'!$J$4:$J$253,$I20))</f>
      </c>
      <c r="F20" s="57" t="str">
        <f>IF($I20="","",INDEX('SKU Master'!$O$4:$O$253,$I20))</f>
      </c>
      <c r="G20" s="57" t="str">
        <f>IF((Transactions!$H$2)&gt;0,IF($I20="","","CHECK INPUTS"),IF($I20="","",INDEX('SKU Master'!$P$4:$P$253,$I20)))</f>
      </c>
      <c r="H20" s="56" t="str">
        <f>IF((Transactions!$H$2)&gt;0,IF($I20="","","CHECK INPUTS"),IF($I20="","",IF(ISNUMBER(INDEX('SKU Master'!$P$4:$P$253,$I20)),INDEX('SKU Master'!$P$4:$P$253,$I20)*INDEX('SKU Master'!$F$4:$F$253,$I20),"CHECK INPUTS")))</f>
      </c>
      <c r="I20" t="str">
        <f>IF(SMALL('SKU Master'!$R$4:$R$253,ROW()-6)&gt;=999999,"",MATCH(SMALL('SKU Master'!$R$4:$R$253,ROW()-6),'SKU Master'!$R$4:$R$253,0))</f>
      </c>
    </row>
    <row r="21" ht="30" customHeight="1">
      <c r="A21" s="49" t="str">
        <f>IF((Transactions!$H$2)&gt;0,IF($I21="","","CHECK INPUTS"),IF($I21="","",IF(OR(INDEX('SKU Master'!$Q$4:$Q$253,$I21)="CHECK INPUTS",INDEX('SKU Master'!$Q$4:$Q$253,$I21)="CHECK LEAD TIME"),"CHECK INPUTS",IF(INDEX('SKU Master'!$Q$4:$Q$253,$I21)="STOCKOUT RISK","URGENT","ORDER NOW"))))</f>
      </c>
      <c r="B21" s="49" t="str">
        <f>IF($I21="","",INDEX('SKU Master'!$A$4:$A$253,$I21))</f>
      </c>
      <c r="C21" s="147" t="str">
        <f>IF($I21="","",INDEX('SKU Master'!$B$4:$B$253,$I21))</f>
      </c>
      <c r="D21" s="147" t="str">
        <f>IF($I21="","",INDEX('SKU Master'!$E$4:$E$253,$I21))</f>
      </c>
      <c r="E21" s="57" t="str">
        <f>IF($I21="","",INDEX('SKU Master'!$J$4:$J$253,$I21))</f>
      </c>
      <c r="F21" s="57" t="str">
        <f>IF($I21="","",INDEX('SKU Master'!$O$4:$O$253,$I21))</f>
      </c>
      <c r="G21" s="57" t="str">
        <f>IF((Transactions!$H$2)&gt;0,IF($I21="","","CHECK INPUTS"),IF($I21="","",INDEX('SKU Master'!$P$4:$P$253,$I21)))</f>
      </c>
      <c r="H21" s="56" t="str">
        <f>IF((Transactions!$H$2)&gt;0,IF($I21="","","CHECK INPUTS"),IF($I21="","",IF(ISNUMBER(INDEX('SKU Master'!$P$4:$P$253,$I21)),INDEX('SKU Master'!$P$4:$P$253,$I21)*INDEX('SKU Master'!$F$4:$F$253,$I21),"CHECK INPUTS")))</f>
      </c>
      <c r="I21" t="str">
        <f>IF(SMALL('SKU Master'!$R$4:$R$253,ROW()-6)&gt;=999999,"",MATCH(SMALL('SKU Master'!$R$4:$R$253,ROW()-6),'SKU Master'!$R$4:$R$253,0))</f>
      </c>
    </row>
    <row r="22" ht="30" customHeight="1">
      <c r="A22" s="49" t="str">
        <f>IF((Transactions!$H$2)&gt;0,IF($I22="","","CHECK INPUTS"),IF($I22="","",IF(OR(INDEX('SKU Master'!$Q$4:$Q$253,$I22)="CHECK INPUTS",INDEX('SKU Master'!$Q$4:$Q$253,$I22)="CHECK LEAD TIME"),"CHECK INPUTS",IF(INDEX('SKU Master'!$Q$4:$Q$253,$I22)="STOCKOUT RISK","URGENT","ORDER NOW"))))</f>
      </c>
      <c r="B22" s="49" t="str">
        <f>IF($I22="","",INDEX('SKU Master'!$A$4:$A$253,$I22))</f>
      </c>
      <c r="C22" s="147" t="str">
        <f>IF($I22="","",INDEX('SKU Master'!$B$4:$B$253,$I22))</f>
      </c>
      <c r="D22" s="147" t="str">
        <f>IF($I22="","",INDEX('SKU Master'!$E$4:$E$253,$I22))</f>
      </c>
      <c r="E22" s="57" t="str">
        <f>IF($I22="","",INDEX('SKU Master'!$J$4:$J$253,$I22))</f>
      </c>
      <c r="F22" s="57" t="str">
        <f>IF($I22="","",INDEX('SKU Master'!$O$4:$O$253,$I22))</f>
      </c>
      <c r="G22" s="57" t="str">
        <f>IF((Transactions!$H$2)&gt;0,IF($I22="","","CHECK INPUTS"),IF($I22="","",INDEX('SKU Master'!$P$4:$P$253,$I22)))</f>
      </c>
      <c r="H22" s="56" t="str">
        <f>IF((Transactions!$H$2)&gt;0,IF($I22="","","CHECK INPUTS"),IF($I22="","",IF(ISNUMBER(INDEX('SKU Master'!$P$4:$P$253,$I22)),INDEX('SKU Master'!$P$4:$P$253,$I22)*INDEX('SKU Master'!$F$4:$F$253,$I22),"CHECK INPUTS")))</f>
      </c>
      <c r="I22" t="str">
        <f>IF(SMALL('SKU Master'!$R$4:$R$253,ROW()-6)&gt;=999999,"",MATCH(SMALL('SKU Master'!$R$4:$R$253,ROW()-6),'SKU Master'!$R$4:$R$253,0))</f>
      </c>
    </row>
    <row r="23" ht="30" customHeight="1">
      <c r="A23" s="49" t="str">
        <f>IF((Transactions!$H$2)&gt;0,IF($I23="","","CHECK INPUTS"),IF($I23="","",IF(OR(INDEX('SKU Master'!$Q$4:$Q$253,$I23)="CHECK INPUTS",INDEX('SKU Master'!$Q$4:$Q$253,$I23)="CHECK LEAD TIME"),"CHECK INPUTS",IF(INDEX('SKU Master'!$Q$4:$Q$253,$I23)="STOCKOUT RISK","URGENT","ORDER NOW"))))</f>
      </c>
      <c r="B23" s="49" t="str">
        <f>IF($I23="","",INDEX('SKU Master'!$A$4:$A$253,$I23))</f>
      </c>
      <c r="C23" s="147" t="str">
        <f>IF($I23="","",INDEX('SKU Master'!$B$4:$B$253,$I23))</f>
      </c>
      <c r="D23" s="147" t="str">
        <f>IF($I23="","",INDEX('SKU Master'!$E$4:$E$253,$I23))</f>
      </c>
      <c r="E23" s="57" t="str">
        <f>IF($I23="","",INDEX('SKU Master'!$J$4:$J$253,$I23))</f>
      </c>
      <c r="F23" s="57" t="str">
        <f>IF($I23="","",INDEX('SKU Master'!$O$4:$O$253,$I23))</f>
      </c>
      <c r="G23" s="57" t="str">
        <f>IF((Transactions!$H$2)&gt;0,IF($I23="","","CHECK INPUTS"),IF($I23="","",INDEX('SKU Master'!$P$4:$P$253,$I23)))</f>
      </c>
      <c r="H23" s="56" t="str">
        <f>IF((Transactions!$H$2)&gt;0,IF($I23="","","CHECK INPUTS"),IF($I23="","",IF(ISNUMBER(INDEX('SKU Master'!$P$4:$P$253,$I23)),INDEX('SKU Master'!$P$4:$P$253,$I23)*INDEX('SKU Master'!$F$4:$F$253,$I23),"CHECK INPUTS")))</f>
      </c>
      <c r="I23" t="str">
        <f>IF(SMALL('SKU Master'!$R$4:$R$253,ROW()-6)&gt;=999999,"",MATCH(SMALL('SKU Master'!$R$4:$R$253,ROW()-6),'SKU Master'!$R$4:$R$253,0))</f>
      </c>
    </row>
    <row r="24" ht="30" customHeight="1">
      <c r="A24" s="49" t="str">
        <f>IF((Transactions!$H$2)&gt;0,IF($I24="","","CHECK INPUTS"),IF($I24="","",IF(OR(INDEX('SKU Master'!$Q$4:$Q$253,$I24)="CHECK INPUTS",INDEX('SKU Master'!$Q$4:$Q$253,$I24)="CHECK LEAD TIME"),"CHECK INPUTS",IF(INDEX('SKU Master'!$Q$4:$Q$253,$I24)="STOCKOUT RISK","URGENT","ORDER NOW"))))</f>
      </c>
      <c r="B24" s="49" t="str">
        <f>IF($I24="","",INDEX('SKU Master'!$A$4:$A$253,$I24))</f>
      </c>
      <c r="C24" s="147" t="str">
        <f>IF($I24="","",INDEX('SKU Master'!$B$4:$B$253,$I24))</f>
      </c>
      <c r="D24" s="147" t="str">
        <f>IF($I24="","",INDEX('SKU Master'!$E$4:$E$253,$I24))</f>
      </c>
      <c r="E24" s="57" t="str">
        <f>IF($I24="","",INDEX('SKU Master'!$J$4:$J$253,$I24))</f>
      </c>
      <c r="F24" s="57" t="str">
        <f>IF($I24="","",INDEX('SKU Master'!$O$4:$O$253,$I24))</f>
      </c>
      <c r="G24" s="57" t="str">
        <f>IF((Transactions!$H$2)&gt;0,IF($I24="","","CHECK INPUTS"),IF($I24="","",INDEX('SKU Master'!$P$4:$P$253,$I24)))</f>
      </c>
      <c r="H24" s="56" t="str">
        <f>IF((Transactions!$H$2)&gt;0,IF($I24="","","CHECK INPUTS"),IF($I24="","",IF(ISNUMBER(INDEX('SKU Master'!$P$4:$P$253,$I24)),INDEX('SKU Master'!$P$4:$P$253,$I24)*INDEX('SKU Master'!$F$4:$F$253,$I24),"CHECK INPUTS")))</f>
      </c>
      <c r="I24" t="str">
        <f>IF(SMALL('SKU Master'!$R$4:$R$253,ROW()-6)&gt;=999999,"",MATCH(SMALL('SKU Master'!$R$4:$R$253,ROW()-6),'SKU Master'!$R$4:$R$253,0))</f>
      </c>
    </row>
    <row r="25" ht="30" customHeight="1">
      <c r="A25" s="49" t="str">
        <f>IF((Transactions!$H$2)&gt;0,IF($I25="","","CHECK INPUTS"),IF($I25="","",IF(OR(INDEX('SKU Master'!$Q$4:$Q$253,$I25)="CHECK INPUTS",INDEX('SKU Master'!$Q$4:$Q$253,$I25)="CHECK LEAD TIME"),"CHECK INPUTS",IF(INDEX('SKU Master'!$Q$4:$Q$253,$I25)="STOCKOUT RISK","URGENT","ORDER NOW"))))</f>
      </c>
      <c r="B25" s="49" t="str">
        <f>IF($I25="","",INDEX('SKU Master'!$A$4:$A$253,$I25))</f>
      </c>
      <c r="C25" s="147" t="str">
        <f>IF($I25="","",INDEX('SKU Master'!$B$4:$B$253,$I25))</f>
      </c>
      <c r="D25" s="147" t="str">
        <f>IF($I25="","",INDEX('SKU Master'!$E$4:$E$253,$I25))</f>
      </c>
      <c r="E25" s="57" t="str">
        <f>IF($I25="","",INDEX('SKU Master'!$J$4:$J$253,$I25))</f>
      </c>
      <c r="F25" s="57" t="str">
        <f>IF($I25="","",INDEX('SKU Master'!$O$4:$O$253,$I25))</f>
      </c>
      <c r="G25" s="57" t="str">
        <f>IF((Transactions!$H$2)&gt;0,IF($I25="","","CHECK INPUTS"),IF($I25="","",INDEX('SKU Master'!$P$4:$P$253,$I25)))</f>
      </c>
      <c r="H25" s="56" t="str">
        <f>IF((Transactions!$H$2)&gt;0,IF($I25="","","CHECK INPUTS"),IF($I25="","",IF(ISNUMBER(INDEX('SKU Master'!$P$4:$P$253,$I25)),INDEX('SKU Master'!$P$4:$P$253,$I25)*INDEX('SKU Master'!$F$4:$F$253,$I25),"CHECK INPUTS")))</f>
      </c>
      <c r="I25" t="str">
        <f>IF(SMALL('SKU Master'!$R$4:$R$253,ROW()-6)&gt;=999999,"",MATCH(SMALL('SKU Master'!$R$4:$R$253,ROW()-6),'SKU Master'!$R$4:$R$253,0))</f>
      </c>
    </row>
    <row r="26" ht="30" customHeight="1">
      <c r="A26" s="49" t="str">
        <f>IF((Transactions!$H$2)&gt;0,IF($I26="","","CHECK INPUTS"),IF($I26="","",IF(OR(INDEX('SKU Master'!$Q$4:$Q$253,$I26)="CHECK INPUTS",INDEX('SKU Master'!$Q$4:$Q$253,$I26)="CHECK LEAD TIME"),"CHECK INPUTS",IF(INDEX('SKU Master'!$Q$4:$Q$253,$I26)="STOCKOUT RISK","URGENT","ORDER NOW"))))</f>
      </c>
      <c r="B26" s="49" t="str">
        <f>IF($I26="","",INDEX('SKU Master'!$A$4:$A$253,$I26))</f>
      </c>
      <c r="C26" s="147" t="str">
        <f>IF($I26="","",INDEX('SKU Master'!$B$4:$B$253,$I26))</f>
      </c>
      <c r="D26" s="147" t="str">
        <f>IF($I26="","",INDEX('SKU Master'!$E$4:$E$253,$I26))</f>
      </c>
      <c r="E26" s="57" t="str">
        <f>IF($I26="","",INDEX('SKU Master'!$J$4:$J$253,$I26))</f>
      </c>
      <c r="F26" s="57" t="str">
        <f>IF($I26="","",INDEX('SKU Master'!$O$4:$O$253,$I26))</f>
      </c>
      <c r="G26" s="57" t="str">
        <f>IF((Transactions!$H$2)&gt;0,IF($I26="","","CHECK INPUTS"),IF($I26="","",INDEX('SKU Master'!$P$4:$P$253,$I26)))</f>
      </c>
      <c r="H26" s="56" t="str">
        <f>IF((Transactions!$H$2)&gt;0,IF($I26="","","CHECK INPUTS"),IF($I26="","",IF(ISNUMBER(INDEX('SKU Master'!$P$4:$P$253,$I26)),INDEX('SKU Master'!$P$4:$P$253,$I26)*INDEX('SKU Master'!$F$4:$F$253,$I26),"CHECK INPUTS")))</f>
      </c>
      <c r="I26" t="str">
        <f>IF(SMALL('SKU Master'!$R$4:$R$253,ROW()-6)&gt;=999999,"",MATCH(SMALL('SKU Master'!$R$4:$R$253,ROW()-6),'SKU Master'!$R$4:$R$253,0))</f>
      </c>
    </row>
    <row r="27" ht="30" customHeight="1">
      <c r="A27" s="49" t="str">
        <f>IF((Transactions!$H$2)&gt;0,IF($I27="","","CHECK INPUTS"),IF($I27="","",IF(OR(INDEX('SKU Master'!$Q$4:$Q$253,$I27)="CHECK INPUTS",INDEX('SKU Master'!$Q$4:$Q$253,$I27)="CHECK LEAD TIME"),"CHECK INPUTS",IF(INDEX('SKU Master'!$Q$4:$Q$253,$I27)="STOCKOUT RISK","URGENT","ORDER NOW"))))</f>
      </c>
      <c r="B27" s="49" t="str">
        <f>IF($I27="","",INDEX('SKU Master'!$A$4:$A$253,$I27))</f>
      </c>
      <c r="C27" s="147" t="str">
        <f>IF($I27="","",INDEX('SKU Master'!$B$4:$B$253,$I27))</f>
      </c>
      <c r="D27" s="147" t="str">
        <f>IF($I27="","",INDEX('SKU Master'!$E$4:$E$253,$I27))</f>
      </c>
      <c r="E27" s="57" t="str">
        <f>IF($I27="","",INDEX('SKU Master'!$J$4:$J$253,$I27))</f>
      </c>
      <c r="F27" s="57" t="str">
        <f>IF($I27="","",INDEX('SKU Master'!$O$4:$O$253,$I27))</f>
      </c>
      <c r="G27" s="57" t="str">
        <f>IF((Transactions!$H$2)&gt;0,IF($I27="","","CHECK INPUTS"),IF($I27="","",INDEX('SKU Master'!$P$4:$P$253,$I27)))</f>
      </c>
      <c r="H27" s="56" t="str">
        <f>IF((Transactions!$H$2)&gt;0,IF($I27="","","CHECK INPUTS"),IF($I27="","",IF(ISNUMBER(INDEX('SKU Master'!$P$4:$P$253,$I27)),INDEX('SKU Master'!$P$4:$P$253,$I27)*INDEX('SKU Master'!$F$4:$F$253,$I27),"CHECK INPUTS")))</f>
      </c>
      <c r="I27" t="str">
        <f>IF(SMALL('SKU Master'!$R$4:$R$253,ROW()-6)&gt;=999999,"",MATCH(SMALL('SKU Master'!$R$4:$R$253,ROW()-6),'SKU Master'!$R$4:$R$253,0))</f>
      </c>
    </row>
    <row r="28" ht="30" customHeight="1">
      <c r="A28" s="49" t="str">
        <f>IF((Transactions!$H$2)&gt;0,IF($I28="","","CHECK INPUTS"),IF($I28="","",IF(OR(INDEX('SKU Master'!$Q$4:$Q$253,$I28)="CHECK INPUTS",INDEX('SKU Master'!$Q$4:$Q$253,$I28)="CHECK LEAD TIME"),"CHECK INPUTS",IF(INDEX('SKU Master'!$Q$4:$Q$253,$I28)="STOCKOUT RISK","URGENT","ORDER NOW"))))</f>
      </c>
      <c r="B28" s="49" t="str">
        <f>IF($I28="","",INDEX('SKU Master'!$A$4:$A$253,$I28))</f>
      </c>
      <c r="C28" s="147" t="str">
        <f>IF($I28="","",INDEX('SKU Master'!$B$4:$B$253,$I28))</f>
      </c>
      <c r="D28" s="147" t="str">
        <f>IF($I28="","",INDEX('SKU Master'!$E$4:$E$253,$I28))</f>
      </c>
      <c r="E28" s="57" t="str">
        <f>IF($I28="","",INDEX('SKU Master'!$J$4:$J$253,$I28))</f>
      </c>
      <c r="F28" s="57" t="str">
        <f>IF($I28="","",INDEX('SKU Master'!$O$4:$O$253,$I28))</f>
      </c>
      <c r="G28" s="57" t="str">
        <f>IF((Transactions!$H$2)&gt;0,IF($I28="","","CHECK INPUTS"),IF($I28="","",INDEX('SKU Master'!$P$4:$P$253,$I28)))</f>
      </c>
      <c r="H28" s="56" t="str">
        <f>IF((Transactions!$H$2)&gt;0,IF($I28="","","CHECK INPUTS"),IF($I28="","",IF(ISNUMBER(INDEX('SKU Master'!$P$4:$P$253,$I28)),INDEX('SKU Master'!$P$4:$P$253,$I28)*INDEX('SKU Master'!$F$4:$F$253,$I28),"CHECK INPUTS")))</f>
      </c>
      <c r="I28" t="str">
        <f>IF(SMALL('SKU Master'!$R$4:$R$253,ROW()-6)&gt;=999999,"",MATCH(SMALL('SKU Master'!$R$4:$R$253,ROW()-6),'SKU Master'!$R$4:$R$253,0))</f>
      </c>
    </row>
    <row r="29" ht="30" customHeight="1">
      <c r="A29" s="49" t="str">
        <f>IF((Transactions!$H$2)&gt;0,IF($I29="","","CHECK INPUTS"),IF($I29="","",IF(OR(INDEX('SKU Master'!$Q$4:$Q$253,$I29)="CHECK INPUTS",INDEX('SKU Master'!$Q$4:$Q$253,$I29)="CHECK LEAD TIME"),"CHECK INPUTS",IF(INDEX('SKU Master'!$Q$4:$Q$253,$I29)="STOCKOUT RISK","URGENT","ORDER NOW"))))</f>
      </c>
      <c r="B29" s="49" t="str">
        <f>IF($I29="","",INDEX('SKU Master'!$A$4:$A$253,$I29))</f>
      </c>
      <c r="C29" s="147" t="str">
        <f>IF($I29="","",INDEX('SKU Master'!$B$4:$B$253,$I29))</f>
      </c>
      <c r="D29" s="147" t="str">
        <f>IF($I29="","",INDEX('SKU Master'!$E$4:$E$253,$I29))</f>
      </c>
      <c r="E29" s="57" t="str">
        <f>IF($I29="","",INDEX('SKU Master'!$J$4:$J$253,$I29))</f>
      </c>
      <c r="F29" s="57" t="str">
        <f>IF($I29="","",INDEX('SKU Master'!$O$4:$O$253,$I29))</f>
      </c>
      <c r="G29" s="57" t="str">
        <f>IF((Transactions!$H$2)&gt;0,IF($I29="","","CHECK INPUTS"),IF($I29="","",INDEX('SKU Master'!$P$4:$P$253,$I29)))</f>
      </c>
      <c r="H29" s="56" t="str">
        <f>IF((Transactions!$H$2)&gt;0,IF($I29="","","CHECK INPUTS"),IF($I29="","",IF(ISNUMBER(INDEX('SKU Master'!$P$4:$P$253,$I29)),INDEX('SKU Master'!$P$4:$P$253,$I29)*INDEX('SKU Master'!$F$4:$F$253,$I29),"CHECK INPUTS")))</f>
      </c>
      <c r="I29" t="str">
        <f>IF(SMALL('SKU Master'!$R$4:$R$253,ROW()-6)&gt;=999999,"",MATCH(SMALL('SKU Master'!$R$4:$R$253,ROW()-6),'SKU Master'!$R$4:$R$253,0))</f>
      </c>
    </row>
    <row r="30" ht="30" customHeight="1">
      <c r="A30" s="49" t="str">
        <f>IF((Transactions!$H$2)&gt;0,IF($I30="","","CHECK INPUTS"),IF($I30="","",IF(OR(INDEX('SKU Master'!$Q$4:$Q$253,$I30)="CHECK INPUTS",INDEX('SKU Master'!$Q$4:$Q$253,$I30)="CHECK LEAD TIME"),"CHECK INPUTS",IF(INDEX('SKU Master'!$Q$4:$Q$253,$I30)="STOCKOUT RISK","URGENT","ORDER NOW"))))</f>
      </c>
      <c r="B30" s="49" t="str">
        <f>IF($I30="","",INDEX('SKU Master'!$A$4:$A$253,$I30))</f>
      </c>
      <c r="C30" s="147" t="str">
        <f>IF($I30="","",INDEX('SKU Master'!$B$4:$B$253,$I30))</f>
      </c>
      <c r="D30" s="147" t="str">
        <f>IF($I30="","",INDEX('SKU Master'!$E$4:$E$253,$I30))</f>
      </c>
      <c r="E30" s="57" t="str">
        <f>IF($I30="","",INDEX('SKU Master'!$J$4:$J$253,$I30))</f>
      </c>
      <c r="F30" s="57" t="str">
        <f>IF($I30="","",INDEX('SKU Master'!$O$4:$O$253,$I30))</f>
      </c>
      <c r="G30" s="57" t="str">
        <f>IF((Transactions!$H$2)&gt;0,IF($I30="","","CHECK INPUTS"),IF($I30="","",INDEX('SKU Master'!$P$4:$P$253,$I30)))</f>
      </c>
      <c r="H30" s="56" t="str">
        <f>IF((Transactions!$H$2)&gt;0,IF($I30="","","CHECK INPUTS"),IF($I30="","",IF(ISNUMBER(INDEX('SKU Master'!$P$4:$P$253,$I30)),INDEX('SKU Master'!$P$4:$P$253,$I30)*INDEX('SKU Master'!$F$4:$F$253,$I30),"CHECK INPUTS")))</f>
      </c>
      <c r="I30" t="str">
        <f>IF(SMALL('SKU Master'!$R$4:$R$253,ROW()-6)&gt;=999999,"",MATCH(SMALL('SKU Master'!$R$4:$R$253,ROW()-6),'SKU Master'!$R$4:$R$253,0))</f>
      </c>
    </row>
    <row r="31" ht="30" customHeight="1">
      <c r="A31" s="49" t="str">
        <f>IF((Transactions!$H$2)&gt;0,IF($I31="","","CHECK INPUTS"),IF($I31="","",IF(OR(INDEX('SKU Master'!$Q$4:$Q$253,$I31)="CHECK INPUTS",INDEX('SKU Master'!$Q$4:$Q$253,$I31)="CHECK LEAD TIME"),"CHECK INPUTS",IF(INDEX('SKU Master'!$Q$4:$Q$253,$I31)="STOCKOUT RISK","URGENT","ORDER NOW"))))</f>
      </c>
      <c r="B31" s="49" t="str">
        <f>IF($I31="","",INDEX('SKU Master'!$A$4:$A$253,$I31))</f>
      </c>
      <c r="C31" s="147" t="str">
        <f>IF($I31="","",INDEX('SKU Master'!$B$4:$B$253,$I31))</f>
      </c>
      <c r="D31" s="147" t="str">
        <f>IF($I31="","",INDEX('SKU Master'!$E$4:$E$253,$I31))</f>
      </c>
      <c r="E31" s="57" t="str">
        <f>IF($I31="","",INDEX('SKU Master'!$J$4:$J$253,$I31))</f>
      </c>
      <c r="F31" s="57" t="str">
        <f>IF($I31="","",INDEX('SKU Master'!$O$4:$O$253,$I31))</f>
      </c>
      <c r="G31" s="57" t="str">
        <f>IF((Transactions!$H$2)&gt;0,IF($I31="","","CHECK INPUTS"),IF($I31="","",INDEX('SKU Master'!$P$4:$P$253,$I31)))</f>
      </c>
      <c r="H31" s="56" t="str">
        <f>IF((Transactions!$H$2)&gt;0,IF($I31="","","CHECK INPUTS"),IF($I31="","",IF(ISNUMBER(INDEX('SKU Master'!$P$4:$P$253,$I31)),INDEX('SKU Master'!$P$4:$P$253,$I31)*INDEX('SKU Master'!$F$4:$F$253,$I31),"CHECK INPUTS")))</f>
      </c>
      <c r="I31" t="str">
        <f>IF(SMALL('SKU Master'!$R$4:$R$253,ROW()-6)&gt;=999999,"",MATCH(SMALL('SKU Master'!$R$4:$R$253,ROW()-6),'SKU Master'!$R$4:$R$253,0))</f>
      </c>
    </row>
    <row r="32" ht="30" customHeight="1">
      <c r="A32" s="49" t="str">
        <f>IF((Transactions!$H$2)&gt;0,IF($I32="","","CHECK INPUTS"),IF($I32="","",IF(OR(INDEX('SKU Master'!$Q$4:$Q$253,$I32)="CHECK INPUTS",INDEX('SKU Master'!$Q$4:$Q$253,$I32)="CHECK LEAD TIME"),"CHECK INPUTS",IF(INDEX('SKU Master'!$Q$4:$Q$253,$I32)="STOCKOUT RISK","URGENT","ORDER NOW"))))</f>
      </c>
      <c r="B32" s="49" t="str">
        <f>IF($I32="","",INDEX('SKU Master'!$A$4:$A$253,$I32))</f>
      </c>
      <c r="C32" s="147" t="str">
        <f>IF($I32="","",INDEX('SKU Master'!$B$4:$B$253,$I32))</f>
      </c>
      <c r="D32" s="147" t="str">
        <f>IF($I32="","",INDEX('SKU Master'!$E$4:$E$253,$I32))</f>
      </c>
      <c r="E32" s="57" t="str">
        <f>IF($I32="","",INDEX('SKU Master'!$J$4:$J$253,$I32))</f>
      </c>
      <c r="F32" s="57" t="str">
        <f>IF($I32="","",INDEX('SKU Master'!$O$4:$O$253,$I32))</f>
      </c>
      <c r="G32" s="57" t="str">
        <f>IF((Transactions!$H$2)&gt;0,IF($I32="","","CHECK INPUTS"),IF($I32="","",INDEX('SKU Master'!$P$4:$P$253,$I32)))</f>
      </c>
      <c r="H32" s="56" t="str">
        <f>IF((Transactions!$H$2)&gt;0,IF($I32="","","CHECK INPUTS"),IF($I32="","",IF(ISNUMBER(INDEX('SKU Master'!$P$4:$P$253,$I32)),INDEX('SKU Master'!$P$4:$P$253,$I32)*INDEX('SKU Master'!$F$4:$F$253,$I32),"CHECK INPUTS")))</f>
      </c>
      <c r="I32" t="str">
        <f>IF(SMALL('SKU Master'!$R$4:$R$253,ROW()-6)&gt;=999999,"",MATCH(SMALL('SKU Master'!$R$4:$R$253,ROW()-6),'SKU Master'!$R$4:$R$253,0))</f>
      </c>
    </row>
    <row r="33" ht="30" customHeight="1">
      <c r="A33" s="49" t="str">
        <f>IF((Transactions!$H$2)&gt;0,IF($I33="","","CHECK INPUTS"),IF($I33="","",IF(OR(INDEX('SKU Master'!$Q$4:$Q$253,$I33)="CHECK INPUTS",INDEX('SKU Master'!$Q$4:$Q$253,$I33)="CHECK LEAD TIME"),"CHECK INPUTS",IF(INDEX('SKU Master'!$Q$4:$Q$253,$I33)="STOCKOUT RISK","URGENT","ORDER NOW"))))</f>
      </c>
      <c r="B33" s="49" t="str">
        <f>IF($I33="","",INDEX('SKU Master'!$A$4:$A$253,$I33))</f>
      </c>
      <c r="C33" s="147" t="str">
        <f>IF($I33="","",INDEX('SKU Master'!$B$4:$B$253,$I33))</f>
      </c>
      <c r="D33" s="147" t="str">
        <f>IF($I33="","",INDEX('SKU Master'!$E$4:$E$253,$I33))</f>
      </c>
      <c r="E33" s="57" t="str">
        <f>IF($I33="","",INDEX('SKU Master'!$J$4:$J$253,$I33))</f>
      </c>
      <c r="F33" s="57" t="str">
        <f>IF($I33="","",INDEX('SKU Master'!$O$4:$O$253,$I33))</f>
      </c>
      <c r="G33" s="57" t="str">
        <f>IF((Transactions!$H$2)&gt;0,IF($I33="","","CHECK INPUTS"),IF($I33="","",INDEX('SKU Master'!$P$4:$P$253,$I33)))</f>
      </c>
      <c r="H33" s="56" t="str">
        <f>IF((Transactions!$H$2)&gt;0,IF($I33="","","CHECK INPUTS"),IF($I33="","",IF(ISNUMBER(INDEX('SKU Master'!$P$4:$P$253,$I33)),INDEX('SKU Master'!$P$4:$P$253,$I33)*INDEX('SKU Master'!$F$4:$F$253,$I33),"CHECK INPUTS")))</f>
      </c>
      <c r="I33" t="str">
        <f>IF(SMALL('SKU Master'!$R$4:$R$253,ROW()-6)&gt;=999999,"",MATCH(SMALL('SKU Master'!$R$4:$R$253,ROW()-6),'SKU Master'!$R$4:$R$253,0))</f>
      </c>
    </row>
    <row r="34" ht="30" customHeight="1">
      <c r="A34" s="49" t="str">
        <f>IF((Transactions!$H$2)&gt;0,IF($I34="","","CHECK INPUTS"),IF($I34="","",IF(OR(INDEX('SKU Master'!$Q$4:$Q$253,$I34)="CHECK INPUTS",INDEX('SKU Master'!$Q$4:$Q$253,$I34)="CHECK LEAD TIME"),"CHECK INPUTS",IF(INDEX('SKU Master'!$Q$4:$Q$253,$I34)="STOCKOUT RISK","URGENT","ORDER NOW"))))</f>
      </c>
      <c r="B34" s="49" t="str">
        <f>IF($I34="","",INDEX('SKU Master'!$A$4:$A$253,$I34))</f>
      </c>
      <c r="C34" s="147" t="str">
        <f>IF($I34="","",INDEX('SKU Master'!$B$4:$B$253,$I34))</f>
      </c>
      <c r="D34" s="147" t="str">
        <f>IF($I34="","",INDEX('SKU Master'!$E$4:$E$253,$I34))</f>
      </c>
      <c r="E34" s="57" t="str">
        <f>IF($I34="","",INDEX('SKU Master'!$J$4:$J$253,$I34))</f>
      </c>
      <c r="F34" s="57" t="str">
        <f>IF($I34="","",INDEX('SKU Master'!$O$4:$O$253,$I34))</f>
      </c>
      <c r="G34" s="57" t="str">
        <f>IF((Transactions!$H$2)&gt;0,IF($I34="","","CHECK INPUTS"),IF($I34="","",INDEX('SKU Master'!$P$4:$P$253,$I34)))</f>
      </c>
      <c r="H34" s="56" t="str">
        <f>IF((Transactions!$H$2)&gt;0,IF($I34="","","CHECK INPUTS"),IF($I34="","",IF(ISNUMBER(INDEX('SKU Master'!$P$4:$P$253,$I34)),INDEX('SKU Master'!$P$4:$P$253,$I34)*INDEX('SKU Master'!$F$4:$F$253,$I34),"CHECK INPUTS")))</f>
      </c>
      <c r="I34" t="str">
        <f>IF(SMALL('SKU Master'!$R$4:$R$253,ROW()-6)&gt;=999999,"",MATCH(SMALL('SKU Master'!$R$4:$R$253,ROW()-6),'SKU Master'!$R$4:$R$253,0))</f>
      </c>
    </row>
    <row r="35" ht="30" customHeight="1">
      <c r="A35" s="49" t="str">
        <f>IF((Transactions!$H$2)&gt;0,IF($I35="","","CHECK INPUTS"),IF($I35="","",IF(OR(INDEX('SKU Master'!$Q$4:$Q$253,$I35)="CHECK INPUTS",INDEX('SKU Master'!$Q$4:$Q$253,$I35)="CHECK LEAD TIME"),"CHECK INPUTS",IF(INDEX('SKU Master'!$Q$4:$Q$253,$I35)="STOCKOUT RISK","URGENT","ORDER NOW"))))</f>
      </c>
      <c r="B35" s="49" t="str">
        <f>IF($I35="","",INDEX('SKU Master'!$A$4:$A$253,$I35))</f>
      </c>
      <c r="C35" s="147" t="str">
        <f>IF($I35="","",INDEX('SKU Master'!$B$4:$B$253,$I35))</f>
      </c>
      <c r="D35" s="147" t="str">
        <f>IF($I35="","",INDEX('SKU Master'!$E$4:$E$253,$I35))</f>
      </c>
      <c r="E35" s="57" t="str">
        <f>IF($I35="","",INDEX('SKU Master'!$J$4:$J$253,$I35))</f>
      </c>
      <c r="F35" s="57" t="str">
        <f>IF($I35="","",INDEX('SKU Master'!$O$4:$O$253,$I35))</f>
      </c>
      <c r="G35" s="57" t="str">
        <f>IF((Transactions!$H$2)&gt;0,IF($I35="","","CHECK INPUTS"),IF($I35="","",INDEX('SKU Master'!$P$4:$P$253,$I35)))</f>
      </c>
      <c r="H35" s="56" t="str">
        <f>IF((Transactions!$H$2)&gt;0,IF($I35="","","CHECK INPUTS"),IF($I35="","",IF(ISNUMBER(INDEX('SKU Master'!$P$4:$P$253,$I35)),INDEX('SKU Master'!$P$4:$P$253,$I35)*INDEX('SKU Master'!$F$4:$F$253,$I35),"CHECK INPUTS")))</f>
      </c>
      <c r="I35" t="str">
        <f>IF(SMALL('SKU Master'!$R$4:$R$253,ROW()-6)&gt;=999999,"",MATCH(SMALL('SKU Master'!$R$4:$R$253,ROW()-6),'SKU Master'!$R$4:$R$253,0))</f>
      </c>
    </row>
    <row r="36" ht="30" customHeight="1">
      <c r="A36" s="49" t="str">
        <f>IF((Transactions!$H$2)&gt;0,IF($I36="","","CHECK INPUTS"),IF($I36="","",IF(OR(INDEX('SKU Master'!$Q$4:$Q$253,$I36)="CHECK INPUTS",INDEX('SKU Master'!$Q$4:$Q$253,$I36)="CHECK LEAD TIME"),"CHECK INPUTS",IF(INDEX('SKU Master'!$Q$4:$Q$253,$I36)="STOCKOUT RISK","URGENT","ORDER NOW"))))</f>
      </c>
      <c r="B36" s="49" t="str">
        <f>IF($I36="","",INDEX('SKU Master'!$A$4:$A$253,$I36))</f>
      </c>
      <c r="C36" s="147" t="str">
        <f>IF($I36="","",INDEX('SKU Master'!$B$4:$B$253,$I36))</f>
      </c>
      <c r="D36" s="147" t="str">
        <f>IF($I36="","",INDEX('SKU Master'!$E$4:$E$253,$I36))</f>
      </c>
      <c r="E36" s="57" t="str">
        <f>IF($I36="","",INDEX('SKU Master'!$J$4:$J$253,$I36))</f>
      </c>
      <c r="F36" s="57" t="str">
        <f>IF($I36="","",INDEX('SKU Master'!$O$4:$O$253,$I36))</f>
      </c>
      <c r="G36" s="57" t="str">
        <f>IF((Transactions!$H$2)&gt;0,IF($I36="","","CHECK INPUTS"),IF($I36="","",INDEX('SKU Master'!$P$4:$P$253,$I36)))</f>
      </c>
      <c r="H36" s="56" t="str">
        <f>IF((Transactions!$H$2)&gt;0,IF($I36="","","CHECK INPUTS"),IF($I36="","",IF(ISNUMBER(INDEX('SKU Master'!$P$4:$P$253,$I36)),INDEX('SKU Master'!$P$4:$P$253,$I36)*INDEX('SKU Master'!$F$4:$F$253,$I36),"CHECK INPUTS")))</f>
      </c>
      <c r="I36" t="str">
        <f>IF(SMALL('SKU Master'!$R$4:$R$253,ROW()-6)&gt;=999999,"",MATCH(SMALL('SKU Master'!$R$4:$R$253,ROW()-6),'SKU Master'!$R$4:$R$253,0))</f>
      </c>
    </row>
    <row r="37" ht="30" customHeight="1">
      <c r="A37" s="49" t="str">
        <f>IF((Transactions!$H$2)&gt;0,IF($I37="","","CHECK INPUTS"),IF($I37="","",IF(OR(INDEX('SKU Master'!$Q$4:$Q$253,$I37)="CHECK INPUTS",INDEX('SKU Master'!$Q$4:$Q$253,$I37)="CHECK LEAD TIME"),"CHECK INPUTS",IF(INDEX('SKU Master'!$Q$4:$Q$253,$I37)="STOCKOUT RISK","URGENT","ORDER NOW"))))</f>
      </c>
      <c r="B37" s="49" t="str">
        <f>IF($I37="","",INDEX('SKU Master'!$A$4:$A$253,$I37))</f>
      </c>
      <c r="C37" s="147" t="str">
        <f>IF($I37="","",INDEX('SKU Master'!$B$4:$B$253,$I37))</f>
      </c>
      <c r="D37" s="147" t="str">
        <f>IF($I37="","",INDEX('SKU Master'!$E$4:$E$253,$I37))</f>
      </c>
      <c r="E37" s="57" t="str">
        <f>IF($I37="","",INDEX('SKU Master'!$J$4:$J$253,$I37))</f>
      </c>
      <c r="F37" s="57" t="str">
        <f>IF($I37="","",INDEX('SKU Master'!$O$4:$O$253,$I37))</f>
      </c>
      <c r="G37" s="57" t="str">
        <f>IF((Transactions!$H$2)&gt;0,IF($I37="","","CHECK INPUTS"),IF($I37="","",INDEX('SKU Master'!$P$4:$P$253,$I37)))</f>
      </c>
      <c r="H37" s="56" t="str">
        <f>IF((Transactions!$H$2)&gt;0,IF($I37="","","CHECK INPUTS"),IF($I37="","",IF(ISNUMBER(INDEX('SKU Master'!$P$4:$P$253,$I37)),INDEX('SKU Master'!$P$4:$P$253,$I37)*INDEX('SKU Master'!$F$4:$F$253,$I37),"CHECK INPUTS")))</f>
      </c>
      <c r="I37" t="str">
        <f>IF(SMALL('SKU Master'!$R$4:$R$253,ROW()-6)&gt;=999999,"",MATCH(SMALL('SKU Master'!$R$4:$R$253,ROW()-6),'SKU Master'!$R$4:$R$253,0))</f>
      </c>
    </row>
    <row r="38" ht="30" customHeight="1">
      <c r="A38" s="49" t="str">
        <f>IF((Transactions!$H$2)&gt;0,IF($I38="","","CHECK INPUTS"),IF($I38="","",IF(OR(INDEX('SKU Master'!$Q$4:$Q$253,$I38)="CHECK INPUTS",INDEX('SKU Master'!$Q$4:$Q$253,$I38)="CHECK LEAD TIME"),"CHECK INPUTS",IF(INDEX('SKU Master'!$Q$4:$Q$253,$I38)="STOCKOUT RISK","URGENT","ORDER NOW"))))</f>
      </c>
      <c r="B38" s="49" t="str">
        <f>IF($I38="","",INDEX('SKU Master'!$A$4:$A$253,$I38))</f>
      </c>
      <c r="C38" s="147" t="str">
        <f>IF($I38="","",INDEX('SKU Master'!$B$4:$B$253,$I38))</f>
      </c>
      <c r="D38" s="147" t="str">
        <f>IF($I38="","",INDEX('SKU Master'!$E$4:$E$253,$I38))</f>
      </c>
      <c r="E38" s="57" t="str">
        <f>IF($I38="","",INDEX('SKU Master'!$J$4:$J$253,$I38))</f>
      </c>
      <c r="F38" s="57" t="str">
        <f>IF($I38="","",INDEX('SKU Master'!$O$4:$O$253,$I38))</f>
      </c>
      <c r="G38" s="57" t="str">
        <f>IF((Transactions!$H$2)&gt;0,IF($I38="","","CHECK INPUTS"),IF($I38="","",INDEX('SKU Master'!$P$4:$P$253,$I38)))</f>
      </c>
      <c r="H38" s="56" t="str">
        <f>IF((Transactions!$H$2)&gt;0,IF($I38="","","CHECK INPUTS"),IF($I38="","",IF(ISNUMBER(INDEX('SKU Master'!$P$4:$P$253,$I38)),INDEX('SKU Master'!$P$4:$P$253,$I38)*INDEX('SKU Master'!$F$4:$F$253,$I38),"CHECK INPUTS")))</f>
      </c>
      <c r="I38" t="str">
        <f>IF(SMALL('SKU Master'!$R$4:$R$253,ROW()-6)&gt;=999999,"",MATCH(SMALL('SKU Master'!$R$4:$R$253,ROW()-6),'SKU Master'!$R$4:$R$253,0))</f>
      </c>
    </row>
    <row r="39" ht="30" customHeight="1">
      <c r="A39" s="49" t="str">
        <f>IF((Transactions!$H$2)&gt;0,IF($I39="","","CHECK INPUTS"),IF($I39="","",IF(OR(INDEX('SKU Master'!$Q$4:$Q$253,$I39)="CHECK INPUTS",INDEX('SKU Master'!$Q$4:$Q$253,$I39)="CHECK LEAD TIME"),"CHECK INPUTS",IF(INDEX('SKU Master'!$Q$4:$Q$253,$I39)="STOCKOUT RISK","URGENT","ORDER NOW"))))</f>
      </c>
      <c r="B39" s="49" t="str">
        <f>IF($I39="","",INDEX('SKU Master'!$A$4:$A$253,$I39))</f>
      </c>
      <c r="C39" s="147" t="str">
        <f>IF($I39="","",INDEX('SKU Master'!$B$4:$B$253,$I39))</f>
      </c>
      <c r="D39" s="147" t="str">
        <f>IF($I39="","",INDEX('SKU Master'!$E$4:$E$253,$I39))</f>
      </c>
      <c r="E39" s="57" t="str">
        <f>IF($I39="","",INDEX('SKU Master'!$J$4:$J$253,$I39))</f>
      </c>
      <c r="F39" s="57" t="str">
        <f>IF($I39="","",INDEX('SKU Master'!$O$4:$O$253,$I39))</f>
      </c>
      <c r="G39" s="57" t="str">
        <f>IF((Transactions!$H$2)&gt;0,IF($I39="","","CHECK INPUTS"),IF($I39="","",INDEX('SKU Master'!$P$4:$P$253,$I39)))</f>
      </c>
      <c r="H39" s="56" t="str">
        <f>IF((Transactions!$H$2)&gt;0,IF($I39="","","CHECK INPUTS"),IF($I39="","",IF(ISNUMBER(INDEX('SKU Master'!$P$4:$P$253,$I39)),INDEX('SKU Master'!$P$4:$P$253,$I39)*INDEX('SKU Master'!$F$4:$F$253,$I39),"CHECK INPUTS")))</f>
      </c>
      <c r="I39" t="str">
        <f>IF(SMALL('SKU Master'!$R$4:$R$253,ROW()-6)&gt;=999999,"",MATCH(SMALL('SKU Master'!$R$4:$R$253,ROW()-6),'SKU Master'!$R$4:$R$253,0))</f>
      </c>
    </row>
    <row r="40" ht="30" customHeight="1">
      <c r="A40" s="49" t="str">
        <f>IF((Transactions!$H$2)&gt;0,IF($I40="","","CHECK INPUTS"),IF($I40="","",IF(OR(INDEX('SKU Master'!$Q$4:$Q$253,$I40)="CHECK INPUTS",INDEX('SKU Master'!$Q$4:$Q$253,$I40)="CHECK LEAD TIME"),"CHECK INPUTS",IF(INDEX('SKU Master'!$Q$4:$Q$253,$I40)="STOCKOUT RISK","URGENT","ORDER NOW"))))</f>
      </c>
      <c r="B40" s="49" t="str">
        <f>IF($I40="","",INDEX('SKU Master'!$A$4:$A$253,$I40))</f>
      </c>
      <c r="C40" s="147" t="str">
        <f>IF($I40="","",INDEX('SKU Master'!$B$4:$B$253,$I40))</f>
      </c>
      <c r="D40" s="147" t="str">
        <f>IF($I40="","",INDEX('SKU Master'!$E$4:$E$253,$I40))</f>
      </c>
      <c r="E40" s="57" t="str">
        <f>IF($I40="","",INDEX('SKU Master'!$J$4:$J$253,$I40))</f>
      </c>
      <c r="F40" s="57" t="str">
        <f>IF($I40="","",INDEX('SKU Master'!$O$4:$O$253,$I40))</f>
      </c>
      <c r="G40" s="57" t="str">
        <f>IF((Transactions!$H$2)&gt;0,IF($I40="","","CHECK INPUTS"),IF($I40="","",INDEX('SKU Master'!$P$4:$P$253,$I40)))</f>
      </c>
      <c r="H40" s="56" t="str">
        <f>IF((Transactions!$H$2)&gt;0,IF($I40="","","CHECK INPUTS"),IF($I40="","",IF(ISNUMBER(INDEX('SKU Master'!$P$4:$P$253,$I40)),INDEX('SKU Master'!$P$4:$P$253,$I40)*INDEX('SKU Master'!$F$4:$F$253,$I40),"CHECK INPUTS")))</f>
      </c>
      <c r="I40" t="str">
        <f>IF(SMALL('SKU Master'!$R$4:$R$253,ROW()-6)&gt;=999999,"",MATCH(SMALL('SKU Master'!$R$4:$R$253,ROW()-6),'SKU Master'!$R$4:$R$253,0))</f>
      </c>
    </row>
    <row r="41" ht="30" customHeight="1">
      <c r="A41" s="49" t="str">
        <f>IF((Transactions!$H$2)&gt;0,IF($I41="","","CHECK INPUTS"),IF($I41="","",IF(OR(INDEX('SKU Master'!$Q$4:$Q$253,$I41)="CHECK INPUTS",INDEX('SKU Master'!$Q$4:$Q$253,$I41)="CHECK LEAD TIME"),"CHECK INPUTS",IF(INDEX('SKU Master'!$Q$4:$Q$253,$I41)="STOCKOUT RISK","URGENT","ORDER NOW"))))</f>
      </c>
      <c r="B41" s="49" t="str">
        <f>IF($I41="","",INDEX('SKU Master'!$A$4:$A$253,$I41))</f>
      </c>
      <c r="C41" s="147" t="str">
        <f>IF($I41="","",INDEX('SKU Master'!$B$4:$B$253,$I41))</f>
      </c>
      <c r="D41" s="147" t="str">
        <f>IF($I41="","",INDEX('SKU Master'!$E$4:$E$253,$I41))</f>
      </c>
      <c r="E41" s="57" t="str">
        <f>IF($I41="","",INDEX('SKU Master'!$J$4:$J$253,$I41))</f>
      </c>
      <c r="F41" s="57" t="str">
        <f>IF($I41="","",INDEX('SKU Master'!$O$4:$O$253,$I41))</f>
      </c>
      <c r="G41" s="57" t="str">
        <f>IF((Transactions!$H$2)&gt;0,IF($I41="","","CHECK INPUTS"),IF($I41="","",INDEX('SKU Master'!$P$4:$P$253,$I41)))</f>
      </c>
      <c r="H41" s="56" t="str">
        <f>IF((Transactions!$H$2)&gt;0,IF($I41="","","CHECK INPUTS"),IF($I41="","",IF(ISNUMBER(INDEX('SKU Master'!$P$4:$P$253,$I41)),INDEX('SKU Master'!$P$4:$P$253,$I41)*INDEX('SKU Master'!$F$4:$F$253,$I41),"CHECK INPUTS")))</f>
      </c>
      <c r="I41" t="str">
        <f>IF(SMALL('SKU Master'!$R$4:$R$253,ROW()-6)&gt;=999999,"",MATCH(SMALL('SKU Master'!$R$4:$R$253,ROW()-6),'SKU Master'!$R$4:$R$253,0))</f>
      </c>
    </row>
    <row r="42" ht="30" customHeight="1">
      <c r="A42" s="49" t="str">
        <f>IF((Transactions!$H$2)&gt;0,IF($I42="","","CHECK INPUTS"),IF($I42="","",IF(OR(INDEX('SKU Master'!$Q$4:$Q$253,$I42)="CHECK INPUTS",INDEX('SKU Master'!$Q$4:$Q$253,$I42)="CHECK LEAD TIME"),"CHECK INPUTS",IF(INDEX('SKU Master'!$Q$4:$Q$253,$I42)="STOCKOUT RISK","URGENT","ORDER NOW"))))</f>
      </c>
      <c r="B42" s="49" t="str">
        <f>IF($I42="","",INDEX('SKU Master'!$A$4:$A$253,$I42))</f>
      </c>
      <c r="C42" s="147" t="str">
        <f>IF($I42="","",INDEX('SKU Master'!$B$4:$B$253,$I42))</f>
      </c>
      <c r="D42" s="147" t="str">
        <f>IF($I42="","",INDEX('SKU Master'!$E$4:$E$253,$I42))</f>
      </c>
      <c r="E42" s="57" t="str">
        <f>IF($I42="","",INDEX('SKU Master'!$J$4:$J$253,$I42))</f>
      </c>
      <c r="F42" s="57" t="str">
        <f>IF($I42="","",INDEX('SKU Master'!$O$4:$O$253,$I42))</f>
      </c>
      <c r="G42" s="57" t="str">
        <f>IF((Transactions!$H$2)&gt;0,IF($I42="","","CHECK INPUTS"),IF($I42="","",INDEX('SKU Master'!$P$4:$P$253,$I42)))</f>
      </c>
      <c r="H42" s="56" t="str">
        <f>IF((Transactions!$H$2)&gt;0,IF($I42="","","CHECK INPUTS"),IF($I42="","",IF(ISNUMBER(INDEX('SKU Master'!$P$4:$P$253,$I42)),INDEX('SKU Master'!$P$4:$P$253,$I42)*INDEX('SKU Master'!$F$4:$F$253,$I42),"CHECK INPUTS")))</f>
      </c>
      <c r="I42" t="str">
        <f>IF(SMALL('SKU Master'!$R$4:$R$253,ROW()-6)&gt;=999999,"",MATCH(SMALL('SKU Master'!$R$4:$R$253,ROW()-6),'SKU Master'!$R$4:$R$253,0))</f>
      </c>
    </row>
    <row r="43" ht="30" customHeight="1">
      <c r="A43" s="49" t="str">
        <f>IF((Transactions!$H$2)&gt;0,IF($I43="","","CHECK INPUTS"),IF($I43="","",IF(OR(INDEX('SKU Master'!$Q$4:$Q$253,$I43)="CHECK INPUTS",INDEX('SKU Master'!$Q$4:$Q$253,$I43)="CHECK LEAD TIME"),"CHECK INPUTS",IF(INDEX('SKU Master'!$Q$4:$Q$253,$I43)="STOCKOUT RISK","URGENT","ORDER NOW"))))</f>
      </c>
      <c r="B43" s="49" t="str">
        <f>IF($I43="","",INDEX('SKU Master'!$A$4:$A$253,$I43))</f>
      </c>
      <c r="C43" s="147" t="str">
        <f>IF($I43="","",INDEX('SKU Master'!$B$4:$B$253,$I43))</f>
      </c>
      <c r="D43" s="147" t="str">
        <f>IF($I43="","",INDEX('SKU Master'!$E$4:$E$253,$I43))</f>
      </c>
      <c r="E43" s="57" t="str">
        <f>IF($I43="","",INDEX('SKU Master'!$J$4:$J$253,$I43))</f>
      </c>
      <c r="F43" s="57" t="str">
        <f>IF($I43="","",INDEX('SKU Master'!$O$4:$O$253,$I43))</f>
      </c>
      <c r="G43" s="57" t="str">
        <f>IF((Transactions!$H$2)&gt;0,IF($I43="","","CHECK INPUTS"),IF($I43="","",INDEX('SKU Master'!$P$4:$P$253,$I43)))</f>
      </c>
      <c r="H43" s="56" t="str">
        <f>IF((Transactions!$H$2)&gt;0,IF($I43="","","CHECK INPUTS"),IF($I43="","",IF(ISNUMBER(INDEX('SKU Master'!$P$4:$P$253,$I43)),INDEX('SKU Master'!$P$4:$P$253,$I43)*INDEX('SKU Master'!$F$4:$F$253,$I43),"CHECK INPUTS")))</f>
      </c>
      <c r="I43" t="str">
        <f>IF(SMALL('SKU Master'!$R$4:$R$253,ROW()-6)&gt;=999999,"",MATCH(SMALL('SKU Master'!$R$4:$R$253,ROW()-6),'SKU Master'!$R$4:$R$253,0))</f>
      </c>
    </row>
    <row r="44" ht="30" customHeight="1">
      <c r="A44" s="49" t="str">
        <f>IF((Transactions!$H$2)&gt;0,IF($I44="","","CHECK INPUTS"),IF($I44="","",IF(OR(INDEX('SKU Master'!$Q$4:$Q$253,$I44)="CHECK INPUTS",INDEX('SKU Master'!$Q$4:$Q$253,$I44)="CHECK LEAD TIME"),"CHECK INPUTS",IF(INDEX('SKU Master'!$Q$4:$Q$253,$I44)="STOCKOUT RISK","URGENT","ORDER NOW"))))</f>
      </c>
      <c r="B44" s="49" t="str">
        <f>IF($I44="","",INDEX('SKU Master'!$A$4:$A$253,$I44))</f>
      </c>
      <c r="C44" s="147" t="str">
        <f>IF($I44="","",INDEX('SKU Master'!$B$4:$B$253,$I44))</f>
      </c>
      <c r="D44" s="147" t="str">
        <f>IF($I44="","",INDEX('SKU Master'!$E$4:$E$253,$I44))</f>
      </c>
      <c r="E44" s="57" t="str">
        <f>IF($I44="","",INDEX('SKU Master'!$J$4:$J$253,$I44))</f>
      </c>
      <c r="F44" s="57" t="str">
        <f>IF($I44="","",INDEX('SKU Master'!$O$4:$O$253,$I44))</f>
      </c>
      <c r="G44" s="57" t="str">
        <f>IF((Transactions!$H$2)&gt;0,IF($I44="","","CHECK INPUTS"),IF($I44="","",INDEX('SKU Master'!$P$4:$P$253,$I44)))</f>
      </c>
      <c r="H44" s="56" t="str">
        <f>IF((Transactions!$H$2)&gt;0,IF($I44="","","CHECK INPUTS"),IF($I44="","",IF(ISNUMBER(INDEX('SKU Master'!$P$4:$P$253,$I44)),INDEX('SKU Master'!$P$4:$P$253,$I44)*INDEX('SKU Master'!$F$4:$F$253,$I44),"CHECK INPUTS")))</f>
      </c>
      <c r="I44" t="str">
        <f>IF(SMALL('SKU Master'!$R$4:$R$253,ROW()-6)&gt;=999999,"",MATCH(SMALL('SKU Master'!$R$4:$R$253,ROW()-6),'SKU Master'!$R$4:$R$253,0))</f>
      </c>
    </row>
    <row r="45" ht="30" customHeight="1">
      <c r="A45" s="49" t="str">
        <f>IF((Transactions!$H$2)&gt;0,IF($I45="","","CHECK INPUTS"),IF($I45="","",IF(OR(INDEX('SKU Master'!$Q$4:$Q$253,$I45)="CHECK INPUTS",INDEX('SKU Master'!$Q$4:$Q$253,$I45)="CHECK LEAD TIME"),"CHECK INPUTS",IF(INDEX('SKU Master'!$Q$4:$Q$253,$I45)="STOCKOUT RISK","URGENT","ORDER NOW"))))</f>
      </c>
      <c r="B45" s="49" t="str">
        <f>IF($I45="","",INDEX('SKU Master'!$A$4:$A$253,$I45))</f>
      </c>
      <c r="C45" s="147" t="str">
        <f>IF($I45="","",INDEX('SKU Master'!$B$4:$B$253,$I45))</f>
      </c>
      <c r="D45" s="147" t="str">
        <f>IF($I45="","",INDEX('SKU Master'!$E$4:$E$253,$I45))</f>
      </c>
      <c r="E45" s="57" t="str">
        <f>IF($I45="","",INDEX('SKU Master'!$J$4:$J$253,$I45))</f>
      </c>
      <c r="F45" s="57" t="str">
        <f>IF($I45="","",INDEX('SKU Master'!$O$4:$O$253,$I45))</f>
      </c>
      <c r="G45" s="57" t="str">
        <f>IF((Transactions!$H$2)&gt;0,IF($I45="","","CHECK INPUTS"),IF($I45="","",INDEX('SKU Master'!$P$4:$P$253,$I45)))</f>
      </c>
      <c r="H45" s="56" t="str">
        <f>IF((Transactions!$H$2)&gt;0,IF($I45="","","CHECK INPUTS"),IF($I45="","",IF(ISNUMBER(INDEX('SKU Master'!$P$4:$P$253,$I45)),INDEX('SKU Master'!$P$4:$P$253,$I45)*INDEX('SKU Master'!$F$4:$F$253,$I45),"CHECK INPUTS")))</f>
      </c>
      <c r="I45" t="str">
        <f>IF(SMALL('SKU Master'!$R$4:$R$253,ROW()-6)&gt;=999999,"",MATCH(SMALL('SKU Master'!$R$4:$R$253,ROW()-6),'SKU Master'!$R$4:$R$253,0))</f>
      </c>
    </row>
    <row r="46" ht="30" customHeight="1">
      <c r="A46" s="49" t="str">
        <f>IF((Transactions!$H$2)&gt;0,IF($I46="","","CHECK INPUTS"),IF($I46="","",IF(OR(INDEX('SKU Master'!$Q$4:$Q$253,$I46)="CHECK INPUTS",INDEX('SKU Master'!$Q$4:$Q$253,$I46)="CHECK LEAD TIME"),"CHECK INPUTS",IF(INDEX('SKU Master'!$Q$4:$Q$253,$I46)="STOCKOUT RISK","URGENT","ORDER NOW"))))</f>
      </c>
      <c r="B46" s="49" t="str">
        <f>IF($I46="","",INDEX('SKU Master'!$A$4:$A$253,$I46))</f>
      </c>
      <c r="C46" s="147" t="str">
        <f>IF($I46="","",INDEX('SKU Master'!$B$4:$B$253,$I46))</f>
      </c>
      <c r="D46" s="147" t="str">
        <f>IF($I46="","",INDEX('SKU Master'!$E$4:$E$253,$I46))</f>
      </c>
      <c r="E46" s="57" t="str">
        <f>IF($I46="","",INDEX('SKU Master'!$J$4:$J$253,$I46))</f>
      </c>
      <c r="F46" s="57" t="str">
        <f>IF($I46="","",INDEX('SKU Master'!$O$4:$O$253,$I46))</f>
      </c>
      <c r="G46" s="57" t="str">
        <f>IF((Transactions!$H$2)&gt;0,IF($I46="","","CHECK INPUTS"),IF($I46="","",INDEX('SKU Master'!$P$4:$P$253,$I46)))</f>
      </c>
      <c r="H46" s="56" t="str">
        <f>IF((Transactions!$H$2)&gt;0,IF($I46="","","CHECK INPUTS"),IF($I46="","",IF(ISNUMBER(INDEX('SKU Master'!$P$4:$P$253,$I46)),INDEX('SKU Master'!$P$4:$P$253,$I46)*INDEX('SKU Master'!$F$4:$F$253,$I46),"CHECK INPUTS")))</f>
      </c>
      <c r="I46" t="str">
        <f>IF(SMALL('SKU Master'!$R$4:$R$253,ROW()-6)&gt;=999999,"",MATCH(SMALL('SKU Master'!$R$4:$R$253,ROW()-6),'SKU Master'!$R$4:$R$253,0))</f>
      </c>
    </row>
    <row r="47" ht="30" customHeight="1">
      <c r="A47" s="49" t="str">
        <f>IF((Transactions!$H$2)&gt;0,IF($I47="","","CHECK INPUTS"),IF($I47="","",IF(OR(INDEX('SKU Master'!$Q$4:$Q$253,$I47)="CHECK INPUTS",INDEX('SKU Master'!$Q$4:$Q$253,$I47)="CHECK LEAD TIME"),"CHECK INPUTS",IF(INDEX('SKU Master'!$Q$4:$Q$253,$I47)="STOCKOUT RISK","URGENT","ORDER NOW"))))</f>
      </c>
      <c r="B47" s="49" t="str">
        <f>IF($I47="","",INDEX('SKU Master'!$A$4:$A$253,$I47))</f>
      </c>
      <c r="C47" s="147" t="str">
        <f>IF($I47="","",INDEX('SKU Master'!$B$4:$B$253,$I47))</f>
      </c>
      <c r="D47" s="147" t="str">
        <f>IF($I47="","",INDEX('SKU Master'!$E$4:$E$253,$I47))</f>
      </c>
      <c r="E47" s="57" t="str">
        <f>IF($I47="","",INDEX('SKU Master'!$J$4:$J$253,$I47))</f>
      </c>
      <c r="F47" s="57" t="str">
        <f>IF($I47="","",INDEX('SKU Master'!$O$4:$O$253,$I47))</f>
      </c>
      <c r="G47" s="57" t="str">
        <f>IF((Transactions!$H$2)&gt;0,IF($I47="","","CHECK INPUTS"),IF($I47="","",INDEX('SKU Master'!$P$4:$P$253,$I47)))</f>
      </c>
      <c r="H47" s="56" t="str">
        <f>IF((Transactions!$H$2)&gt;0,IF($I47="","","CHECK INPUTS"),IF($I47="","",IF(ISNUMBER(INDEX('SKU Master'!$P$4:$P$253,$I47)),INDEX('SKU Master'!$P$4:$P$253,$I47)*INDEX('SKU Master'!$F$4:$F$253,$I47),"CHECK INPUTS")))</f>
      </c>
      <c r="I47" t="str">
        <f>IF(SMALL('SKU Master'!$R$4:$R$253,ROW()-6)&gt;=999999,"",MATCH(SMALL('SKU Master'!$R$4:$R$253,ROW()-6),'SKU Master'!$R$4:$R$253,0))</f>
      </c>
    </row>
    <row r="48" ht="30" customHeight="1">
      <c r="A48" s="49" t="str">
        <f>IF((Transactions!$H$2)&gt;0,IF($I48="","","CHECK INPUTS"),IF($I48="","",IF(OR(INDEX('SKU Master'!$Q$4:$Q$253,$I48)="CHECK INPUTS",INDEX('SKU Master'!$Q$4:$Q$253,$I48)="CHECK LEAD TIME"),"CHECK INPUTS",IF(INDEX('SKU Master'!$Q$4:$Q$253,$I48)="STOCKOUT RISK","URGENT","ORDER NOW"))))</f>
      </c>
      <c r="B48" s="49" t="str">
        <f>IF($I48="","",INDEX('SKU Master'!$A$4:$A$253,$I48))</f>
      </c>
      <c r="C48" s="147" t="str">
        <f>IF($I48="","",INDEX('SKU Master'!$B$4:$B$253,$I48))</f>
      </c>
      <c r="D48" s="147" t="str">
        <f>IF($I48="","",INDEX('SKU Master'!$E$4:$E$253,$I48))</f>
      </c>
      <c r="E48" s="57" t="str">
        <f>IF($I48="","",INDEX('SKU Master'!$J$4:$J$253,$I48))</f>
      </c>
      <c r="F48" s="57" t="str">
        <f>IF($I48="","",INDEX('SKU Master'!$O$4:$O$253,$I48))</f>
      </c>
      <c r="G48" s="57" t="str">
        <f>IF((Transactions!$H$2)&gt;0,IF($I48="","","CHECK INPUTS"),IF($I48="","",INDEX('SKU Master'!$P$4:$P$253,$I48)))</f>
      </c>
      <c r="H48" s="56" t="str">
        <f>IF((Transactions!$H$2)&gt;0,IF($I48="","","CHECK INPUTS"),IF($I48="","",IF(ISNUMBER(INDEX('SKU Master'!$P$4:$P$253,$I48)),INDEX('SKU Master'!$P$4:$P$253,$I48)*INDEX('SKU Master'!$F$4:$F$253,$I48),"CHECK INPUTS")))</f>
      </c>
      <c r="I48" t="str">
        <f>IF(SMALL('SKU Master'!$R$4:$R$253,ROW()-6)&gt;=999999,"",MATCH(SMALL('SKU Master'!$R$4:$R$253,ROW()-6),'SKU Master'!$R$4:$R$253,0))</f>
      </c>
    </row>
    <row r="49" ht="30" customHeight="1">
      <c r="A49" s="49" t="str">
        <f>IF((Transactions!$H$2)&gt;0,IF($I49="","","CHECK INPUTS"),IF($I49="","",IF(OR(INDEX('SKU Master'!$Q$4:$Q$253,$I49)="CHECK INPUTS",INDEX('SKU Master'!$Q$4:$Q$253,$I49)="CHECK LEAD TIME"),"CHECK INPUTS",IF(INDEX('SKU Master'!$Q$4:$Q$253,$I49)="STOCKOUT RISK","URGENT","ORDER NOW"))))</f>
      </c>
      <c r="B49" s="49" t="str">
        <f>IF($I49="","",INDEX('SKU Master'!$A$4:$A$253,$I49))</f>
      </c>
      <c r="C49" s="147" t="str">
        <f>IF($I49="","",INDEX('SKU Master'!$B$4:$B$253,$I49))</f>
      </c>
      <c r="D49" s="147" t="str">
        <f>IF($I49="","",INDEX('SKU Master'!$E$4:$E$253,$I49))</f>
      </c>
      <c r="E49" s="57" t="str">
        <f>IF($I49="","",INDEX('SKU Master'!$J$4:$J$253,$I49))</f>
      </c>
      <c r="F49" s="57" t="str">
        <f>IF($I49="","",INDEX('SKU Master'!$O$4:$O$253,$I49))</f>
      </c>
      <c r="G49" s="57" t="str">
        <f>IF((Transactions!$H$2)&gt;0,IF($I49="","","CHECK INPUTS"),IF($I49="","",INDEX('SKU Master'!$P$4:$P$253,$I49)))</f>
      </c>
      <c r="H49" s="56" t="str">
        <f>IF((Transactions!$H$2)&gt;0,IF($I49="","","CHECK INPUTS"),IF($I49="","",IF(ISNUMBER(INDEX('SKU Master'!$P$4:$P$253,$I49)),INDEX('SKU Master'!$P$4:$P$253,$I49)*INDEX('SKU Master'!$F$4:$F$253,$I49),"CHECK INPUTS")))</f>
      </c>
      <c r="I49" t="str">
        <f>IF(SMALL('SKU Master'!$R$4:$R$253,ROW()-6)&gt;=999999,"",MATCH(SMALL('SKU Master'!$R$4:$R$253,ROW()-6),'SKU Master'!$R$4:$R$253,0))</f>
      </c>
    </row>
    <row r="50" ht="30" customHeight="1">
      <c r="A50" s="49" t="str">
        <f>IF((Transactions!$H$2)&gt;0,IF($I50="","","CHECK INPUTS"),IF($I50="","",IF(OR(INDEX('SKU Master'!$Q$4:$Q$253,$I50)="CHECK INPUTS",INDEX('SKU Master'!$Q$4:$Q$253,$I50)="CHECK LEAD TIME"),"CHECK INPUTS",IF(INDEX('SKU Master'!$Q$4:$Q$253,$I50)="STOCKOUT RISK","URGENT","ORDER NOW"))))</f>
      </c>
      <c r="B50" s="49" t="str">
        <f>IF($I50="","",INDEX('SKU Master'!$A$4:$A$253,$I50))</f>
      </c>
      <c r="C50" s="147" t="str">
        <f>IF($I50="","",INDEX('SKU Master'!$B$4:$B$253,$I50))</f>
      </c>
      <c r="D50" s="147" t="str">
        <f>IF($I50="","",INDEX('SKU Master'!$E$4:$E$253,$I50))</f>
      </c>
      <c r="E50" s="57" t="str">
        <f>IF($I50="","",INDEX('SKU Master'!$J$4:$J$253,$I50))</f>
      </c>
      <c r="F50" s="57" t="str">
        <f>IF($I50="","",INDEX('SKU Master'!$O$4:$O$253,$I50))</f>
      </c>
      <c r="G50" s="57" t="str">
        <f>IF((Transactions!$H$2)&gt;0,IF($I50="","","CHECK INPUTS"),IF($I50="","",INDEX('SKU Master'!$P$4:$P$253,$I50)))</f>
      </c>
      <c r="H50" s="56" t="str">
        <f>IF((Transactions!$H$2)&gt;0,IF($I50="","","CHECK INPUTS"),IF($I50="","",IF(ISNUMBER(INDEX('SKU Master'!$P$4:$P$253,$I50)),INDEX('SKU Master'!$P$4:$P$253,$I50)*INDEX('SKU Master'!$F$4:$F$253,$I50),"CHECK INPUTS")))</f>
      </c>
      <c r="I50" t="str">
        <f>IF(SMALL('SKU Master'!$R$4:$R$253,ROW()-6)&gt;=999999,"",MATCH(SMALL('SKU Master'!$R$4:$R$253,ROW()-6),'SKU Master'!$R$4:$R$253,0))</f>
      </c>
    </row>
    <row r="51" ht="30" customHeight="1">
      <c r="A51" s="49" t="str">
        <f>IF((Transactions!$H$2)&gt;0,IF($I51="","","CHECK INPUTS"),IF($I51="","",IF(OR(INDEX('SKU Master'!$Q$4:$Q$253,$I51)="CHECK INPUTS",INDEX('SKU Master'!$Q$4:$Q$253,$I51)="CHECK LEAD TIME"),"CHECK INPUTS",IF(INDEX('SKU Master'!$Q$4:$Q$253,$I51)="STOCKOUT RISK","URGENT","ORDER NOW"))))</f>
      </c>
      <c r="B51" s="49" t="str">
        <f>IF($I51="","",INDEX('SKU Master'!$A$4:$A$253,$I51))</f>
      </c>
      <c r="C51" s="147" t="str">
        <f>IF($I51="","",INDEX('SKU Master'!$B$4:$B$253,$I51))</f>
      </c>
      <c r="D51" s="147" t="str">
        <f>IF($I51="","",INDEX('SKU Master'!$E$4:$E$253,$I51))</f>
      </c>
      <c r="E51" s="57" t="str">
        <f>IF($I51="","",INDEX('SKU Master'!$J$4:$J$253,$I51))</f>
      </c>
      <c r="F51" s="57" t="str">
        <f>IF($I51="","",INDEX('SKU Master'!$O$4:$O$253,$I51))</f>
      </c>
      <c r="G51" s="57" t="str">
        <f>IF((Transactions!$H$2)&gt;0,IF($I51="","","CHECK INPUTS"),IF($I51="","",INDEX('SKU Master'!$P$4:$P$253,$I51)))</f>
      </c>
      <c r="H51" s="56" t="str">
        <f>IF((Transactions!$H$2)&gt;0,IF($I51="","","CHECK INPUTS"),IF($I51="","",IF(ISNUMBER(INDEX('SKU Master'!$P$4:$P$253,$I51)),INDEX('SKU Master'!$P$4:$P$253,$I51)*INDEX('SKU Master'!$F$4:$F$253,$I51),"CHECK INPUTS")))</f>
      </c>
      <c r="I51" t="str">
        <f>IF(SMALL('SKU Master'!$R$4:$R$253,ROW()-6)&gt;=999999,"",MATCH(SMALL('SKU Master'!$R$4:$R$253,ROW()-6),'SKU Master'!$R$4:$R$253,0))</f>
      </c>
    </row>
    <row r="52" ht="30" customHeight="1">
      <c r="A52" s="49" t="str">
        <f>IF((Transactions!$H$2)&gt;0,IF($I52="","","CHECK INPUTS"),IF($I52="","",IF(OR(INDEX('SKU Master'!$Q$4:$Q$253,$I52)="CHECK INPUTS",INDEX('SKU Master'!$Q$4:$Q$253,$I52)="CHECK LEAD TIME"),"CHECK INPUTS",IF(INDEX('SKU Master'!$Q$4:$Q$253,$I52)="STOCKOUT RISK","URGENT","ORDER NOW"))))</f>
      </c>
      <c r="B52" s="49" t="str">
        <f>IF($I52="","",INDEX('SKU Master'!$A$4:$A$253,$I52))</f>
      </c>
      <c r="C52" s="147" t="str">
        <f>IF($I52="","",INDEX('SKU Master'!$B$4:$B$253,$I52))</f>
      </c>
      <c r="D52" s="147" t="str">
        <f>IF($I52="","",INDEX('SKU Master'!$E$4:$E$253,$I52))</f>
      </c>
      <c r="E52" s="57" t="str">
        <f>IF($I52="","",INDEX('SKU Master'!$J$4:$J$253,$I52))</f>
      </c>
      <c r="F52" s="57" t="str">
        <f>IF($I52="","",INDEX('SKU Master'!$O$4:$O$253,$I52))</f>
      </c>
      <c r="G52" s="57" t="str">
        <f>IF((Transactions!$H$2)&gt;0,IF($I52="","","CHECK INPUTS"),IF($I52="","",INDEX('SKU Master'!$P$4:$P$253,$I52)))</f>
      </c>
      <c r="H52" s="56" t="str">
        <f>IF((Transactions!$H$2)&gt;0,IF($I52="","","CHECK INPUTS"),IF($I52="","",IF(ISNUMBER(INDEX('SKU Master'!$P$4:$P$253,$I52)),INDEX('SKU Master'!$P$4:$P$253,$I52)*INDEX('SKU Master'!$F$4:$F$253,$I52),"CHECK INPUTS")))</f>
      </c>
      <c r="I52" t="str">
        <f>IF(SMALL('SKU Master'!$R$4:$R$253,ROW()-6)&gt;=999999,"",MATCH(SMALL('SKU Master'!$R$4:$R$253,ROW()-6),'SKU Master'!$R$4:$R$253,0))</f>
      </c>
    </row>
    <row r="53" ht="30" customHeight="1">
      <c r="A53" s="49" t="str">
        <f>IF((Transactions!$H$2)&gt;0,IF($I53="","","CHECK INPUTS"),IF($I53="","",IF(OR(INDEX('SKU Master'!$Q$4:$Q$253,$I53)="CHECK INPUTS",INDEX('SKU Master'!$Q$4:$Q$253,$I53)="CHECK LEAD TIME"),"CHECK INPUTS",IF(INDEX('SKU Master'!$Q$4:$Q$253,$I53)="STOCKOUT RISK","URGENT","ORDER NOW"))))</f>
      </c>
      <c r="B53" s="49" t="str">
        <f>IF($I53="","",INDEX('SKU Master'!$A$4:$A$253,$I53))</f>
      </c>
      <c r="C53" s="147" t="str">
        <f>IF($I53="","",INDEX('SKU Master'!$B$4:$B$253,$I53))</f>
      </c>
      <c r="D53" s="147" t="str">
        <f>IF($I53="","",INDEX('SKU Master'!$E$4:$E$253,$I53))</f>
      </c>
      <c r="E53" s="57" t="str">
        <f>IF($I53="","",INDEX('SKU Master'!$J$4:$J$253,$I53))</f>
      </c>
      <c r="F53" s="57" t="str">
        <f>IF($I53="","",INDEX('SKU Master'!$O$4:$O$253,$I53))</f>
      </c>
      <c r="G53" s="57" t="str">
        <f>IF((Transactions!$H$2)&gt;0,IF($I53="","","CHECK INPUTS"),IF($I53="","",INDEX('SKU Master'!$P$4:$P$253,$I53)))</f>
      </c>
      <c r="H53" s="56" t="str">
        <f>IF((Transactions!$H$2)&gt;0,IF($I53="","","CHECK INPUTS"),IF($I53="","",IF(ISNUMBER(INDEX('SKU Master'!$P$4:$P$253,$I53)),INDEX('SKU Master'!$P$4:$P$253,$I53)*INDEX('SKU Master'!$F$4:$F$253,$I53),"CHECK INPUTS")))</f>
      </c>
      <c r="I53" t="str">
        <f>IF(SMALL('SKU Master'!$R$4:$R$253,ROW()-6)&gt;=999999,"",MATCH(SMALL('SKU Master'!$R$4:$R$253,ROW()-6),'SKU Master'!$R$4:$R$253,0))</f>
      </c>
    </row>
    <row r="54" ht="30" customHeight="1">
      <c r="A54" s="49" t="str">
        <f>IF((Transactions!$H$2)&gt;0,IF($I54="","","CHECK INPUTS"),IF($I54="","",IF(OR(INDEX('SKU Master'!$Q$4:$Q$253,$I54)="CHECK INPUTS",INDEX('SKU Master'!$Q$4:$Q$253,$I54)="CHECK LEAD TIME"),"CHECK INPUTS",IF(INDEX('SKU Master'!$Q$4:$Q$253,$I54)="STOCKOUT RISK","URGENT","ORDER NOW"))))</f>
      </c>
      <c r="B54" s="49" t="str">
        <f>IF($I54="","",INDEX('SKU Master'!$A$4:$A$253,$I54))</f>
      </c>
      <c r="C54" s="147" t="str">
        <f>IF($I54="","",INDEX('SKU Master'!$B$4:$B$253,$I54))</f>
      </c>
      <c r="D54" s="147" t="str">
        <f>IF($I54="","",INDEX('SKU Master'!$E$4:$E$253,$I54))</f>
      </c>
      <c r="E54" s="57" t="str">
        <f>IF($I54="","",INDEX('SKU Master'!$J$4:$J$253,$I54))</f>
      </c>
      <c r="F54" s="57" t="str">
        <f>IF($I54="","",INDEX('SKU Master'!$O$4:$O$253,$I54))</f>
      </c>
      <c r="G54" s="57" t="str">
        <f>IF((Transactions!$H$2)&gt;0,IF($I54="","","CHECK INPUTS"),IF($I54="","",INDEX('SKU Master'!$P$4:$P$253,$I54)))</f>
      </c>
      <c r="H54" s="56" t="str">
        <f>IF((Transactions!$H$2)&gt;0,IF($I54="","","CHECK INPUTS"),IF($I54="","",IF(ISNUMBER(INDEX('SKU Master'!$P$4:$P$253,$I54)),INDEX('SKU Master'!$P$4:$P$253,$I54)*INDEX('SKU Master'!$F$4:$F$253,$I54),"CHECK INPUTS")))</f>
      </c>
      <c r="I54" t="str">
        <f>IF(SMALL('SKU Master'!$R$4:$R$253,ROW()-6)&gt;=999999,"",MATCH(SMALL('SKU Master'!$R$4:$R$253,ROW()-6),'SKU Master'!$R$4:$R$253,0))</f>
      </c>
    </row>
    <row r="55" ht="30" customHeight="1">
      <c r="A55" s="49" t="str">
        <f>IF((Transactions!$H$2)&gt;0,IF($I55="","","CHECK INPUTS"),IF($I55="","",IF(OR(INDEX('SKU Master'!$Q$4:$Q$253,$I55)="CHECK INPUTS",INDEX('SKU Master'!$Q$4:$Q$253,$I55)="CHECK LEAD TIME"),"CHECK INPUTS",IF(INDEX('SKU Master'!$Q$4:$Q$253,$I55)="STOCKOUT RISK","URGENT","ORDER NOW"))))</f>
      </c>
      <c r="B55" s="49" t="str">
        <f>IF($I55="","",INDEX('SKU Master'!$A$4:$A$253,$I55))</f>
      </c>
      <c r="C55" s="147" t="str">
        <f>IF($I55="","",INDEX('SKU Master'!$B$4:$B$253,$I55))</f>
      </c>
      <c r="D55" s="147" t="str">
        <f>IF($I55="","",INDEX('SKU Master'!$E$4:$E$253,$I55))</f>
      </c>
      <c r="E55" s="57" t="str">
        <f>IF($I55="","",INDEX('SKU Master'!$J$4:$J$253,$I55))</f>
      </c>
      <c r="F55" s="57" t="str">
        <f>IF($I55="","",INDEX('SKU Master'!$O$4:$O$253,$I55))</f>
      </c>
      <c r="G55" s="57" t="str">
        <f>IF((Transactions!$H$2)&gt;0,IF($I55="","","CHECK INPUTS"),IF($I55="","",INDEX('SKU Master'!$P$4:$P$253,$I55)))</f>
      </c>
      <c r="H55" s="56" t="str">
        <f>IF((Transactions!$H$2)&gt;0,IF($I55="","","CHECK INPUTS"),IF($I55="","",IF(ISNUMBER(INDEX('SKU Master'!$P$4:$P$253,$I55)),INDEX('SKU Master'!$P$4:$P$253,$I55)*INDEX('SKU Master'!$F$4:$F$253,$I55),"CHECK INPUTS")))</f>
      </c>
      <c r="I55" t="str">
        <f>IF(SMALL('SKU Master'!$R$4:$R$253,ROW()-6)&gt;=999999,"",MATCH(SMALL('SKU Master'!$R$4:$R$253,ROW()-6),'SKU Master'!$R$4:$R$253,0))</f>
      </c>
    </row>
    <row r="56" ht="30" customHeight="1">
      <c r="A56" s="49" t="str">
        <f>IF((Transactions!$H$2)&gt;0,IF($I56="","","CHECK INPUTS"),IF($I56="","",IF(OR(INDEX('SKU Master'!$Q$4:$Q$253,$I56)="CHECK INPUTS",INDEX('SKU Master'!$Q$4:$Q$253,$I56)="CHECK LEAD TIME"),"CHECK INPUTS",IF(INDEX('SKU Master'!$Q$4:$Q$253,$I56)="STOCKOUT RISK","URGENT","ORDER NOW"))))</f>
      </c>
      <c r="B56" s="49" t="str">
        <f>IF($I56="","",INDEX('SKU Master'!$A$4:$A$253,$I56))</f>
      </c>
      <c r="C56" s="147" t="str">
        <f>IF($I56="","",INDEX('SKU Master'!$B$4:$B$253,$I56))</f>
      </c>
      <c r="D56" s="147" t="str">
        <f>IF($I56="","",INDEX('SKU Master'!$E$4:$E$253,$I56))</f>
      </c>
      <c r="E56" s="57" t="str">
        <f>IF($I56="","",INDEX('SKU Master'!$J$4:$J$253,$I56))</f>
      </c>
      <c r="F56" s="57" t="str">
        <f>IF($I56="","",INDEX('SKU Master'!$O$4:$O$253,$I56))</f>
      </c>
      <c r="G56" s="57" t="str">
        <f>IF((Transactions!$H$2)&gt;0,IF($I56="","","CHECK INPUTS"),IF($I56="","",INDEX('SKU Master'!$P$4:$P$253,$I56)))</f>
      </c>
      <c r="H56" s="56" t="str">
        <f>IF((Transactions!$H$2)&gt;0,IF($I56="","","CHECK INPUTS"),IF($I56="","",IF(ISNUMBER(INDEX('SKU Master'!$P$4:$P$253,$I56)),INDEX('SKU Master'!$P$4:$P$253,$I56)*INDEX('SKU Master'!$F$4:$F$253,$I56),"CHECK INPUTS")))</f>
      </c>
      <c r="I56" t="str">
        <f>IF(SMALL('SKU Master'!$R$4:$R$253,ROW()-6)&gt;=999999,"",MATCH(SMALL('SKU Master'!$R$4:$R$253,ROW()-6),'SKU Master'!$R$4:$R$253,0))</f>
      </c>
    </row>
    <row r="57" ht="30" customHeight="1">
      <c r="A57" s="49" t="str">
        <f>IF((Transactions!$H$2)&gt;0,IF($I57="","","CHECK INPUTS"),IF($I57="","",IF(OR(INDEX('SKU Master'!$Q$4:$Q$253,$I57)="CHECK INPUTS",INDEX('SKU Master'!$Q$4:$Q$253,$I57)="CHECK LEAD TIME"),"CHECK INPUTS",IF(INDEX('SKU Master'!$Q$4:$Q$253,$I57)="STOCKOUT RISK","URGENT","ORDER NOW"))))</f>
      </c>
      <c r="B57" s="49" t="str">
        <f>IF($I57="","",INDEX('SKU Master'!$A$4:$A$253,$I57))</f>
      </c>
      <c r="C57" s="147" t="str">
        <f>IF($I57="","",INDEX('SKU Master'!$B$4:$B$253,$I57))</f>
      </c>
      <c r="D57" s="147" t="str">
        <f>IF($I57="","",INDEX('SKU Master'!$E$4:$E$253,$I57))</f>
      </c>
      <c r="E57" s="57" t="str">
        <f>IF($I57="","",INDEX('SKU Master'!$J$4:$J$253,$I57))</f>
      </c>
      <c r="F57" s="57" t="str">
        <f>IF($I57="","",INDEX('SKU Master'!$O$4:$O$253,$I57))</f>
      </c>
      <c r="G57" s="57" t="str">
        <f>IF((Transactions!$H$2)&gt;0,IF($I57="","","CHECK INPUTS"),IF($I57="","",INDEX('SKU Master'!$P$4:$P$253,$I57)))</f>
      </c>
      <c r="H57" s="56" t="str">
        <f>IF((Transactions!$H$2)&gt;0,IF($I57="","","CHECK INPUTS"),IF($I57="","",IF(ISNUMBER(INDEX('SKU Master'!$P$4:$P$253,$I57)),INDEX('SKU Master'!$P$4:$P$253,$I57)*INDEX('SKU Master'!$F$4:$F$253,$I57),"CHECK INPUTS")))</f>
      </c>
      <c r="I57" t="str">
        <f>IF(SMALL('SKU Master'!$R$4:$R$253,ROW()-6)&gt;=999999,"",MATCH(SMALL('SKU Master'!$R$4:$R$253,ROW()-6),'SKU Master'!$R$4:$R$253,0))</f>
      </c>
    </row>
    <row r="58" ht="30" customHeight="1">
      <c r="A58" s="49" t="str">
        <f>IF((Transactions!$H$2)&gt;0,IF($I58="","","CHECK INPUTS"),IF($I58="","",IF(OR(INDEX('SKU Master'!$Q$4:$Q$253,$I58)="CHECK INPUTS",INDEX('SKU Master'!$Q$4:$Q$253,$I58)="CHECK LEAD TIME"),"CHECK INPUTS",IF(INDEX('SKU Master'!$Q$4:$Q$253,$I58)="STOCKOUT RISK","URGENT","ORDER NOW"))))</f>
      </c>
      <c r="B58" s="49" t="str">
        <f>IF($I58="","",INDEX('SKU Master'!$A$4:$A$253,$I58))</f>
      </c>
      <c r="C58" s="147" t="str">
        <f>IF($I58="","",INDEX('SKU Master'!$B$4:$B$253,$I58))</f>
      </c>
      <c r="D58" s="147" t="str">
        <f>IF($I58="","",INDEX('SKU Master'!$E$4:$E$253,$I58))</f>
      </c>
      <c r="E58" s="57" t="str">
        <f>IF($I58="","",INDEX('SKU Master'!$J$4:$J$253,$I58))</f>
      </c>
      <c r="F58" s="57" t="str">
        <f>IF($I58="","",INDEX('SKU Master'!$O$4:$O$253,$I58))</f>
      </c>
      <c r="G58" s="57" t="str">
        <f>IF((Transactions!$H$2)&gt;0,IF($I58="","","CHECK INPUTS"),IF($I58="","",INDEX('SKU Master'!$P$4:$P$253,$I58)))</f>
      </c>
      <c r="H58" s="56" t="str">
        <f>IF((Transactions!$H$2)&gt;0,IF($I58="","","CHECK INPUTS"),IF($I58="","",IF(ISNUMBER(INDEX('SKU Master'!$P$4:$P$253,$I58)),INDEX('SKU Master'!$P$4:$P$253,$I58)*INDEX('SKU Master'!$F$4:$F$253,$I58),"CHECK INPUTS")))</f>
      </c>
      <c r="I58" t="str">
        <f>IF(SMALL('SKU Master'!$R$4:$R$253,ROW()-6)&gt;=999999,"",MATCH(SMALL('SKU Master'!$R$4:$R$253,ROW()-6),'SKU Master'!$R$4:$R$253,0))</f>
      </c>
    </row>
    <row r="59" ht="30" customHeight="1">
      <c r="A59" s="49" t="str">
        <f>IF((Transactions!$H$2)&gt;0,IF($I59="","","CHECK INPUTS"),IF($I59="","",IF(OR(INDEX('SKU Master'!$Q$4:$Q$253,$I59)="CHECK INPUTS",INDEX('SKU Master'!$Q$4:$Q$253,$I59)="CHECK LEAD TIME"),"CHECK INPUTS",IF(INDEX('SKU Master'!$Q$4:$Q$253,$I59)="STOCKOUT RISK","URGENT","ORDER NOW"))))</f>
      </c>
      <c r="B59" s="49" t="str">
        <f>IF($I59="","",INDEX('SKU Master'!$A$4:$A$253,$I59))</f>
      </c>
      <c r="C59" s="147" t="str">
        <f>IF($I59="","",INDEX('SKU Master'!$B$4:$B$253,$I59))</f>
      </c>
      <c r="D59" s="147" t="str">
        <f>IF($I59="","",INDEX('SKU Master'!$E$4:$E$253,$I59))</f>
      </c>
      <c r="E59" s="57" t="str">
        <f>IF($I59="","",INDEX('SKU Master'!$J$4:$J$253,$I59))</f>
      </c>
      <c r="F59" s="57" t="str">
        <f>IF($I59="","",INDEX('SKU Master'!$O$4:$O$253,$I59))</f>
      </c>
      <c r="G59" s="57" t="str">
        <f>IF((Transactions!$H$2)&gt;0,IF($I59="","","CHECK INPUTS"),IF($I59="","",INDEX('SKU Master'!$P$4:$P$253,$I59)))</f>
      </c>
      <c r="H59" s="56" t="str">
        <f>IF((Transactions!$H$2)&gt;0,IF($I59="","","CHECK INPUTS"),IF($I59="","",IF(ISNUMBER(INDEX('SKU Master'!$P$4:$P$253,$I59)),INDEX('SKU Master'!$P$4:$P$253,$I59)*INDEX('SKU Master'!$F$4:$F$253,$I59),"CHECK INPUTS")))</f>
      </c>
      <c r="I59" t="str">
        <f>IF(SMALL('SKU Master'!$R$4:$R$253,ROW()-6)&gt;=999999,"",MATCH(SMALL('SKU Master'!$R$4:$R$253,ROW()-6),'SKU Master'!$R$4:$R$253,0))</f>
      </c>
    </row>
    <row r="60" ht="30" customHeight="1">
      <c r="A60" s="49" t="str">
        <f>IF((Transactions!$H$2)&gt;0,IF($I60="","","CHECK INPUTS"),IF($I60="","",IF(OR(INDEX('SKU Master'!$Q$4:$Q$253,$I60)="CHECK INPUTS",INDEX('SKU Master'!$Q$4:$Q$253,$I60)="CHECK LEAD TIME"),"CHECK INPUTS",IF(INDEX('SKU Master'!$Q$4:$Q$253,$I60)="STOCKOUT RISK","URGENT","ORDER NOW"))))</f>
      </c>
      <c r="B60" s="49" t="str">
        <f>IF($I60="","",INDEX('SKU Master'!$A$4:$A$253,$I60))</f>
      </c>
      <c r="C60" s="147" t="str">
        <f>IF($I60="","",INDEX('SKU Master'!$B$4:$B$253,$I60))</f>
      </c>
      <c r="D60" s="147" t="str">
        <f>IF($I60="","",INDEX('SKU Master'!$E$4:$E$253,$I60))</f>
      </c>
      <c r="E60" s="57" t="str">
        <f>IF($I60="","",INDEX('SKU Master'!$J$4:$J$253,$I60))</f>
      </c>
      <c r="F60" s="57" t="str">
        <f>IF($I60="","",INDEX('SKU Master'!$O$4:$O$253,$I60))</f>
      </c>
      <c r="G60" s="57" t="str">
        <f>IF((Transactions!$H$2)&gt;0,IF($I60="","","CHECK INPUTS"),IF($I60="","",INDEX('SKU Master'!$P$4:$P$253,$I60)))</f>
      </c>
      <c r="H60" s="56" t="str">
        <f>IF((Transactions!$H$2)&gt;0,IF($I60="","","CHECK INPUTS"),IF($I60="","",IF(ISNUMBER(INDEX('SKU Master'!$P$4:$P$253,$I60)),INDEX('SKU Master'!$P$4:$P$253,$I60)*INDEX('SKU Master'!$F$4:$F$253,$I60),"CHECK INPUTS")))</f>
      </c>
      <c r="I60" t="str">
        <f>IF(SMALL('SKU Master'!$R$4:$R$253,ROW()-6)&gt;=999999,"",MATCH(SMALL('SKU Master'!$R$4:$R$253,ROW()-6),'SKU Master'!$R$4:$R$253,0))</f>
      </c>
    </row>
    <row r="61" ht="30" customHeight="1">
      <c r="A61" s="49" t="str">
        <f>IF((Transactions!$H$2)&gt;0,IF($I61="","","CHECK INPUTS"),IF($I61="","",IF(OR(INDEX('SKU Master'!$Q$4:$Q$253,$I61)="CHECK INPUTS",INDEX('SKU Master'!$Q$4:$Q$253,$I61)="CHECK LEAD TIME"),"CHECK INPUTS",IF(INDEX('SKU Master'!$Q$4:$Q$253,$I61)="STOCKOUT RISK","URGENT","ORDER NOW"))))</f>
      </c>
      <c r="B61" s="49" t="str">
        <f>IF($I61="","",INDEX('SKU Master'!$A$4:$A$253,$I61))</f>
      </c>
      <c r="C61" s="147" t="str">
        <f>IF($I61="","",INDEX('SKU Master'!$B$4:$B$253,$I61))</f>
      </c>
      <c r="D61" s="147" t="str">
        <f>IF($I61="","",INDEX('SKU Master'!$E$4:$E$253,$I61))</f>
      </c>
      <c r="E61" s="57" t="str">
        <f>IF($I61="","",INDEX('SKU Master'!$J$4:$J$253,$I61))</f>
      </c>
      <c r="F61" s="57" t="str">
        <f>IF($I61="","",INDEX('SKU Master'!$O$4:$O$253,$I61))</f>
      </c>
      <c r="G61" s="57" t="str">
        <f>IF((Transactions!$H$2)&gt;0,IF($I61="","","CHECK INPUTS"),IF($I61="","",INDEX('SKU Master'!$P$4:$P$253,$I61)))</f>
      </c>
      <c r="H61" s="56" t="str">
        <f>IF((Transactions!$H$2)&gt;0,IF($I61="","","CHECK INPUTS"),IF($I61="","",IF(ISNUMBER(INDEX('SKU Master'!$P$4:$P$253,$I61)),INDEX('SKU Master'!$P$4:$P$253,$I61)*INDEX('SKU Master'!$F$4:$F$253,$I61),"CHECK INPUTS")))</f>
      </c>
      <c r="I61" t="str">
        <f>IF(SMALL('SKU Master'!$R$4:$R$253,ROW()-6)&gt;=999999,"",MATCH(SMALL('SKU Master'!$R$4:$R$253,ROW()-6),'SKU Master'!$R$4:$R$253,0))</f>
      </c>
    </row>
    <row r="62" ht="30" customHeight="1">
      <c r="A62" s="49" t="str">
        <f>IF((Transactions!$H$2)&gt;0,IF($I62="","","CHECK INPUTS"),IF($I62="","",IF(OR(INDEX('SKU Master'!$Q$4:$Q$253,$I62)="CHECK INPUTS",INDEX('SKU Master'!$Q$4:$Q$253,$I62)="CHECK LEAD TIME"),"CHECK INPUTS",IF(INDEX('SKU Master'!$Q$4:$Q$253,$I62)="STOCKOUT RISK","URGENT","ORDER NOW"))))</f>
      </c>
      <c r="B62" s="49" t="str">
        <f>IF($I62="","",INDEX('SKU Master'!$A$4:$A$253,$I62))</f>
      </c>
      <c r="C62" s="147" t="str">
        <f>IF($I62="","",INDEX('SKU Master'!$B$4:$B$253,$I62))</f>
      </c>
      <c r="D62" s="147" t="str">
        <f>IF($I62="","",INDEX('SKU Master'!$E$4:$E$253,$I62))</f>
      </c>
      <c r="E62" s="57" t="str">
        <f>IF($I62="","",INDEX('SKU Master'!$J$4:$J$253,$I62))</f>
      </c>
      <c r="F62" s="57" t="str">
        <f>IF($I62="","",INDEX('SKU Master'!$O$4:$O$253,$I62))</f>
      </c>
      <c r="G62" s="57" t="str">
        <f>IF((Transactions!$H$2)&gt;0,IF($I62="","","CHECK INPUTS"),IF($I62="","",INDEX('SKU Master'!$P$4:$P$253,$I62)))</f>
      </c>
      <c r="H62" s="56" t="str">
        <f>IF((Transactions!$H$2)&gt;0,IF($I62="","","CHECK INPUTS"),IF($I62="","",IF(ISNUMBER(INDEX('SKU Master'!$P$4:$P$253,$I62)),INDEX('SKU Master'!$P$4:$P$253,$I62)*INDEX('SKU Master'!$F$4:$F$253,$I62),"CHECK INPUTS")))</f>
      </c>
      <c r="I62" t="str">
        <f>IF(SMALL('SKU Master'!$R$4:$R$253,ROW()-6)&gt;=999999,"",MATCH(SMALL('SKU Master'!$R$4:$R$253,ROW()-6),'SKU Master'!$R$4:$R$253,0))</f>
      </c>
    </row>
    <row r="63" ht="30" customHeight="1">
      <c r="A63" s="49" t="str">
        <f>IF((Transactions!$H$2)&gt;0,IF($I63="","","CHECK INPUTS"),IF($I63="","",IF(OR(INDEX('SKU Master'!$Q$4:$Q$253,$I63)="CHECK INPUTS",INDEX('SKU Master'!$Q$4:$Q$253,$I63)="CHECK LEAD TIME"),"CHECK INPUTS",IF(INDEX('SKU Master'!$Q$4:$Q$253,$I63)="STOCKOUT RISK","URGENT","ORDER NOW"))))</f>
      </c>
      <c r="B63" s="49" t="str">
        <f>IF($I63="","",INDEX('SKU Master'!$A$4:$A$253,$I63))</f>
      </c>
      <c r="C63" s="147" t="str">
        <f>IF($I63="","",INDEX('SKU Master'!$B$4:$B$253,$I63))</f>
      </c>
      <c r="D63" s="147" t="str">
        <f>IF($I63="","",INDEX('SKU Master'!$E$4:$E$253,$I63))</f>
      </c>
      <c r="E63" s="57" t="str">
        <f>IF($I63="","",INDEX('SKU Master'!$J$4:$J$253,$I63))</f>
      </c>
      <c r="F63" s="57" t="str">
        <f>IF($I63="","",INDEX('SKU Master'!$O$4:$O$253,$I63))</f>
      </c>
      <c r="G63" s="57" t="str">
        <f>IF((Transactions!$H$2)&gt;0,IF($I63="","","CHECK INPUTS"),IF($I63="","",INDEX('SKU Master'!$P$4:$P$253,$I63)))</f>
      </c>
      <c r="H63" s="56" t="str">
        <f>IF((Transactions!$H$2)&gt;0,IF($I63="","","CHECK INPUTS"),IF($I63="","",IF(ISNUMBER(INDEX('SKU Master'!$P$4:$P$253,$I63)),INDEX('SKU Master'!$P$4:$P$253,$I63)*INDEX('SKU Master'!$F$4:$F$253,$I63),"CHECK INPUTS")))</f>
      </c>
      <c r="I63" t="str">
        <f>IF(SMALL('SKU Master'!$R$4:$R$253,ROW()-6)&gt;=999999,"",MATCH(SMALL('SKU Master'!$R$4:$R$253,ROW()-6),'SKU Master'!$R$4:$R$253,0))</f>
      </c>
    </row>
    <row r="64" ht="30" customHeight="1">
      <c r="A64" s="49" t="str">
        <f>IF((Transactions!$H$2)&gt;0,IF($I64="","","CHECK INPUTS"),IF($I64="","",IF(OR(INDEX('SKU Master'!$Q$4:$Q$253,$I64)="CHECK INPUTS",INDEX('SKU Master'!$Q$4:$Q$253,$I64)="CHECK LEAD TIME"),"CHECK INPUTS",IF(INDEX('SKU Master'!$Q$4:$Q$253,$I64)="STOCKOUT RISK","URGENT","ORDER NOW"))))</f>
      </c>
      <c r="B64" s="49" t="str">
        <f>IF($I64="","",INDEX('SKU Master'!$A$4:$A$253,$I64))</f>
      </c>
      <c r="C64" s="147" t="str">
        <f>IF($I64="","",INDEX('SKU Master'!$B$4:$B$253,$I64))</f>
      </c>
      <c r="D64" s="147" t="str">
        <f>IF($I64="","",INDEX('SKU Master'!$E$4:$E$253,$I64))</f>
      </c>
      <c r="E64" s="57" t="str">
        <f>IF($I64="","",INDEX('SKU Master'!$J$4:$J$253,$I64))</f>
      </c>
      <c r="F64" s="57" t="str">
        <f>IF($I64="","",INDEX('SKU Master'!$O$4:$O$253,$I64))</f>
      </c>
      <c r="G64" s="57" t="str">
        <f>IF((Transactions!$H$2)&gt;0,IF($I64="","","CHECK INPUTS"),IF($I64="","",INDEX('SKU Master'!$P$4:$P$253,$I64)))</f>
      </c>
      <c r="H64" s="56" t="str">
        <f>IF((Transactions!$H$2)&gt;0,IF($I64="","","CHECK INPUTS"),IF($I64="","",IF(ISNUMBER(INDEX('SKU Master'!$P$4:$P$253,$I64)),INDEX('SKU Master'!$P$4:$P$253,$I64)*INDEX('SKU Master'!$F$4:$F$253,$I64),"CHECK INPUTS")))</f>
      </c>
      <c r="I64" t="str">
        <f>IF(SMALL('SKU Master'!$R$4:$R$253,ROW()-6)&gt;=999999,"",MATCH(SMALL('SKU Master'!$R$4:$R$253,ROW()-6),'SKU Master'!$R$4:$R$253,0))</f>
      </c>
    </row>
    <row r="65" ht="30" customHeight="1">
      <c r="A65" s="49" t="str">
        <f>IF((Transactions!$H$2)&gt;0,IF($I65="","","CHECK INPUTS"),IF($I65="","",IF(OR(INDEX('SKU Master'!$Q$4:$Q$253,$I65)="CHECK INPUTS",INDEX('SKU Master'!$Q$4:$Q$253,$I65)="CHECK LEAD TIME"),"CHECK INPUTS",IF(INDEX('SKU Master'!$Q$4:$Q$253,$I65)="STOCKOUT RISK","URGENT","ORDER NOW"))))</f>
      </c>
      <c r="B65" s="49" t="str">
        <f>IF($I65="","",INDEX('SKU Master'!$A$4:$A$253,$I65))</f>
      </c>
      <c r="C65" s="147" t="str">
        <f>IF($I65="","",INDEX('SKU Master'!$B$4:$B$253,$I65))</f>
      </c>
      <c r="D65" s="147" t="str">
        <f>IF($I65="","",INDEX('SKU Master'!$E$4:$E$253,$I65))</f>
      </c>
      <c r="E65" s="57" t="str">
        <f>IF($I65="","",INDEX('SKU Master'!$J$4:$J$253,$I65))</f>
      </c>
      <c r="F65" s="57" t="str">
        <f>IF($I65="","",INDEX('SKU Master'!$O$4:$O$253,$I65))</f>
      </c>
      <c r="G65" s="57" t="str">
        <f>IF((Transactions!$H$2)&gt;0,IF($I65="","","CHECK INPUTS"),IF($I65="","",INDEX('SKU Master'!$P$4:$P$253,$I65)))</f>
      </c>
      <c r="H65" s="56" t="str">
        <f>IF((Transactions!$H$2)&gt;0,IF($I65="","","CHECK INPUTS"),IF($I65="","",IF(ISNUMBER(INDEX('SKU Master'!$P$4:$P$253,$I65)),INDEX('SKU Master'!$P$4:$P$253,$I65)*INDEX('SKU Master'!$F$4:$F$253,$I65),"CHECK INPUTS")))</f>
      </c>
      <c r="I65" t="str">
        <f>IF(SMALL('SKU Master'!$R$4:$R$253,ROW()-6)&gt;=999999,"",MATCH(SMALL('SKU Master'!$R$4:$R$253,ROW()-6),'SKU Master'!$R$4:$R$253,0))</f>
      </c>
    </row>
    <row r="66" ht="30" customHeight="1">
      <c r="A66" s="49" t="str">
        <f>IF((Transactions!$H$2)&gt;0,IF($I66="","","CHECK INPUTS"),IF($I66="","",IF(OR(INDEX('SKU Master'!$Q$4:$Q$253,$I66)="CHECK INPUTS",INDEX('SKU Master'!$Q$4:$Q$253,$I66)="CHECK LEAD TIME"),"CHECK INPUTS",IF(INDEX('SKU Master'!$Q$4:$Q$253,$I66)="STOCKOUT RISK","URGENT","ORDER NOW"))))</f>
      </c>
      <c r="B66" s="49" t="str">
        <f>IF($I66="","",INDEX('SKU Master'!$A$4:$A$253,$I66))</f>
      </c>
      <c r="C66" s="147" t="str">
        <f>IF($I66="","",INDEX('SKU Master'!$B$4:$B$253,$I66))</f>
      </c>
      <c r="D66" s="147" t="str">
        <f>IF($I66="","",INDEX('SKU Master'!$E$4:$E$253,$I66))</f>
      </c>
      <c r="E66" s="57" t="str">
        <f>IF($I66="","",INDEX('SKU Master'!$J$4:$J$253,$I66))</f>
      </c>
      <c r="F66" s="57" t="str">
        <f>IF($I66="","",INDEX('SKU Master'!$O$4:$O$253,$I66))</f>
      </c>
      <c r="G66" s="57" t="str">
        <f>IF((Transactions!$H$2)&gt;0,IF($I66="","","CHECK INPUTS"),IF($I66="","",INDEX('SKU Master'!$P$4:$P$253,$I66)))</f>
      </c>
      <c r="H66" s="56" t="str">
        <f>IF((Transactions!$H$2)&gt;0,IF($I66="","","CHECK INPUTS"),IF($I66="","",IF(ISNUMBER(INDEX('SKU Master'!$P$4:$P$253,$I66)),INDEX('SKU Master'!$P$4:$P$253,$I66)*INDEX('SKU Master'!$F$4:$F$253,$I66),"CHECK INPUTS")))</f>
      </c>
      <c r="I66" t="str">
        <f>IF(SMALL('SKU Master'!$R$4:$R$253,ROW()-6)&gt;=999999,"",MATCH(SMALL('SKU Master'!$R$4:$R$253,ROW()-6),'SKU Master'!$R$4:$R$253,0))</f>
      </c>
    </row>
    <row r="67" ht="30" customHeight="1">
      <c r="A67" s="49" t="str">
        <f>IF((Transactions!$H$2)&gt;0,IF($I67="","","CHECK INPUTS"),IF($I67="","",IF(OR(INDEX('SKU Master'!$Q$4:$Q$253,$I67)="CHECK INPUTS",INDEX('SKU Master'!$Q$4:$Q$253,$I67)="CHECK LEAD TIME"),"CHECK INPUTS",IF(INDEX('SKU Master'!$Q$4:$Q$253,$I67)="STOCKOUT RISK","URGENT","ORDER NOW"))))</f>
      </c>
      <c r="B67" s="49" t="str">
        <f>IF($I67="","",INDEX('SKU Master'!$A$4:$A$253,$I67))</f>
      </c>
      <c r="C67" s="147" t="str">
        <f>IF($I67="","",INDEX('SKU Master'!$B$4:$B$253,$I67))</f>
      </c>
      <c r="D67" s="147" t="str">
        <f>IF($I67="","",INDEX('SKU Master'!$E$4:$E$253,$I67))</f>
      </c>
      <c r="E67" s="57" t="str">
        <f>IF($I67="","",INDEX('SKU Master'!$J$4:$J$253,$I67))</f>
      </c>
      <c r="F67" s="57" t="str">
        <f>IF($I67="","",INDEX('SKU Master'!$O$4:$O$253,$I67))</f>
      </c>
      <c r="G67" s="57" t="str">
        <f>IF((Transactions!$H$2)&gt;0,IF($I67="","","CHECK INPUTS"),IF($I67="","",INDEX('SKU Master'!$P$4:$P$253,$I67)))</f>
      </c>
      <c r="H67" s="56" t="str">
        <f>IF((Transactions!$H$2)&gt;0,IF($I67="","","CHECK INPUTS"),IF($I67="","",IF(ISNUMBER(INDEX('SKU Master'!$P$4:$P$253,$I67)),INDEX('SKU Master'!$P$4:$P$253,$I67)*INDEX('SKU Master'!$F$4:$F$253,$I67),"CHECK INPUTS")))</f>
      </c>
      <c r="I67" t="str">
        <f>IF(SMALL('SKU Master'!$R$4:$R$253,ROW()-6)&gt;=999999,"",MATCH(SMALL('SKU Master'!$R$4:$R$253,ROW()-6),'SKU Master'!$R$4:$R$253,0))</f>
      </c>
    </row>
    <row r="68" ht="30" customHeight="1">
      <c r="A68" s="49" t="str">
        <f>IF((Transactions!$H$2)&gt;0,IF($I68="","","CHECK INPUTS"),IF($I68="","",IF(OR(INDEX('SKU Master'!$Q$4:$Q$253,$I68)="CHECK INPUTS",INDEX('SKU Master'!$Q$4:$Q$253,$I68)="CHECK LEAD TIME"),"CHECK INPUTS",IF(INDEX('SKU Master'!$Q$4:$Q$253,$I68)="STOCKOUT RISK","URGENT","ORDER NOW"))))</f>
      </c>
      <c r="B68" s="49" t="str">
        <f>IF($I68="","",INDEX('SKU Master'!$A$4:$A$253,$I68))</f>
      </c>
      <c r="C68" s="147" t="str">
        <f>IF($I68="","",INDEX('SKU Master'!$B$4:$B$253,$I68))</f>
      </c>
      <c r="D68" s="147" t="str">
        <f>IF($I68="","",INDEX('SKU Master'!$E$4:$E$253,$I68))</f>
      </c>
      <c r="E68" s="57" t="str">
        <f>IF($I68="","",INDEX('SKU Master'!$J$4:$J$253,$I68))</f>
      </c>
      <c r="F68" s="57" t="str">
        <f>IF($I68="","",INDEX('SKU Master'!$O$4:$O$253,$I68))</f>
      </c>
      <c r="G68" s="57" t="str">
        <f>IF((Transactions!$H$2)&gt;0,IF($I68="","","CHECK INPUTS"),IF($I68="","",INDEX('SKU Master'!$P$4:$P$253,$I68)))</f>
      </c>
      <c r="H68" s="56" t="str">
        <f>IF((Transactions!$H$2)&gt;0,IF($I68="","","CHECK INPUTS"),IF($I68="","",IF(ISNUMBER(INDEX('SKU Master'!$P$4:$P$253,$I68)),INDEX('SKU Master'!$P$4:$P$253,$I68)*INDEX('SKU Master'!$F$4:$F$253,$I68),"CHECK INPUTS")))</f>
      </c>
      <c r="I68" t="str">
        <f>IF(SMALL('SKU Master'!$R$4:$R$253,ROW()-6)&gt;=999999,"",MATCH(SMALL('SKU Master'!$R$4:$R$253,ROW()-6),'SKU Master'!$R$4:$R$253,0))</f>
      </c>
    </row>
    <row r="69" ht="30" customHeight="1">
      <c r="A69" s="49" t="str">
        <f>IF((Transactions!$H$2)&gt;0,IF($I69="","","CHECK INPUTS"),IF($I69="","",IF(OR(INDEX('SKU Master'!$Q$4:$Q$253,$I69)="CHECK INPUTS",INDEX('SKU Master'!$Q$4:$Q$253,$I69)="CHECK LEAD TIME"),"CHECK INPUTS",IF(INDEX('SKU Master'!$Q$4:$Q$253,$I69)="STOCKOUT RISK","URGENT","ORDER NOW"))))</f>
      </c>
      <c r="B69" s="49" t="str">
        <f>IF($I69="","",INDEX('SKU Master'!$A$4:$A$253,$I69))</f>
      </c>
      <c r="C69" s="147" t="str">
        <f>IF($I69="","",INDEX('SKU Master'!$B$4:$B$253,$I69))</f>
      </c>
      <c r="D69" s="147" t="str">
        <f>IF($I69="","",INDEX('SKU Master'!$E$4:$E$253,$I69))</f>
      </c>
      <c r="E69" s="57" t="str">
        <f>IF($I69="","",INDEX('SKU Master'!$J$4:$J$253,$I69))</f>
      </c>
      <c r="F69" s="57" t="str">
        <f>IF($I69="","",INDEX('SKU Master'!$O$4:$O$253,$I69))</f>
      </c>
      <c r="G69" s="57" t="str">
        <f>IF((Transactions!$H$2)&gt;0,IF($I69="","","CHECK INPUTS"),IF($I69="","",INDEX('SKU Master'!$P$4:$P$253,$I69)))</f>
      </c>
      <c r="H69" s="56" t="str">
        <f>IF((Transactions!$H$2)&gt;0,IF($I69="","","CHECK INPUTS"),IF($I69="","",IF(ISNUMBER(INDEX('SKU Master'!$P$4:$P$253,$I69)),INDEX('SKU Master'!$P$4:$P$253,$I69)*INDEX('SKU Master'!$F$4:$F$253,$I69),"CHECK INPUTS")))</f>
      </c>
      <c r="I69" t="str">
        <f>IF(SMALL('SKU Master'!$R$4:$R$253,ROW()-6)&gt;=999999,"",MATCH(SMALL('SKU Master'!$R$4:$R$253,ROW()-6),'SKU Master'!$R$4:$R$253,0))</f>
      </c>
    </row>
    <row r="70" ht="30" customHeight="1">
      <c r="A70" s="49" t="str">
        <f>IF((Transactions!$H$2)&gt;0,IF($I70="","","CHECK INPUTS"),IF($I70="","",IF(OR(INDEX('SKU Master'!$Q$4:$Q$253,$I70)="CHECK INPUTS",INDEX('SKU Master'!$Q$4:$Q$253,$I70)="CHECK LEAD TIME"),"CHECK INPUTS",IF(INDEX('SKU Master'!$Q$4:$Q$253,$I70)="STOCKOUT RISK","URGENT","ORDER NOW"))))</f>
      </c>
      <c r="B70" s="49" t="str">
        <f>IF($I70="","",INDEX('SKU Master'!$A$4:$A$253,$I70))</f>
      </c>
      <c r="C70" s="147" t="str">
        <f>IF($I70="","",INDEX('SKU Master'!$B$4:$B$253,$I70))</f>
      </c>
      <c r="D70" s="147" t="str">
        <f>IF($I70="","",INDEX('SKU Master'!$E$4:$E$253,$I70))</f>
      </c>
      <c r="E70" s="57" t="str">
        <f>IF($I70="","",INDEX('SKU Master'!$J$4:$J$253,$I70))</f>
      </c>
      <c r="F70" s="57" t="str">
        <f>IF($I70="","",INDEX('SKU Master'!$O$4:$O$253,$I70))</f>
      </c>
      <c r="G70" s="57" t="str">
        <f>IF((Transactions!$H$2)&gt;0,IF($I70="","","CHECK INPUTS"),IF($I70="","",INDEX('SKU Master'!$P$4:$P$253,$I70)))</f>
      </c>
      <c r="H70" s="56" t="str">
        <f>IF((Transactions!$H$2)&gt;0,IF($I70="","","CHECK INPUTS"),IF($I70="","",IF(ISNUMBER(INDEX('SKU Master'!$P$4:$P$253,$I70)),INDEX('SKU Master'!$P$4:$P$253,$I70)*INDEX('SKU Master'!$F$4:$F$253,$I70),"CHECK INPUTS")))</f>
      </c>
      <c r="I70" t="str">
        <f>IF(SMALL('SKU Master'!$R$4:$R$253,ROW()-6)&gt;=999999,"",MATCH(SMALL('SKU Master'!$R$4:$R$253,ROW()-6),'SKU Master'!$R$4:$R$253,0))</f>
      </c>
    </row>
    <row r="71" ht="30" customHeight="1">
      <c r="A71" s="49" t="str">
        <f>IF((Transactions!$H$2)&gt;0,IF($I71="","","CHECK INPUTS"),IF($I71="","",IF(OR(INDEX('SKU Master'!$Q$4:$Q$253,$I71)="CHECK INPUTS",INDEX('SKU Master'!$Q$4:$Q$253,$I71)="CHECK LEAD TIME"),"CHECK INPUTS",IF(INDEX('SKU Master'!$Q$4:$Q$253,$I71)="STOCKOUT RISK","URGENT","ORDER NOW"))))</f>
      </c>
      <c r="B71" s="49" t="str">
        <f>IF($I71="","",INDEX('SKU Master'!$A$4:$A$253,$I71))</f>
      </c>
      <c r="C71" s="147" t="str">
        <f>IF($I71="","",INDEX('SKU Master'!$B$4:$B$253,$I71))</f>
      </c>
      <c r="D71" s="147" t="str">
        <f>IF($I71="","",INDEX('SKU Master'!$E$4:$E$253,$I71))</f>
      </c>
      <c r="E71" s="57" t="str">
        <f>IF($I71="","",INDEX('SKU Master'!$J$4:$J$253,$I71))</f>
      </c>
      <c r="F71" s="57" t="str">
        <f>IF($I71="","",INDEX('SKU Master'!$O$4:$O$253,$I71))</f>
      </c>
      <c r="G71" s="57" t="str">
        <f>IF((Transactions!$H$2)&gt;0,IF($I71="","","CHECK INPUTS"),IF($I71="","",INDEX('SKU Master'!$P$4:$P$253,$I71)))</f>
      </c>
      <c r="H71" s="56" t="str">
        <f>IF((Transactions!$H$2)&gt;0,IF($I71="","","CHECK INPUTS"),IF($I71="","",IF(ISNUMBER(INDEX('SKU Master'!$P$4:$P$253,$I71)),INDEX('SKU Master'!$P$4:$P$253,$I71)*INDEX('SKU Master'!$F$4:$F$253,$I71),"CHECK INPUTS")))</f>
      </c>
      <c r="I71" t="str">
        <f>IF(SMALL('SKU Master'!$R$4:$R$253,ROW()-6)&gt;=999999,"",MATCH(SMALL('SKU Master'!$R$4:$R$253,ROW()-6),'SKU Master'!$R$4:$R$253,0))</f>
      </c>
    </row>
    <row r="72" ht="30" customHeight="1">
      <c r="A72" s="49" t="str">
        <f>IF((Transactions!$H$2)&gt;0,IF($I72="","","CHECK INPUTS"),IF($I72="","",IF(OR(INDEX('SKU Master'!$Q$4:$Q$253,$I72)="CHECK INPUTS",INDEX('SKU Master'!$Q$4:$Q$253,$I72)="CHECK LEAD TIME"),"CHECK INPUTS",IF(INDEX('SKU Master'!$Q$4:$Q$253,$I72)="STOCKOUT RISK","URGENT","ORDER NOW"))))</f>
      </c>
      <c r="B72" s="49" t="str">
        <f>IF($I72="","",INDEX('SKU Master'!$A$4:$A$253,$I72))</f>
      </c>
      <c r="C72" s="147" t="str">
        <f>IF($I72="","",INDEX('SKU Master'!$B$4:$B$253,$I72))</f>
      </c>
      <c r="D72" s="147" t="str">
        <f>IF($I72="","",INDEX('SKU Master'!$E$4:$E$253,$I72))</f>
      </c>
      <c r="E72" s="57" t="str">
        <f>IF($I72="","",INDEX('SKU Master'!$J$4:$J$253,$I72))</f>
      </c>
      <c r="F72" s="57" t="str">
        <f>IF($I72="","",INDEX('SKU Master'!$O$4:$O$253,$I72))</f>
      </c>
      <c r="G72" s="57" t="str">
        <f>IF((Transactions!$H$2)&gt;0,IF($I72="","","CHECK INPUTS"),IF($I72="","",INDEX('SKU Master'!$P$4:$P$253,$I72)))</f>
      </c>
      <c r="H72" s="56" t="str">
        <f>IF((Transactions!$H$2)&gt;0,IF($I72="","","CHECK INPUTS"),IF($I72="","",IF(ISNUMBER(INDEX('SKU Master'!$P$4:$P$253,$I72)),INDEX('SKU Master'!$P$4:$P$253,$I72)*INDEX('SKU Master'!$F$4:$F$253,$I72),"CHECK INPUTS")))</f>
      </c>
      <c r="I72" t="str">
        <f>IF(SMALL('SKU Master'!$R$4:$R$253,ROW()-6)&gt;=999999,"",MATCH(SMALL('SKU Master'!$R$4:$R$253,ROW()-6),'SKU Master'!$R$4:$R$253,0))</f>
      </c>
    </row>
    <row r="73" ht="30" customHeight="1">
      <c r="A73" s="49" t="str">
        <f>IF((Transactions!$H$2)&gt;0,IF($I73="","","CHECK INPUTS"),IF($I73="","",IF(OR(INDEX('SKU Master'!$Q$4:$Q$253,$I73)="CHECK INPUTS",INDEX('SKU Master'!$Q$4:$Q$253,$I73)="CHECK LEAD TIME"),"CHECK INPUTS",IF(INDEX('SKU Master'!$Q$4:$Q$253,$I73)="STOCKOUT RISK","URGENT","ORDER NOW"))))</f>
      </c>
      <c r="B73" s="49" t="str">
        <f>IF($I73="","",INDEX('SKU Master'!$A$4:$A$253,$I73))</f>
      </c>
      <c r="C73" s="147" t="str">
        <f>IF($I73="","",INDEX('SKU Master'!$B$4:$B$253,$I73))</f>
      </c>
      <c r="D73" s="147" t="str">
        <f>IF($I73="","",INDEX('SKU Master'!$E$4:$E$253,$I73))</f>
      </c>
      <c r="E73" s="57" t="str">
        <f>IF($I73="","",INDEX('SKU Master'!$J$4:$J$253,$I73))</f>
      </c>
      <c r="F73" s="57" t="str">
        <f>IF($I73="","",INDEX('SKU Master'!$O$4:$O$253,$I73))</f>
      </c>
      <c r="G73" s="57" t="str">
        <f>IF((Transactions!$H$2)&gt;0,IF($I73="","","CHECK INPUTS"),IF($I73="","",INDEX('SKU Master'!$P$4:$P$253,$I73)))</f>
      </c>
      <c r="H73" s="56" t="str">
        <f>IF((Transactions!$H$2)&gt;0,IF($I73="","","CHECK INPUTS"),IF($I73="","",IF(ISNUMBER(INDEX('SKU Master'!$P$4:$P$253,$I73)),INDEX('SKU Master'!$P$4:$P$253,$I73)*INDEX('SKU Master'!$F$4:$F$253,$I73),"CHECK INPUTS")))</f>
      </c>
      <c r="I73" t="str">
        <f>IF(SMALL('SKU Master'!$R$4:$R$253,ROW()-6)&gt;=999999,"",MATCH(SMALL('SKU Master'!$R$4:$R$253,ROW()-6),'SKU Master'!$R$4:$R$253,0))</f>
      </c>
    </row>
    <row r="74" ht="30" customHeight="1">
      <c r="A74" s="49" t="str">
        <f>IF((Transactions!$H$2)&gt;0,IF($I74="","","CHECK INPUTS"),IF($I74="","",IF(OR(INDEX('SKU Master'!$Q$4:$Q$253,$I74)="CHECK INPUTS",INDEX('SKU Master'!$Q$4:$Q$253,$I74)="CHECK LEAD TIME"),"CHECK INPUTS",IF(INDEX('SKU Master'!$Q$4:$Q$253,$I74)="STOCKOUT RISK","URGENT","ORDER NOW"))))</f>
      </c>
      <c r="B74" s="49" t="str">
        <f>IF($I74="","",INDEX('SKU Master'!$A$4:$A$253,$I74))</f>
      </c>
      <c r="C74" s="147" t="str">
        <f>IF($I74="","",INDEX('SKU Master'!$B$4:$B$253,$I74))</f>
      </c>
      <c r="D74" s="147" t="str">
        <f>IF($I74="","",INDEX('SKU Master'!$E$4:$E$253,$I74))</f>
      </c>
      <c r="E74" s="57" t="str">
        <f>IF($I74="","",INDEX('SKU Master'!$J$4:$J$253,$I74))</f>
      </c>
      <c r="F74" s="57" t="str">
        <f>IF($I74="","",INDEX('SKU Master'!$O$4:$O$253,$I74))</f>
      </c>
      <c r="G74" s="57" t="str">
        <f>IF((Transactions!$H$2)&gt;0,IF($I74="","","CHECK INPUTS"),IF($I74="","",INDEX('SKU Master'!$P$4:$P$253,$I74)))</f>
      </c>
      <c r="H74" s="56" t="str">
        <f>IF((Transactions!$H$2)&gt;0,IF($I74="","","CHECK INPUTS"),IF($I74="","",IF(ISNUMBER(INDEX('SKU Master'!$P$4:$P$253,$I74)),INDEX('SKU Master'!$P$4:$P$253,$I74)*INDEX('SKU Master'!$F$4:$F$253,$I74),"CHECK INPUTS")))</f>
      </c>
      <c r="I74" t="str">
        <f>IF(SMALL('SKU Master'!$R$4:$R$253,ROW()-6)&gt;=999999,"",MATCH(SMALL('SKU Master'!$R$4:$R$253,ROW()-6),'SKU Master'!$R$4:$R$253,0))</f>
      </c>
    </row>
    <row r="75" ht="30" customHeight="1">
      <c r="A75" s="49" t="str">
        <f>IF((Transactions!$H$2)&gt;0,IF($I75="","","CHECK INPUTS"),IF($I75="","",IF(OR(INDEX('SKU Master'!$Q$4:$Q$253,$I75)="CHECK INPUTS",INDEX('SKU Master'!$Q$4:$Q$253,$I75)="CHECK LEAD TIME"),"CHECK INPUTS",IF(INDEX('SKU Master'!$Q$4:$Q$253,$I75)="STOCKOUT RISK","URGENT","ORDER NOW"))))</f>
      </c>
      <c r="B75" s="49" t="str">
        <f>IF($I75="","",INDEX('SKU Master'!$A$4:$A$253,$I75))</f>
      </c>
      <c r="C75" s="147" t="str">
        <f>IF($I75="","",INDEX('SKU Master'!$B$4:$B$253,$I75))</f>
      </c>
      <c r="D75" s="147" t="str">
        <f>IF($I75="","",INDEX('SKU Master'!$E$4:$E$253,$I75))</f>
      </c>
      <c r="E75" s="57" t="str">
        <f>IF($I75="","",INDEX('SKU Master'!$J$4:$J$253,$I75))</f>
      </c>
      <c r="F75" s="57" t="str">
        <f>IF($I75="","",INDEX('SKU Master'!$O$4:$O$253,$I75))</f>
      </c>
      <c r="G75" s="57" t="str">
        <f>IF((Transactions!$H$2)&gt;0,IF($I75="","","CHECK INPUTS"),IF($I75="","",INDEX('SKU Master'!$P$4:$P$253,$I75)))</f>
      </c>
      <c r="H75" s="56" t="str">
        <f>IF((Transactions!$H$2)&gt;0,IF($I75="","","CHECK INPUTS"),IF($I75="","",IF(ISNUMBER(INDEX('SKU Master'!$P$4:$P$253,$I75)),INDEX('SKU Master'!$P$4:$P$253,$I75)*INDEX('SKU Master'!$F$4:$F$253,$I75),"CHECK INPUTS")))</f>
      </c>
      <c r="I75" t="str">
        <f>IF(SMALL('SKU Master'!$R$4:$R$253,ROW()-6)&gt;=999999,"",MATCH(SMALL('SKU Master'!$R$4:$R$253,ROW()-6),'SKU Master'!$R$4:$R$253,0))</f>
      </c>
    </row>
    <row r="76" ht="30" customHeight="1">
      <c r="A76" s="49" t="str">
        <f>IF((Transactions!$H$2)&gt;0,IF($I76="","","CHECK INPUTS"),IF($I76="","",IF(OR(INDEX('SKU Master'!$Q$4:$Q$253,$I76)="CHECK INPUTS",INDEX('SKU Master'!$Q$4:$Q$253,$I76)="CHECK LEAD TIME"),"CHECK INPUTS",IF(INDEX('SKU Master'!$Q$4:$Q$253,$I76)="STOCKOUT RISK","URGENT","ORDER NOW"))))</f>
      </c>
      <c r="B76" s="49" t="str">
        <f>IF($I76="","",INDEX('SKU Master'!$A$4:$A$253,$I76))</f>
      </c>
      <c r="C76" s="147" t="str">
        <f>IF($I76="","",INDEX('SKU Master'!$B$4:$B$253,$I76))</f>
      </c>
      <c r="D76" s="147" t="str">
        <f>IF($I76="","",INDEX('SKU Master'!$E$4:$E$253,$I76))</f>
      </c>
      <c r="E76" s="57" t="str">
        <f>IF($I76="","",INDEX('SKU Master'!$J$4:$J$253,$I76))</f>
      </c>
      <c r="F76" s="57" t="str">
        <f>IF($I76="","",INDEX('SKU Master'!$O$4:$O$253,$I76))</f>
      </c>
      <c r="G76" s="57" t="str">
        <f>IF((Transactions!$H$2)&gt;0,IF($I76="","","CHECK INPUTS"),IF($I76="","",INDEX('SKU Master'!$P$4:$P$253,$I76)))</f>
      </c>
      <c r="H76" s="56" t="str">
        <f>IF((Transactions!$H$2)&gt;0,IF($I76="","","CHECK INPUTS"),IF($I76="","",IF(ISNUMBER(INDEX('SKU Master'!$P$4:$P$253,$I76)),INDEX('SKU Master'!$P$4:$P$253,$I76)*INDEX('SKU Master'!$F$4:$F$253,$I76),"CHECK INPUTS")))</f>
      </c>
      <c r="I76" t="str">
        <f>IF(SMALL('SKU Master'!$R$4:$R$253,ROW()-6)&gt;=999999,"",MATCH(SMALL('SKU Master'!$R$4:$R$253,ROW()-6),'SKU Master'!$R$4:$R$253,0))</f>
      </c>
    </row>
    <row r="77" ht="30" customHeight="1">
      <c r="A77" s="49" t="str">
        <f>IF((Transactions!$H$2)&gt;0,IF($I77="","","CHECK INPUTS"),IF($I77="","",IF(OR(INDEX('SKU Master'!$Q$4:$Q$253,$I77)="CHECK INPUTS",INDEX('SKU Master'!$Q$4:$Q$253,$I77)="CHECK LEAD TIME"),"CHECK INPUTS",IF(INDEX('SKU Master'!$Q$4:$Q$253,$I77)="STOCKOUT RISK","URGENT","ORDER NOW"))))</f>
      </c>
      <c r="B77" s="49" t="str">
        <f>IF($I77="","",INDEX('SKU Master'!$A$4:$A$253,$I77))</f>
      </c>
      <c r="C77" s="147" t="str">
        <f>IF($I77="","",INDEX('SKU Master'!$B$4:$B$253,$I77))</f>
      </c>
      <c r="D77" s="147" t="str">
        <f>IF($I77="","",INDEX('SKU Master'!$E$4:$E$253,$I77))</f>
      </c>
      <c r="E77" s="57" t="str">
        <f>IF($I77="","",INDEX('SKU Master'!$J$4:$J$253,$I77))</f>
      </c>
      <c r="F77" s="57" t="str">
        <f>IF($I77="","",INDEX('SKU Master'!$O$4:$O$253,$I77))</f>
      </c>
      <c r="G77" s="57" t="str">
        <f>IF((Transactions!$H$2)&gt;0,IF($I77="","","CHECK INPUTS"),IF($I77="","",INDEX('SKU Master'!$P$4:$P$253,$I77)))</f>
      </c>
      <c r="H77" s="56" t="str">
        <f>IF((Transactions!$H$2)&gt;0,IF($I77="","","CHECK INPUTS"),IF($I77="","",IF(ISNUMBER(INDEX('SKU Master'!$P$4:$P$253,$I77)),INDEX('SKU Master'!$P$4:$P$253,$I77)*INDEX('SKU Master'!$F$4:$F$253,$I77),"CHECK INPUTS")))</f>
      </c>
      <c r="I77" t="str">
        <f>IF(SMALL('SKU Master'!$R$4:$R$253,ROW()-6)&gt;=999999,"",MATCH(SMALL('SKU Master'!$R$4:$R$253,ROW()-6),'SKU Master'!$R$4:$R$253,0))</f>
      </c>
    </row>
    <row r="78" ht="30" customHeight="1">
      <c r="A78" s="49" t="str">
        <f>IF((Transactions!$H$2)&gt;0,IF($I78="","","CHECK INPUTS"),IF($I78="","",IF(OR(INDEX('SKU Master'!$Q$4:$Q$253,$I78)="CHECK INPUTS",INDEX('SKU Master'!$Q$4:$Q$253,$I78)="CHECK LEAD TIME"),"CHECK INPUTS",IF(INDEX('SKU Master'!$Q$4:$Q$253,$I78)="STOCKOUT RISK","URGENT","ORDER NOW"))))</f>
      </c>
      <c r="B78" s="49" t="str">
        <f>IF($I78="","",INDEX('SKU Master'!$A$4:$A$253,$I78))</f>
      </c>
      <c r="C78" s="147" t="str">
        <f>IF($I78="","",INDEX('SKU Master'!$B$4:$B$253,$I78))</f>
      </c>
      <c r="D78" s="147" t="str">
        <f>IF($I78="","",INDEX('SKU Master'!$E$4:$E$253,$I78))</f>
      </c>
      <c r="E78" s="57" t="str">
        <f>IF($I78="","",INDEX('SKU Master'!$J$4:$J$253,$I78))</f>
      </c>
      <c r="F78" s="57" t="str">
        <f>IF($I78="","",INDEX('SKU Master'!$O$4:$O$253,$I78))</f>
      </c>
      <c r="G78" s="57" t="str">
        <f>IF((Transactions!$H$2)&gt;0,IF($I78="","","CHECK INPUTS"),IF($I78="","",INDEX('SKU Master'!$P$4:$P$253,$I78)))</f>
      </c>
      <c r="H78" s="56" t="str">
        <f>IF((Transactions!$H$2)&gt;0,IF($I78="","","CHECK INPUTS"),IF($I78="","",IF(ISNUMBER(INDEX('SKU Master'!$P$4:$P$253,$I78)),INDEX('SKU Master'!$P$4:$P$253,$I78)*INDEX('SKU Master'!$F$4:$F$253,$I78),"CHECK INPUTS")))</f>
      </c>
      <c r="I78" t="str">
        <f>IF(SMALL('SKU Master'!$R$4:$R$253,ROW()-6)&gt;=999999,"",MATCH(SMALL('SKU Master'!$R$4:$R$253,ROW()-6),'SKU Master'!$R$4:$R$253,0))</f>
      </c>
    </row>
    <row r="79" ht="30" customHeight="1">
      <c r="A79" s="49" t="str">
        <f>IF((Transactions!$H$2)&gt;0,IF($I79="","","CHECK INPUTS"),IF($I79="","",IF(OR(INDEX('SKU Master'!$Q$4:$Q$253,$I79)="CHECK INPUTS",INDEX('SKU Master'!$Q$4:$Q$253,$I79)="CHECK LEAD TIME"),"CHECK INPUTS",IF(INDEX('SKU Master'!$Q$4:$Q$253,$I79)="STOCKOUT RISK","URGENT","ORDER NOW"))))</f>
      </c>
      <c r="B79" s="49" t="str">
        <f>IF($I79="","",INDEX('SKU Master'!$A$4:$A$253,$I79))</f>
      </c>
      <c r="C79" s="147" t="str">
        <f>IF($I79="","",INDEX('SKU Master'!$B$4:$B$253,$I79))</f>
      </c>
      <c r="D79" s="147" t="str">
        <f>IF($I79="","",INDEX('SKU Master'!$E$4:$E$253,$I79))</f>
      </c>
      <c r="E79" s="57" t="str">
        <f>IF($I79="","",INDEX('SKU Master'!$J$4:$J$253,$I79))</f>
      </c>
      <c r="F79" s="57" t="str">
        <f>IF($I79="","",INDEX('SKU Master'!$O$4:$O$253,$I79))</f>
      </c>
      <c r="G79" s="57" t="str">
        <f>IF((Transactions!$H$2)&gt;0,IF($I79="","","CHECK INPUTS"),IF($I79="","",INDEX('SKU Master'!$P$4:$P$253,$I79)))</f>
      </c>
      <c r="H79" s="56" t="str">
        <f>IF((Transactions!$H$2)&gt;0,IF($I79="","","CHECK INPUTS"),IF($I79="","",IF(ISNUMBER(INDEX('SKU Master'!$P$4:$P$253,$I79)),INDEX('SKU Master'!$P$4:$P$253,$I79)*INDEX('SKU Master'!$F$4:$F$253,$I79),"CHECK INPUTS")))</f>
      </c>
      <c r="I79" t="str">
        <f>IF(SMALL('SKU Master'!$R$4:$R$253,ROW()-6)&gt;=999999,"",MATCH(SMALL('SKU Master'!$R$4:$R$253,ROW()-6),'SKU Master'!$R$4:$R$253,0))</f>
      </c>
    </row>
    <row r="80" ht="30" customHeight="1">
      <c r="A80" s="49" t="str">
        <f>IF((Transactions!$H$2)&gt;0,IF($I80="","","CHECK INPUTS"),IF($I80="","",IF(OR(INDEX('SKU Master'!$Q$4:$Q$253,$I80)="CHECK INPUTS",INDEX('SKU Master'!$Q$4:$Q$253,$I80)="CHECK LEAD TIME"),"CHECK INPUTS",IF(INDEX('SKU Master'!$Q$4:$Q$253,$I80)="STOCKOUT RISK","URGENT","ORDER NOW"))))</f>
      </c>
      <c r="B80" s="49" t="str">
        <f>IF($I80="","",INDEX('SKU Master'!$A$4:$A$253,$I80))</f>
      </c>
      <c r="C80" s="147" t="str">
        <f>IF($I80="","",INDEX('SKU Master'!$B$4:$B$253,$I80))</f>
      </c>
      <c r="D80" s="147" t="str">
        <f>IF($I80="","",INDEX('SKU Master'!$E$4:$E$253,$I80))</f>
      </c>
      <c r="E80" s="57" t="str">
        <f>IF($I80="","",INDEX('SKU Master'!$J$4:$J$253,$I80))</f>
      </c>
      <c r="F80" s="57" t="str">
        <f>IF($I80="","",INDEX('SKU Master'!$O$4:$O$253,$I80))</f>
      </c>
      <c r="G80" s="57" t="str">
        <f>IF((Transactions!$H$2)&gt;0,IF($I80="","","CHECK INPUTS"),IF($I80="","",INDEX('SKU Master'!$P$4:$P$253,$I80)))</f>
      </c>
      <c r="H80" s="56" t="str">
        <f>IF((Transactions!$H$2)&gt;0,IF($I80="","","CHECK INPUTS"),IF($I80="","",IF(ISNUMBER(INDEX('SKU Master'!$P$4:$P$253,$I80)),INDEX('SKU Master'!$P$4:$P$253,$I80)*INDEX('SKU Master'!$F$4:$F$253,$I80),"CHECK INPUTS")))</f>
      </c>
      <c r="I80" t="str">
        <f>IF(SMALL('SKU Master'!$R$4:$R$253,ROW()-6)&gt;=999999,"",MATCH(SMALL('SKU Master'!$R$4:$R$253,ROW()-6),'SKU Master'!$R$4:$R$253,0))</f>
      </c>
    </row>
    <row r="81" ht="30" customHeight="1">
      <c r="A81" s="49" t="str">
        <f>IF((Transactions!$H$2)&gt;0,IF($I81="","","CHECK INPUTS"),IF($I81="","",IF(OR(INDEX('SKU Master'!$Q$4:$Q$253,$I81)="CHECK INPUTS",INDEX('SKU Master'!$Q$4:$Q$253,$I81)="CHECK LEAD TIME"),"CHECK INPUTS",IF(INDEX('SKU Master'!$Q$4:$Q$253,$I81)="STOCKOUT RISK","URGENT","ORDER NOW"))))</f>
      </c>
      <c r="B81" s="49" t="str">
        <f>IF($I81="","",INDEX('SKU Master'!$A$4:$A$253,$I81))</f>
      </c>
      <c r="C81" s="147" t="str">
        <f>IF($I81="","",INDEX('SKU Master'!$B$4:$B$253,$I81))</f>
      </c>
      <c r="D81" s="147" t="str">
        <f>IF($I81="","",INDEX('SKU Master'!$E$4:$E$253,$I81))</f>
      </c>
      <c r="E81" s="57" t="str">
        <f>IF($I81="","",INDEX('SKU Master'!$J$4:$J$253,$I81))</f>
      </c>
      <c r="F81" s="57" t="str">
        <f>IF($I81="","",INDEX('SKU Master'!$O$4:$O$253,$I81))</f>
      </c>
      <c r="G81" s="57" t="str">
        <f>IF((Transactions!$H$2)&gt;0,IF($I81="","","CHECK INPUTS"),IF($I81="","",INDEX('SKU Master'!$P$4:$P$253,$I81)))</f>
      </c>
      <c r="H81" s="56" t="str">
        <f>IF((Transactions!$H$2)&gt;0,IF($I81="","","CHECK INPUTS"),IF($I81="","",IF(ISNUMBER(INDEX('SKU Master'!$P$4:$P$253,$I81)),INDEX('SKU Master'!$P$4:$P$253,$I81)*INDEX('SKU Master'!$F$4:$F$253,$I81),"CHECK INPUTS")))</f>
      </c>
      <c r="I81" t="str">
        <f>IF(SMALL('SKU Master'!$R$4:$R$253,ROW()-6)&gt;=999999,"",MATCH(SMALL('SKU Master'!$R$4:$R$253,ROW()-6),'SKU Master'!$R$4:$R$253,0))</f>
      </c>
    </row>
    <row r="82" ht="30" customHeight="1">
      <c r="A82" s="49" t="str">
        <f>IF((Transactions!$H$2)&gt;0,IF($I82="","","CHECK INPUTS"),IF($I82="","",IF(OR(INDEX('SKU Master'!$Q$4:$Q$253,$I82)="CHECK INPUTS",INDEX('SKU Master'!$Q$4:$Q$253,$I82)="CHECK LEAD TIME"),"CHECK INPUTS",IF(INDEX('SKU Master'!$Q$4:$Q$253,$I82)="STOCKOUT RISK","URGENT","ORDER NOW"))))</f>
      </c>
      <c r="B82" s="49" t="str">
        <f>IF($I82="","",INDEX('SKU Master'!$A$4:$A$253,$I82))</f>
      </c>
      <c r="C82" s="147" t="str">
        <f>IF($I82="","",INDEX('SKU Master'!$B$4:$B$253,$I82))</f>
      </c>
      <c r="D82" s="147" t="str">
        <f>IF($I82="","",INDEX('SKU Master'!$E$4:$E$253,$I82))</f>
      </c>
      <c r="E82" s="57" t="str">
        <f>IF($I82="","",INDEX('SKU Master'!$J$4:$J$253,$I82))</f>
      </c>
      <c r="F82" s="57" t="str">
        <f>IF($I82="","",INDEX('SKU Master'!$O$4:$O$253,$I82))</f>
      </c>
      <c r="G82" s="57" t="str">
        <f>IF((Transactions!$H$2)&gt;0,IF($I82="","","CHECK INPUTS"),IF($I82="","",INDEX('SKU Master'!$P$4:$P$253,$I82)))</f>
      </c>
      <c r="H82" s="56" t="str">
        <f>IF((Transactions!$H$2)&gt;0,IF($I82="","","CHECK INPUTS"),IF($I82="","",IF(ISNUMBER(INDEX('SKU Master'!$P$4:$P$253,$I82)),INDEX('SKU Master'!$P$4:$P$253,$I82)*INDEX('SKU Master'!$F$4:$F$253,$I82),"CHECK INPUTS")))</f>
      </c>
      <c r="I82" t="str">
        <f>IF(SMALL('SKU Master'!$R$4:$R$253,ROW()-6)&gt;=999999,"",MATCH(SMALL('SKU Master'!$R$4:$R$253,ROW()-6),'SKU Master'!$R$4:$R$253,0))</f>
      </c>
    </row>
    <row r="83" ht="30" customHeight="1">
      <c r="A83" s="49" t="str">
        <f>IF((Transactions!$H$2)&gt;0,IF($I83="","","CHECK INPUTS"),IF($I83="","",IF(OR(INDEX('SKU Master'!$Q$4:$Q$253,$I83)="CHECK INPUTS",INDEX('SKU Master'!$Q$4:$Q$253,$I83)="CHECK LEAD TIME"),"CHECK INPUTS",IF(INDEX('SKU Master'!$Q$4:$Q$253,$I83)="STOCKOUT RISK","URGENT","ORDER NOW"))))</f>
      </c>
      <c r="B83" s="49" t="str">
        <f>IF($I83="","",INDEX('SKU Master'!$A$4:$A$253,$I83))</f>
      </c>
      <c r="C83" s="147" t="str">
        <f>IF($I83="","",INDEX('SKU Master'!$B$4:$B$253,$I83))</f>
      </c>
      <c r="D83" s="147" t="str">
        <f>IF($I83="","",INDEX('SKU Master'!$E$4:$E$253,$I83))</f>
      </c>
      <c r="E83" s="57" t="str">
        <f>IF($I83="","",INDEX('SKU Master'!$J$4:$J$253,$I83))</f>
      </c>
      <c r="F83" s="57" t="str">
        <f>IF($I83="","",INDEX('SKU Master'!$O$4:$O$253,$I83))</f>
      </c>
      <c r="G83" s="57" t="str">
        <f>IF((Transactions!$H$2)&gt;0,IF($I83="","","CHECK INPUTS"),IF($I83="","",INDEX('SKU Master'!$P$4:$P$253,$I83)))</f>
      </c>
      <c r="H83" s="56" t="str">
        <f>IF((Transactions!$H$2)&gt;0,IF($I83="","","CHECK INPUTS"),IF($I83="","",IF(ISNUMBER(INDEX('SKU Master'!$P$4:$P$253,$I83)),INDEX('SKU Master'!$P$4:$P$253,$I83)*INDEX('SKU Master'!$F$4:$F$253,$I83),"CHECK INPUTS")))</f>
      </c>
      <c r="I83" t="str">
        <f>IF(SMALL('SKU Master'!$R$4:$R$253,ROW()-6)&gt;=999999,"",MATCH(SMALL('SKU Master'!$R$4:$R$253,ROW()-6),'SKU Master'!$R$4:$R$253,0))</f>
      </c>
    </row>
    <row r="84" ht="30" customHeight="1">
      <c r="A84" s="49" t="str">
        <f>IF((Transactions!$H$2)&gt;0,IF($I84="","","CHECK INPUTS"),IF($I84="","",IF(OR(INDEX('SKU Master'!$Q$4:$Q$253,$I84)="CHECK INPUTS",INDEX('SKU Master'!$Q$4:$Q$253,$I84)="CHECK LEAD TIME"),"CHECK INPUTS",IF(INDEX('SKU Master'!$Q$4:$Q$253,$I84)="STOCKOUT RISK","URGENT","ORDER NOW"))))</f>
      </c>
      <c r="B84" s="49" t="str">
        <f>IF($I84="","",INDEX('SKU Master'!$A$4:$A$253,$I84))</f>
      </c>
      <c r="C84" s="147" t="str">
        <f>IF($I84="","",INDEX('SKU Master'!$B$4:$B$253,$I84))</f>
      </c>
      <c r="D84" s="147" t="str">
        <f>IF($I84="","",INDEX('SKU Master'!$E$4:$E$253,$I84))</f>
      </c>
      <c r="E84" s="57" t="str">
        <f>IF($I84="","",INDEX('SKU Master'!$J$4:$J$253,$I84))</f>
      </c>
      <c r="F84" s="57" t="str">
        <f>IF($I84="","",INDEX('SKU Master'!$O$4:$O$253,$I84))</f>
      </c>
      <c r="G84" s="57" t="str">
        <f>IF((Transactions!$H$2)&gt;0,IF($I84="","","CHECK INPUTS"),IF($I84="","",INDEX('SKU Master'!$P$4:$P$253,$I84)))</f>
      </c>
      <c r="H84" s="56" t="str">
        <f>IF((Transactions!$H$2)&gt;0,IF($I84="","","CHECK INPUTS"),IF($I84="","",IF(ISNUMBER(INDEX('SKU Master'!$P$4:$P$253,$I84)),INDEX('SKU Master'!$P$4:$P$253,$I84)*INDEX('SKU Master'!$F$4:$F$253,$I84),"CHECK INPUTS")))</f>
      </c>
      <c r="I84" t="str">
        <f>IF(SMALL('SKU Master'!$R$4:$R$253,ROW()-6)&gt;=999999,"",MATCH(SMALL('SKU Master'!$R$4:$R$253,ROW()-6),'SKU Master'!$R$4:$R$253,0))</f>
      </c>
    </row>
    <row r="85" ht="30" customHeight="1">
      <c r="A85" s="49" t="str">
        <f>IF((Transactions!$H$2)&gt;0,IF($I85="","","CHECK INPUTS"),IF($I85="","",IF(OR(INDEX('SKU Master'!$Q$4:$Q$253,$I85)="CHECK INPUTS",INDEX('SKU Master'!$Q$4:$Q$253,$I85)="CHECK LEAD TIME"),"CHECK INPUTS",IF(INDEX('SKU Master'!$Q$4:$Q$253,$I85)="STOCKOUT RISK","URGENT","ORDER NOW"))))</f>
      </c>
      <c r="B85" s="49" t="str">
        <f>IF($I85="","",INDEX('SKU Master'!$A$4:$A$253,$I85))</f>
      </c>
      <c r="C85" s="147" t="str">
        <f>IF($I85="","",INDEX('SKU Master'!$B$4:$B$253,$I85))</f>
      </c>
      <c r="D85" s="147" t="str">
        <f>IF($I85="","",INDEX('SKU Master'!$E$4:$E$253,$I85))</f>
      </c>
      <c r="E85" s="57" t="str">
        <f>IF($I85="","",INDEX('SKU Master'!$J$4:$J$253,$I85))</f>
      </c>
      <c r="F85" s="57" t="str">
        <f>IF($I85="","",INDEX('SKU Master'!$O$4:$O$253,$I85))</f>
      </c>
      <c r="G85" s="57" t="str">
        <f>IF((Transactions!$H$2)&gt;0,IF($I85="","","CHECK INPUTS"),IF($I85="","",INDEX('SKU Master'!$P$4:$P$253,$I85)))</f>
      </c>
      <c r="H85" s="56" t="str">
        <f>IF((Transactions!$H$2)&gt;0,IF($I85="","","CHECK INPUTS"),IF($I85="","",IF(ISNUMBER(INDEX('SKU Master'!$P$4:$P$253,$I85)),INDEX('SKU Master'!$P$4:$P$253,$I85)*INDEX('SKU Master'!$F$4:$F$253,$I85),"CHECK INPUTS")))</f>
      </c>
      <c r="I85" t="str">
        <f>IF(SMALL('SKU Master'!$R$4:$R$253,ROW()-6)&gt;=999999,"",MATCH(SMALL('SKU Master'!$R$4:$R$253,ROW()-6),'SKU Master'!$R$4:$R$253,0))</f>
      </c>
    </row>
    <row r="86" ht="30" customHeight="1">
      <c r="A86" s="49" t="str">
        <f>IF((Transactions!$H$2)&gt;0,IF($I86="","","CHECK INPUTS"),IF($I86="","",IF(OR(INDEX('SKU Master'!$Q$4:$Q$253,$I86)="CHECK INPUTS",INDEX('SKU Master'!$Q$4:$Q$253,$I86)="CHECK LEAD TIME"),"CHECK INPUTS",IF(INDEX('SKU Master'!$Q$4:$Q$253,$I86)="STOCKOUT RISK","URGENT","ORDER NOW"))))</f>
      </c>
      <c r="B86" s="49" t="str">
        <f>IF($I86="","",INDEX('SKU Master'!$A$4:$A$253,$I86))</f>
      </c>
      <c r="C86" s="147" t="str">
        <f>IF($I86="","",INDEX('SKU Master'!$B$4:$B$253,$I86))</f>
      </c>
      <c r="D86" s="147" t="str">
        <f>IF($I86="","",INDEX('SKU Master'!$E$4:$E$253,$I86))</f>
      </c>
      <c r="E86" s="57" t="str">
        <f>IF($I86="","",INDEX('SKU Master'!$J$4:$J$253,$I86))</f>
      </c>
      <c r="F86" s="57" t="str">
        <f>IF($I86="","",INDEX('SKU Master'!$O$4:$O$253,$I86))</f>
      </c>
      <c r="G86" s="57" t="str">
        <f>IF((Transactions!$H$2)&gt;0,IF($I86="","","CHECK INPUTS"),IF($I86="","",INDEX('SKU Master'!$P$4:$P$253,$I86)))</f>
      </c>
      <c r="H86" s="56" t="str">
        <f>IF((Transactions!$H$2)&gt;0,IF($I86="","","CHECK INPUTS"),IF($I86="","",IF(ISNUMBER(INDEX('SKU Master'!$P$4:$P$253,$I86)),INDEX('SKU Master'!$P$4:$P$253,$I86)*INDEX('SKU Master'!$F$4:$F$253,$I86),"CHECK INPUTS")))</f>
      </c>
      <c r="I86" t="str">
        <f>IF(SMALL('SKU Master'!$R$4:$R$253,ROW()-6)&gt;=999999,"",MATCH(SMALL('SKU Master'!$R$4:$R$253,ROW()-6),'SKU Master'!$R$4:$R$253,0))</f>
      </c>
    </row>
    <row r="87" ht="30" customHeight="1">
      <c r="A87" s="49" t="str">
        <f>IF((Transactions!$H$2)&gt;0,IF($I87="","","CHECK INPUTS"),IF($I87="","",IF(OR(INDEX('SKU Master'!$Q$4:$Q$253,$I87)="CHECK INPUTS",INDEX('SKU Master'!$Q$4:$Q$253,$I87)="CHECK LEAD TIME"),"CHECK INPUTS",IF(INDEX('SKU Master'!$Q$4:$Q$253,$I87)="STOCKOUT RISK","URGENT","ORDER NOW"))))</f>
      </c>
      <c r="B87" s="49" t="str">
        <f>IF($I87="","",INDEX('SKU Master'!$A$4:$A$253,$I87))</f>
      </c>
      <c r="C87" s="147" t="str">
        <f>IF($I87="","",INDEX('SKU Master'!$B$4:$B$253,$I87))</f>
      </c>
      <c r="D87" s="147" t="str">
        <f>IF($I87="","",INDEX('SKU Master'!$E$4:$E$253,$I87))</f>
      </c>
      <c r="E87" s="57" t="str">
        <f>IF($I87="","",INDEX('SKU Master'!$J$4:$J$253,$I87))</f>
      </c>
      <c r="F87" s="57" t="str">
        <f>IF($I87="","",INDEX('SKU Master'!$O$4:$O$253,$I87))</f>
      </c>
      <c r="G87" s="57" t="str">
        <f>IF((Transactions!$H$2)&gt;0,IF($I87="","","CHECK INPUTS"),IF($I87="","",INDEX('SKU Master'!$P$4:$P$253,$I87)))</f>
      </c>
      <c r="H87" s="56" t="str">
        <f>IF((Transactions!$H$2)&gt;0,IF($I87="","","CHECK INPUTS"),IF($I87="","",IF(ISNUMBER(INDEX('SKU Master'!$P$4:$P$253,$I87)),INDEX('SKU Master'!$P$4:$P$253,$I87)*INDEX('SKU Master'!$F$4:$F$253,$I87),"CHECK INPUTS")))</f>
      </c>
      <c r="I87" t="str">
        <f>IF(SMALL('SKU Master'!$R$4:$R$253,ROW()-6)&gt;=999999,"",MATCH(SMALL('SKU Master'!$R$4:$R$253,ROW()-6),'SKU Master'!$R$4:$R$253,0))</f>
      </c>
    </row>
    <row r="88" ht="30" customHeight="1">
      <c r="A88" s="49" t="str">
        <f>IF((Transactions!$H$2)&gt;0,IF($I88="","","CHECK INPUTS"),IF($I88="","",IF(OR(INDEX('SKU Master'!$Q$4:$Q$253,$I88)="CHECK INPUTS",INDEX('SKU Master'!$Q$4:$Q$253,$I88)="CHECK LEAD TIME"),"CHECK INPUTS",IF(INDEX('SKU Master'!$Q$4:$Q$253,$I88)="STOCKOUT RISK","URGENT","ORDER NOW"))))</f>
      </c>
      <c r="B88" s="49" t="str">
        <f>IF($I88="","",INDEX('SKU Master'!$A$4:$A$253,$I88))</f>
      </c>
      <c r="C88" s="147" t="str">
        <f>IF($I88="","",INDEX('SKU Master'!$B$4:$B$253,$I88))</f>
      </c>
      <c r="D88" s="147" t="str">
        <f>IF($I88="","",INDEX('SKU Master'!$E$4:$E$253,$I88))</f>
      </c>
      <c r="E88" s="57" t="str">
        <f>IF($I88="","",INDEX('SKU Master'!$J$4:$J$253,$I88))</f>
      </c>
      <c r="F88" s="57" t="str">
        <f>IF($I88="","",INDEX('SKU Master'!$O$4:$O$253,$I88))</f>
      </c>
      <c r="G88" s="57" t="str">
        <f>IF((Transactions!$H$2)&gt;0,IF($I88="","","CHECK INPUTS"),IF($I88="","",INDEX('SKU Master'!$P$4:$P$253,$I88)))</f>
      </c>
      <c r="H88" s="56" t="str">
        <f>IF((Transactions!$H$2)&gt;0,IF($I88="","","CHECK INPUTS"),IF($I88="","",IF(ISNUMBER(INDEX('SKU Master'!$P$4:$P$253,$I88)),INDEX('SKU Master'!$P$4:$P$253,$I88)*INDEX('SKU Master'!$F$4:$F$253,$I88),"CHECK INPUTS")))</f>
      </c>
      <c r="I88" t="str">
        <f>IF(SMALL('SKU Master'!$R$4:$R$253,ROW()-6)&gt;=999999,"",MATCH(SMALL('SKU Master'!$R$4:$R$253,ROW()-6),'SKU Master'!$R$4:$R$253,0))</f>
      </c>
    </row>
    <row r="89" ht="30" customHeight="1">
      <c r="A89" s="49" t="str">
        <f>IF((Transactions!$H$2)&gt;0,IF($I89="","","CHECK INPUTS"),IF($I89="","",IF(OR(INDEX('SKU Master'!$Q$4:$Q$253,$I89)="CHECK INPUTS",INDEX('SKU Master'!$Q$4:$Q$253,$I89)="CHECK LEAD TIME"),"CHECK INPUTS",IF(INDEX('SKU Master'!$Q$4:$Q$253,$I89)="STOCKOUT RISK","URGENT","ORDER NOW"))))</f>
      </c>
      <c r="B89" s="49" t="str">
        <f>IF($I89="","",INDEX('SKU Master'!$A$4:$A$253,$I89))</f>
      </c>
      <c r="C89" s="147" t="str">
        <f>IF($I89="","",INDEX('SKU Master'!$B$4:$B$253,$I89))</f>
      </c>
      <c r="D89" s="147" t="str">
        <f>IF($I89="","",INDEX('SKU Master'!$E$4:$E$253,$I89))</f>
      </c>
      <c r="E89" s="57" t="str">
        <f>IF($I89="","",INDEX('SKU Master'!$J$4:$J$253,$I89))</f>
      </c>
      <c r="F89" s="57" t="str">
        <f>IF($I89="","",INDEX('SKU Master'!$O$4:$O$253,$I89))</f>
      </c>
      <c r="G89" s="57" t="str">
        <f>IF((Transactions!$H$2)&gt;0,IF($I89="","","CHECK INPUTS"),IF($I89="","",INDEX('SKU Master'!$P$4:$P$253,$I89)))</f>
      </c>
      <c r="H89" s="56" t="str">
        <f>IF((Transactions!$H$2)&gt;0,IF($I89="","","CHECK INPUTS"),IF($I89="","",IF(ISNUMBER(INDEX('SKU Master'!$P$4:$P$253,$I89)),INDEX('SKU Master'!$P$4:$P$253,$I89)*INDEX('SKU Master'!$F$4:$F$253,$I89),"CHECK INPUTS")))</f>
      </c>
      <c r="I89" t="str">
        <f>IF(SMALL('SKU Master'!$R$4:$R$253,ROW()-6)&gt;=999999,"",MATCH(SMALL('SKU Master'!$R$4:$R$253,ROW()-6),'SKU Master'!$R$4:$R$253,0))</f>
      </c>
    </row>
    <row r="90" ht="30" customHeight="1">
      <c r="A90" s="49" t="str">
        <f>IF((Transactions!$H$2)&gt;0,IF($I90="","","CHECK INPUTS"),IF($I90="","",IF(OR(INDEX('SKU Master'!$Q$4:$Q$253,$I90)="CHECK INPUTS",INDEX('SKU Master'!$Q$4:$Q$253,$I90)="CHECK LEAD TIME"),"CHECK INPUTS",IF(INDEX('SKU Master'!$Q$4:$Q$253,$I90)="STOCKOUT RISK","URGENT","ORDER NOW"))))</f>
      </c>
      <c r="B90" s="49" t="str">
        <f>IF($I90="","",INDEX('SKU Master'!$A$4:$A$253,$I90))</f>
      </c>
      <c r="C90" s="147" t="str">
        <f>IF($I90="","",INDEX('SKU Master'!$B$4:$B$253,$I90))</f>
      </c>
      <c r="D90" s="147" t="str">
        <f>IF($I90="","",INDEX('SKU Master'!$E$4:$E$253,$I90))</f>
      </c>
      <c r="E90" s="57" t="str">
        <f>IF($I90="","",INDEX('SKU Master'!$J$4:$J$253,$I90))</f>
      </c>
      <c r="F90" s="57" t="str">
        <f>IF($I90="","",INDEX('SKU Master'!$O$4:$O$253,$I90))</f>
      </c>
      <c r="G90" s="57" t="str">
        <f>IF((Transactions!$H$2)&gt;0,IF($I90="","","CHECK INPUTS"),IF($I90="","",INDEX('SKU Master'!$P$4:$P$253,$I90)))</f>
      </c>
      <c r="H90" s="56" t="str">
        <f>IF((Transactions!$H$2)&gt;0,IF($I90="","","CHECK INPUTS"),IF($I90="","",IF(ISNUMBER(INDEX('SKU Master'!$P$4:$P$253,$I90)),INDEX('SKU Master'!$P$4:$P$253,$I90)*INDEX('SKU Master'!$F$4:$F$253,$I90),"CHECK INPUTS")))</f>
      </c>
      <c r="I90" t="str">
        <f>IF(SMALL('SKU Master'!$R$4:$R$253,ROW()-6)&gt;=999999,"",MATCH(SMALL('SKU Master'!$R$4:$R$253,ROW()-6),'SKU Master'!$R$4:$R$253,0))</f>
      </c>
    </row>
    <row r="91" ht="30" customHeight="1">
      <c r="A91" s="49" t="str">
        <f>IF((Transactions!$H$2)&gt;0,IF($I91="","","CHECK INPUTS"),IF($I91="","",IF(OR(INDEX('SKU Master'!$Q$4:$Q$253,$I91)="CHECK INPUTS",INDEX('SKU Master'!$Q$4:$Q$253,$I91)="CHECK LEAD TIME"),"CHECK INPUTS",IF(INDEX('SKU Master'!$Q$4:$Q$253,$I91)="STOCKOUT RISK","URGENT","ORDER NOW"))))</f>
      </c>
      <c r="B91" s="49" t="str">
        <f>IF($I91="","",INDEX('SKU Master'!$A$4:$A$253,$I91))</f>
      </c>
      <c r="C91" s="147" t="str">
        <f>IF($I91="","",INDEX('SKU Master'!$B$4:$B$253,$I91))</f>
      </c>
      <c r="D91" s="147" t="str">
        <f>IF($I91="","",INDEX('SKU Master'!$E$4:$E$253,$I91))</f>
      </c>
      <c r="E91" s="57" t="str">
        <f>IF($I91="","",INDEX('SKU Master'!$J$4:$J$253,$I91))</f>
      </c>
      <c r="F91" s="57" t="str">
        <f>IF($I91="","",INDEX('SKU Master'!$O$4:$O$253,$I91))</f>
      </c>
      <c r="G91" s="57" t="str">
        <f>IF((Transactions!$H$2)&gt;0,IF($I91="","","CHECK INPUTS"),IF($I91="","",INDEX('SKU Master'!$P$4:$P$253,$I91)))</f>
      </c>
      <c r="H91" s="56" t="str">
        <f>IF((Transactions!$H$2)&gt;0,IF($I91="","","CHECK INPUTS"),IF($I91="","",IF(ISNUMBER(INDEX('SKU Master'!$P$4:$P$253,$I91)),INDEX('SKU Master'!$P$4:$P$253,$I91)*INDEX('SKU Master'!$F$4:$F$253,$I91),"CHECK INPUTS")))</f>
      </c>
      <c r="I91" t="str">
        <f>IF(SMALL('SKU Master'!$R$4:$R$253,ROW()-6)&gt;=999999,"",MATCH(SMALL('SKU Master'!$R$4:$R$253,ROW()-6),'SKU Master'!$R$4:$R$253,0))</f>
      </c>
    </row>
    <row r="92" ht="30" customHeight="1">
      <c r="A92" s="49" t="str">
        <f>IF((Transactions!$H$2)&gt;0,IF($I92="","","CHECK INPUTS"),IF($I92="","",IF(OR(INDEX('SKU Master'!$Q$4:$Q$253,$I92)="CHECK INPUTS",INDEX('SKU Master'!$Q$4:$Q$253,$I92)="CHECK LEAD TIME"),"CHECK INPUTS",IF(INDEX('SKU Master'!$Q$4:$Q$253,$I92)="STOCKOUT RISK","URGENT","ORDER NOW"))))</f>
      </c>
      <c r="B92" s="49" t="str">
        <f>IF($I92="","",INDEX('SKU Master'!$A$4:$A$253,$I92))</f>
      </c>
      <c r="C92" s="147" t="str">
        <f>IF($I92="","",INDEX('SKU Master'!$B$4:$B$253,$I92))</f>
      </c>
      <c r="D92" s="147" t="str">
        <f>IF($I92="","",INDEX('SKU Master'!$E$4:$E$253,$I92))</f>
      </c>
      <c r="E92" s="57" t="str">
        <f>IF($I92="","",INDEX('SKU Master'!$J$4:$J$253,$I92))</f>
      </c>
      <c r="F92" s="57" t="str">
        <f>IF($I92="","",INDEX('SKU Master'!$O$4:$O$253,$I92))</f>
      </c>
      <c r="G92" s="57" t="str">
        <f>IF((Transactions!$H$2)&gt;0,IF($I92="","","CHECK INPUTS"),IF($I92="","",INDEX('SKU Master'!$P$4:$P$253,$I92)))</f>
      </c>
      <c r="H92" s="56" t="str">
        <f>IF((Transactions!$H$2)&gt;0,IF($I92="","","CHECK INPUTS"),IF($I92="","",IF(ISNUMBER(INDEX('SKU Master'!$P$4:$P$253,$I92)),INDEX('SKU Master'!$P$4:$P$253,$I92)*INDEX('SKU Master'!$F$4:$F$253,$I92),"CHECK INPUTS")))</f>
      </c>
      <c r="I92" t="str">
        <f>IF(SMALL('SKU Master'!$R$4:$R$253,ROW()-6)&gt;=999999,"",MATCH(SMALL('SKU Master'!$R$4:$R$253,ROW()-6),'SKU Master'!$R$4:$R$253,0))</f>
      </c>
    </row>
    <row r="93" ht="30" customHeight="1">
      <c r="A93" s="49" t="str">
        <f>IF((Transactions!$H$2)&gt;0,IF($I93="","","CHECK INPUTS"),IF($I93="","",IF(OR(INDEX('SKU Master'!$Q$4:$Q$253,$I93)="CHECK INPUTS",INDEX('SKU Master'!$Q$4:$Q$253,$I93)="CHECK LEAD TIME"),"CHECK INPUTS",IF(INDEX('SKU Master'!$Q$4:$Q$253,$I93)="STOCKOUT RISK","URGENT","ORDER NOW"))))</f>
      </c>
      <c r="B93" s="49" t="str">
        <f>IF($I93="","",INDEX('SKU Master'!$A$4:$A$253,$I93))</f>
      </c>
      <c r="C93" s="147" t="str">
        <f>IF($I93="","",INDEX('SKU Master'!$B$4:$B$253,$I93))</f>
      </c>
      <c r="D93" s="147" t="str">
        <f>IF($I93="","",INDEX('SKU Master'!$E$4:$E$253,$I93))</f>
      </c>
      <c r="E93" s="57" t="str">
        <f>IF($I93="","",INDEX('SKU Master'!$J$4:$J$253,$I93))</f>
      </c>
      <c r="F93" s="57" t="str">
        <f>IF($I93="","",INDEX('SKU Master'!$O$4:$O$253,$I93))</f>
      </c>
      <c r="G93" s="57" t="str">
        <f>IF((Transactions!$H$2)&gt;0,IF($I93="","","CHECK INPUTS"),IF($I93="","",INDEX('SKU Master'!$P$4:$P$253,$I93)))</f>
      </c>
      <c r="H93" s="56" t="str">
        <f>IF((Transactions!$H$2)&gt;0,IF($I93="","","CHECK INPUTS"),IF($I93="","",IF(ISNUMBER(INDEX('SKU Master'!$P$4:$P$253,$I93)),INDEX('SKU Master'!$P$4:$P$253,$I93)*INDEX('SKU Master'!$F$4:$F$253,$I93),"CHECK INPUTS")))</f>
      </c>
      <c r="I93" t="str">
        <f>IF(SMALL('SKU Master'!$R$4:$R$253,ROW()-6)&gt;=999999,"",MATCH(SMALL('SKU Master'!$R$4:$R$253,ROW()-6),'SKU Master'!$R$4:$R$253,0))</f>
      </c>
    </row>
    <row r="94" ht="30" customHeight="1">
      <c r="A94" s="49" t="str">
        <f>IF((Transactions!$H$2)&gt;0,IF($I94="","","CHECK INPUTS"),IF($I94="","",IF(OR(INDEX('SKU Master'!$Q$4:$Q$253,$I94)="CHECK INPUTS",INDEX('SKU Master'!$Q$4:$Q$253,$I94)="CHECK LEAD TIME"),"CHECK INPUTS",IF(INDEX('SKU Master'!$Q$4:$Q$253,$I94)="STOCKOUT RISK","URGENT","ORDER NOW"))))</f>
      </c>
      <c r="B94" s="49" t="str">
        <f>IF($I94="","",INDEX('SKU Master'!$A$4:$A$253,$I94))</f>
      </c>
      <c r="C94" s="147" t="str">
        <f>IF($I94="","",INDEX('SKU Master'!$B$4:$B$253,$I94))</f>
      </c>
      <c r="D94" s="147" t="str">
        <f>IF($I94="","",INDEX('SKU Master'!$E$4:$E$253,$I94))</f>
      </c>
      <c r="E94" s="57" t="str">
        <f>IF($I94="","",INDEX('SKU Master'!$J$4:$J$253,$I94))</f>
      </c>
      <c r="F94" s="57" t="str">
        <f>IF($I94="","",INDEX('SKU Master'!$O$4:$O$253,$I94))</f>
      </c>
      <c r="G94" s="57" t="str">
        <f>IF((Transactions!$H$2)&gt;0,IF($I94="","","CHECK INPUTS"),IF($I94="","",INDEX('SKU Master'!$P$4:$P$253,$I94)))</f>
      </c>
      <c r="H94" s="56" t="str">
        <f>IF((Transactions!$H$2)&gt;0,IF($I94="","","CHECK INPUTS"),IF($I94="","",IF(ISNUMBER(INDEX('SKU Master'!$P$4:$P$253,$I94)),INDEX('SKU Master'!$P$4:$P$253,$I94)*INDEX('SKU Master'!$F$4:$F$253,$I94),"CHECK INPUTS")))</f>
      </c>
      <c r="I94" t="str">
        <f>IF(SMALL('SKU Master'!$R$4:$R$253,ROW()-6)&gt;=999999,"",MATCH(SMALL('SKU Master'!$R$4:$R$253,ROW()-6),'SKU Master'!$R$4:$R$253,0))</f>
      </c>
    </row>
    <row r="95" ht="30" customHeight="1">
      <c r="A95" s="49" t="str">
        <f>IF((Transactions!$H$2)&gt;0,IF($I95="","","CHECK INPUTS"),IF($I95="","",IF(OR(INDEX('SKU Master'!$Q$4:$Q$253,$I95)="CHECK INPUTS",INDEX('SKU Master'!$Q$4:$Q$253,$I95)="CHECK LEAD TIME"),"CHECK INPUTS",IF(INDEX('SKU Master'!$Q$4:$Q$253,$I95)="STOCKOUT RISK","URGENT","ORDER NOW"))))</f>
      </c>
      <c r="B95" s="49" t="str">
        <f>IF($I95="","",INDEX('SKU Master'!$A$4:$A$253,$I95))</f>
      </c>
      <c r="C95" s="147" t="str">
        <f>IF($I95="","",INDEX('SKU Master'!$B$4:$B$253,$I95))</f>
      </c>
      <c r="D95" s="147" t="str">
        <f>IF($I95="","",INDEX('SKU Master'!$E$4:$E$253,$I95))</f>
      </c>
      <c r="E95" s="57" t="str">
        <f>IF($I95="","",INDEX('SKU Master'!$J$4:$J$253,$I95))</f>
      </c>
      <c r="F95" s="57" t="str">
        <f>IF($I95="","",INDEX('SKU Master'!$O$4:$O$253,$I95))</f>
      </c>
      <c r="G95" s="57" t="str">
        <f>IF((Transactions!$H$2)&gt;0,IF($I95="","","CHECK INPUTS"),IF($I95="","",INDEX('SKU Master'!$P$4:$P$253,$I95)))</f>
      </c>
      <c r="H95" s="56" t="str">
        <f>IF((Transactions!$H$2)&gt;0,IF($I95="","","CHECK INPUTS"),IF($I95="","",IF(ISNUMBER(INDEX('SKU Master'!$P$4:$P$253,$I95)),INDEX('SKU Master'!$P$4:$P$253,$I95)*INDEX('SKU Master'!$F$4:$F$253,$I95),"CHECK INPUTS")))</f>
      </c>
      <c r="I95" t="str">
        <f>IF(SMALL('SKU Master'!$R$4:$R$253,ROW()-6)&gt;=999999,"",MATCH(SMALL('SKU Master'!$R$4:$R$253,ROW()-6),'SKU Master'!$R$4:$R$253,0))</f>
      </c>
    </row>
    <row r="96" ht="30" customHeight="1">
      <c r="A96" s="49" t="str">
        <f>IF((Transactions!$H$2)&gt;0,IF($I96="","","CHECK INPUTS"),IF($I96="","",IF(OR(INDEX('SKU Master'!$Q$4:$Q$253,$I96)="CHECK INPUTS",INDEX('SKU Master'!$Q$4:$Q$253,$I96)="CHECK LEAD TIME"),"CHECK INPUTS",IF(INDEX('SKU Master'!$Q$4:$Q$253,$I96)="STOCKOUT RISK","URGENT","ORDER NOW"))))</f>
      </c>
      <c r="B96" s="49" t="str">
        <f>IF($I96="","",INDEX('SKU Master'!$A$4:$A$253,$I96))</f>
      </c>
      <c r="C96" s="147" t="str">
        <f>IF($I96="","",INDEX('SKU Master'!$B$4:$B$253,$I96))</f>
      </c>
      <c r="D96" s="147" t="str">
        <f>IF($I96="","",INDEX('SKU Master'!$E$4:$E$253,$I96))</f>
      </c>
      <c r="E96" s="57" t="str">
        <f>IF($I96="","",INDEX('SKU Master'!$J$4:$J$253,$I96))</f>
      </c>
      <c r="F96" s="57" t="str">
        <f>IF($I96="","",INDEX('SKU Master'!$O$4:$O$253,$I96))</f>
      </c>
      <c r="G96" s="57" t="str">
        <f>IF((Transactions!$H$2)&gt;0,IF($I96="","","CHECK INPUTS"),IF($I96="","",INDEX('SKU Master'!$P$4:$P$253,$I96)))</f>
      </c>
      <c r="H96" s="56" t="str">
        <f>IF((Transactions!$H$2)&gt;0,IF($I96="","","CHECK INPUTS"),IF($I96="","",IF(ISNUMBER(INDEX('SKU Master'!$P$4:$P$253,$I96)),INDEX('SKU Master'!$P$4:$P$253,$I96)*INDEX('SKU Master'!$F$4:$F$253,$I96),"CHECK INPUTS")))</f>
      </c>
      <c r="I96" t="str">
        <f>IF(SMALL('SKU Master'!$R$4:$R$253,ROW()-6)&gt;=999999,"",MATCH(SMALL('SKU Master'!$R$4:$R$253,ROW()-6),'SKU Master'!$R$4:$R$253,0))</f>
      </c>
    </row>
    <row r="97" ht="30" customHeight="1">
      <c r="A97" s="49" t="str">
        <f>IF((Transactions!$H$2)&gt;0,IF($I97="","","CHECK INPUTS"),IF($I97="","",IF(OR(INDEX('SKU Master'!$Q$4:$Q$253,$I97)="CHECK INPUTS",INDEX('SKU Master'!$Q$4:$Q$253,$I97)="CHECK LEAD TIME"),"CHECK INPUTS",IF(INDEX('SKU Master'!$Q$4:$Q$253,$I97)="STOCKOUT RISK","URGENT","ORDER NOW"))))</f>
      </c>
      <c r="B97" s="49" t="str">
        <f>IF($I97="","",INDEX('SKU Master'!$A$4:$A$253,$I97))</f>
      </c>
      <c r="C97" s="147" t="str">
        <f>IF($I97="","",INDEX('SKU Master'!$B$4:$B$253,$I97))</f>
      </c>
      <c r="D97" s="147" t="str">
        <f>IF($I97="","",INDEX('SKU Master'!$E$4:$E$253,$I97))</f>
      </c>
      <c r="E97" s="57" t="str">
        <f>IF($I97="","",INDEX('SKU Master'!$J$4:$J$253,$I97))</f>
      </c>
      <c r="F97" s="57" t="str">
        <f>IF($I97="","",INDEX('SKU Master'!$O$4:$O$253,$I97))</f>
      </c>
      <c r="G97" s="57" t="str">
        <f>IF((Transactions!$H$2)&gt;0,IF($I97="","","CHECK INPUTS"),IF($I97="","",INDEX('SKU Master'!$P$4:$P$253,$I97)))</f>
      </c>
      <c r="H97" s="56" t="str">
        <f>IF((Transactions!$H$2)&gt;0,IF($I97="","","CHECK INPUTS"),IF($I97="","",IF(ISNUMBER(INDEX('SKU Master'!$P$4:$P$253,$I97)),INDEX('SKU Master'!$P$4:$P$253,$I97)*INDEX('SKU Master'!$F$4:$F$253,$I97),"CHECK INPUTS")))</f>
      </c>
      <c r="I97" t="str">
        <f>IF(SMALL('SKU Master'!$R$4:$R$253,ROW()-6)&gt;=999999,"",MATCH(SMALL('SKU Master'!$R$4:$R$253,ROW()-6),'SKU Master'!$R$4:$R$253,0))</f>
      </c>
    </row>
    <row r="98" ht="30" customHeight="1">
      <c r="A98" s="49" t="str">
        <f>IF((Transactions!$H$2)&gt;0,IF($I98="","","CHECK INPUTS"),IF($I98="","",IF(OR(INDEX('SKU Master'!$Q$4:$Q$253,$I98)="CHECK INPUTS",INDEX('SKU Master'!$Q$4:$Q$253,$I98)="CHECK LEAD TIME"),"CHECK INPUTS",IF(INDEX('SKU Master'!$Q$4:$Q$253,$I98)="STOCKOUT RISK","URGENT","ORDER NOW"))))</f>
      </c>
      <c r="B98" s="49" t="str">
        <f>IF($I98="","",INDEX('SKU Master'!$A$4:$A$253,$I98))</f>
      </c>
      <c r="C98" s="147" t="str">
        <f>IF($I98="","",INDEX('SKU Master'!$B$4:$B$253,$I98))</f>
      </c>
      <c r="D98" s="147" t="str">
        <f>IF($I98="","",INDEX('SKU Master'!$E$4:$E$253,$I98))</f>
      </c>
      <c r="E98" s="57" t="str">
        <f>IF($I98="","",INDEX('SKU Master'!$J$4:$J$253,$I98))</f>
      </c>
      <c r="F98" s="57" t="str">
        <f>IF($I98="","",INDEX('SKU Master'!$O$4:$O$253,$I98))</f>
      </c>
      <c r="G98" s="57" t="str">
        <f>IF((Transactions!$H$2)&gt;0,IF($I98="","","CHECK INPUTS"),IF($I98="","",INDEX('SKU Master'!$P$4:$P$253,$I98)))</f>
      </c>
      <c r="H98" s="56" t="str">
        <f>IF((Transactions!$H$2)&gt;0,IF($I98="","","CHECK INPUTS"),IF($I98="","",IF(ISNUMBER(INDEX('SKU Master'!$P$4:$P$253,$I98)),INDEX('SKU Master'!$P$4:$P$253,$I98)*INDEX('SKU Master'!$F$4:$F$253,$I98),"CHECK INPUTS")))</f>
      </c>
      <c r="I98" t="str">
        <f>IF(SMALL('SKU Master'!$R$4:$R$253,ROW()-6)&gt;=999999,"",MATCH(SMALL('SKU Master'!$R$4:$R$253,ROW()-6),'SKU Master'!$R$4:$R$253,0))</f>
      </c>
    </row>
    <row r="99" ht="30" customHeight="1">
      <c r="A99" s="49" t="str">
        <f>IF((Transactions!$H$2)&gt;0,IF($I99="","","CHECK INPUTS"),IF($I99="","",IF(OR(INDEX('SKU Master'!$Q$4:$Q$253,$I99)="CHECK INPUTS",INDEX('SKU Master'!$Q$4:$Q$253,$I99)="CHECK LEAD TIME"),"CHECK INPUTS",IF(INDEX('SKU Master'!$Q$4:$Q$253,$I99)="STOCKOUT RISK","URGENT","ORDER NOW"))))</f>
      </c>
      <c r="B99" s="49" t="str">
        <f>IF($I99="","",INDEX('SKU Master'!$A$4:$A$253,$I99))</f>
      </c>
      <c r="C99" s="147" t="str">
        <f>IF($I99="","",INDEX('SKU Master'!$B$4:$B$253,$I99))</f>
      </c>
      <c r="D99" s="147" t="str">
        <f>IF($I99="","",INDEX('SKU Master'!$E$4:$E$253,$I99))</f>
      </c>
      <c r="E99" s="57" t="str">
        <f>IF($I99="","",INDEX('SKU Master'!$J$4:$J$253,$I99))</f>
      </c>
      <c r="F99" s="57" t="str">
        <f>IF($I99="","",INDEX('SKU Master'!$O$4:$O$253,$I99))</f>
      </c>
      <c r="G99" s="57" t="str">
        <f>IF((Transactions!$H$2)&gt;0,IF($I99="","","CHECK INPUTS"),IF($I99="","",INDEX('SKU Master'!$P$4:$P$253,$I99)))</f>
      </c>
      <c r="H99" s="56" t="str">
        <f>IF((Transactions!$H$2)&gt;0,IF($I99="","","CHECK INPUTS"),IF($I99="","",IF(ISNUMBER(INDEX('SKU Master'!$P$4:$P$253,$I99)),INDEX('SKU Master'!$P$4:$P$253,$I99)*INDEX('SKU Master'!$F$4:$F$253,$I99),"CHECK INPUTS")))</f>
      </c>
      <c r="I99" t="str">
        <f>IF(SMALL('SKU Master'!$R$4:$R$253,ROW()-6)&gt;=999999,"",MATCH(SMALL('SKU Master'!$R$4:$R$253,ROW()-6),'SKU Master'!$R$4:$R$253,0))</f>
      </c>
    </row>
    <row r="100" ht="30" customHeight="1">
      <c r="A100" s="49" t="str">
        <f>IF((Transactions!$H$2)&gt;0,IF($I100="","","CHECK INPUTS"),IF($I100="","",IF(OR(INDEX('SKU Master'!$Q$4:$Q$253,$I100)="CHECK INPUTS",INDEX('SKU Master'!$Q$4:$Q$253,$I100)="CHECK LEAD TIME"),"CHECK INPUTS",IF(INDEX('SKU Master'!$Q$4:$Q$253,$I100)="STOCKOUT RISK","URGENT","ORDER NOW"))))</f>
      </c>
      <c r="B100" s="49" t="str">
        <f>IF($I100="","",INDEX('SKU Master'!$A$4:$A$253,$I100))</f>
      </c>
      <c r="C100" s="147" t="str">
        <f>IF($I100="","",INDEX('SKU Master'!$B$4:$B$253,$I100))</f>
      </c>
      <c r="D100" s="147" t="str">
        <f>IF($I100="","",INDEX('SKU Master'!$E$4:$E$253,$I100))</f>
      </c>
      <c r="E100" s="57" t="str">
        <f>IF($I100="","",INDEX('SKU Master'!$J$4:$J$253,$I100))</f>
      </c>
      <c r="F100" s="57" t="str">
        <f>IF($I100="","",INDEX('SKU Master'!$O$4:$O$253,$I100))</f>
      </c>
      <c r="G100" s="57" t="str">
        <f>IF((Transactions!$H$2)&gt;0,IF($I100="","","CHECK INPUTS"),IF($I100="","",INDEX('SKU Master'!$P$4:$P$253,$I100)))</f>
      </c>
      <c r="H100" s="56" t="str">
        <f>IF((Transactions!$H$2)&gt;0,IF($I100="","","CHECK INPUTS"),IF($I100="","",IF(ISNUMBER(INDEX('SKU Master'!$P$4:$P$253,$I100)),INDEX('SKU Master'!$P$4:$P$253,$I100)*INDEX('SKU Master'!$F$4:$F$253,$I100),"CHECK INPUTS")))</f>
      </c>
      <c r="I100" t="str">
        <f>IF(SMALL('SKU Master'!$R$4:$R$253,ROW()-6)&gt;=999999,"",MATCH(SMALL('SKU Master'!$R$4:$R$253,ROW()-6),'SKU Master'!$R$4:$R$253,0))</f>
      </c>
    </row>
    <row r="101" ht="30" customHeight="1">
      <c r="A101" s="49" t="str">
        <f>IF((Transactions!$H$2)&gt;0,IF($I101="","","CHECK INPUTS"),IF($I101="","",IF(OR(INDEX('SKU Master'!$Q$4:$Q$253,$I101)="CHECK INPUTS",INDEX('SKU Master'!$Q$4:$Q$253,$I101)="CHECK LEAD TIME"),"CHECK INPUTS",IF(INDEX('SKU Master'!$Q$4:$Q$253,$I101)="STOCKOUT RISK","URGENT","ORDER NOW"))))</f>
      </c>
      <c r="B101" s="49" t="str">
        <f>IF($I101="","",INDEX('SKU Master'!$A$4:$A$253,$I101))</f>
      </c>
      <c r="C101" s="147" t="str">
        <f>IF($I101="","",INDEX('SKU Master'!$B$4:$B$253,$I101))</f>
      </c>
      <c r="D101" s="147" t="str">
        <f>IF($I101="","",INDEX('SKU Master'!$E$4:$E$253,$I101))</f>
      </c>
      <c r="E101" s="57" t="str">
        <f>IF($I101="","",INDEX('SKU Master'!$J$4:$J$253,$I101))</f>
      </c>
      <c r="F101" s="57" t="str">
        <f>IF($I101="","",INDEX('SKU Master'!$O$4:$O$253,$I101))</f>
      </c>
      <c r="G101" s="57" t="str">
        <f>IF((Transactions!$H$2)&gt;0,IF($I101="","","CHECK INPUTS"),IF($I101="","",INDEX('SKU Master'!$P$4:$P$253,$I101)))</f>
      </c>
      <c r="H101" s="56" t="str">
        <f>IF((Transactions!$H$2)&gt;0,IF($I101="","","CHECK INPUTS"),IF($I101="","",IF(ISNUMBER(INDEX('SKU Master'!$P$4:$P$253,$I101)),INDEX('SKU Master'!$P$4:$P$253,$I101)*INDEX('SKU Master'!$F$4:$F$253,$I101),"CHECK INPUTS")))</f>
      </c>
      <c r="I101" t="str">
        <f>IF(SMALL('SKU Master'!$R$4:$R$253,ROW()-6)&gt;=999999,"",MATCH(SMALL('SKU Master'!$R$4:$R$253,ROW()-6),'SKU Master'!$R$4:$R$253,0))</f>
      </c>
    </row>
    <row r="102" ht="30" customHeight="1">
      <c r="A102" s="49" t="str">
        <f>IF((Transactions!$H$2)&gt;0,IF($I102="","","CHECK INPUTS"),IF($I102="","",IF(OR(INDEX('SKU Master'!$Q$4:$Q$253,$I102)="CHECK INPUTS",INDEX('SKU Master'!$Q$4:$Q$253,$I102)="CHECK LEAD TIME"),"CHECK INPUTS",IF(INDEX('SKU Master'!$Q$4:$Q$253,$I102)="STOCKOUT RISK","URGENT","ORDER NOW"))))</f>
      </c>
      <c r="B102" s="49" t="str">
        <f>IF($I102="","",INDEX('SKU Master'!$A$4:$A$253,$I102))</f>
      </c>
      <c r="C102" s="147" t="str">
        <f>IF($I102="","",INDEX('SKU Master'!$B$4:$B$253,$I102))</f>
      </c>
      <c r="D102" s="147" t="str">
        <f>IF($I102="","",INDEX('SKU Master'!$E$4:$E$253,$I102))</f>
      </c>
      <c r="E102" s="57" t="str">
        <f>IF($I102="","",INDEX('SKU Master'!$J$4:$J$253,$I102))</f>
      </c>
      <c r="F102" s="57" t="str">
        <f>IF($I102="","",INDEX('SKU Master'!$O$4:$O$253,$I102))</f>
      </c>
      <c r="G102" s="57" t="str">
        <f>IF((Transactions!$H$2)&gt;0,IF($I102="","","CHECK INPUTS"),IF($I102="","",INDEX('SKU Master'!$P$4:$P$253,$I102)))</f>
      </c>
      <c r="H102" s="56" t="str">
        <f>IF((Transactions!$H$2)&gt;0,IF($I102="","","CHECK INPUTS"),IF($I102="","",IF(ISNUMBER(INDEX('SKU Master'!$P$4:$P$253,$I102)),INDEX('SKU Master'!$P$4:$P$253,$I102)*INDEX('SKU Master'!$F$4:$F$253,$I102),"CHECK INPUTS")))</f>
      </c>
      <c r="I102" t="str">
        <f>IF(SMALL('SKU Master'!$R$4:$R$253,ROW()-6)&gt;=999999,"",MATCH(SMALL('SKU Master'!$R$4:$R$253,ROW()-6),'SKU Master'!$R$4:$R$253,0))</f>
      </c>
    </row>
    <row r="103" ht="30" customHeight="1">
      <c r="A103" s="49" t="str">
        <f>IF((Transactions!$H$2)&gt;0,IF($I103="","","CHECK INPUTS"),IF($I103="","",IF(OR(INDEX('SKU Master'!$Q$4:$Q$253,$I103)="CHECK INPUTS",INDEX('SKU Master'!$Q$4:$Q$253,$I103)="CHECK LEAD TIME"),"CHECK INPUTS",IF(INDEX('SKU Master'!$Q$4:$Q$253,$I103)="STOCKOUT RISK","URGENT","ORDER NOW"))))</f>
      </c>
      <c r="B103" s="49" t="str">
        <f>IF($I103="","",INDEX('SKU Master'!$A$4:$A$253,$I103))</f>
      </c>
      <c r="C103" s="147" t="str">
        <f>IF($I103="","",INDEX('SKU Master'!$B$4:$B$253,$I103))</f>
      </c>
      <c r="D103" s="147" t="str">
        <f>IF($I103="","",INDEX('SKU Master'!$E$4:$E$253,$I103))</f>
      </c>
      <c r="E103" s="57" t="str">
        <f>IF($I103="","",INDEX('SKU Master'!$J$4:$J$253,$I103))</f>
      </c>
      <c r="F103" s="57" t="str">
        <f>IF($I103="","",INDEX('SKU Master'!$O$4:$O$253,$I103))</f>
      </c>
      <c r="G103" s="57" t="str">
        <f>IF((Transactions!$H$2)&gt;0,IF($I103="","","CHECK INPUTS"),IF($I103="","",INDEX('SKU Master'!$P$4:$P$253,$I103)))</f>
      </c>
      <c r="H103" s="56" t="str">
        <f>IF((Transactions!$H$2)&gt;0,IF($I103="","","CHECK INPUTS"),IF($I103="","",IF(ISNUMBER(INDEX('SKU Master'!$P$4:$P$253,$I103)),INDEX('SKU Master'!$P$4:$P$253,$I103)*INDEX('SKU Master'!$F$4:$F$253,$I103),"CHECK INPUTS")))</f>
      </c>
      <c r="I103" t="str">
        <f>IF(SMALL('SKU Master'!$R$4:$R$253,ROW()-6)&gt;=999999,"",MATCH(SMALL('SKU Master'!$R$4:$R$253,ROW()-6),'SKU Master'!$R$4:$R$253,0))</f>
      </c>
    </row>
    <row r="104" ht="30" customHeight="1">
      <c r="A104" s="49" t="str">
        <f>IF((Transactions!$H$2)&gt;0,IF($I104="","","CHECK INPUTS"),IF($I104="","",IF(OR(INDEX('SKU Master'!$Q$4:$Q$253,$I104)="CHECK INPUTS",INDEX('SKU Master'!$Q$4:$Q$253,$I104)="CHECK LEAD TIME"),"CHECK INPUTS",IF(INDEX('SKU Master'!$Q$4:$Q$253,$I104)="STOCKOUT RISK","URGENT","ORDER NOW"))))</f>
      </c>
      <c r="B104" s="49" t="str">
        <f>IF($I104="","",INDEX('SKU Master'!$A$4:$A$253,$I104))</f>
      </c>
      <c r="C104" s="147" t="str">
        <f>IF($I104="","",INDEX('SKU Master'!$B$4:$B$253,$I104))</f>
      </c>
      <c r="D104" s="147" t="str">
        <f>IF($I104="","",INDEX('SKU Master'!$E$4:$E$253,$I104))</f>
      </c>
      <c r="E104" s="57" t="str">
        <f>IF($I104="","",INDEX('SKU Master'!$J$4:$J$253,$I104))</f>
      </c>
      <c r="F104" s="57" t="str">
        <f>IF($I104="","",INDEX('SKU Master'!$O$4:$O$253,$I104))</f>
      </c>
      <c r="G104" s="57" t="str">
        <f>IF((Transactions!$H$2)&gt;0,IF($I104="","","CHECK INPUTS"),IF($I104="","",INDEX('SKU Master'!$P$4:$P$253,$I104)))</f>
      </c>
      <c r="H104" s="56" t="str">
        <f>IF((Transactions!$H$2)&gt;0,IF($I104="","","CHECK INPUTS"),IF($I104="","",IF(ISNUMBER(INDEX('SKU Master'!$P$4:$P$253,$I104)),INDEX('SKU Master'!$P$4:$P$253,$I104)*INDEX('SKU Master'!$F$4:$F$253,$I104),"CHECK INPUTS")))</f>
      </c>
      <c r="I104" t="str">
        <f>IF(SMALL('SKU Master'!$R$4:$R$253,ROW()-6)&gt;=999999,"",MATCH(SMALL('SKU Master'!$R$4:$R$253,ROW()-6),'SKU Master'!$R$4:$R$253,0))</f>
      </c>
    </row>
    <row r="105" ht="30" customHeight="1">
      <c r="A105" s="49" t="str">
        <f>IF((Transactions!$H$2)&gt;0,IF($I105="","","CHECK INPUTS"),IF($I105="","",IF(OR(INDEX('SKU Master'!$Q$4:$Q$253,$I105)="CHECK INPUTS",INDEX('SKU Master'!$Q$4:$Q$253,$I105)="CHECK LEAD TIME"),"CHECK INPUTS",IF(INDEX('SKU Master'!$Q$4:$Q$253,$I105)="STOCKOUT RISK","URGENT","ORDER NOW"))))</f>
      </c>
      <c r="B105" s="49" t="str">
        <f>IF($I105="","",INDEX('SKU Master'!$A$4:$A$253,$I105))</f>
      </c>
      <c r="C105" s="147" t="str">
        <f>IF($I105="","",INDEX('SKU Master'!$B$4:$B$253,$I105))</f>
      </c>
      <c r="D105" s="147" t="str">
        <f>IF($I105="","",INDEX('SKU Master'!$E$4:$E$253,$I105))</f>
      </c>
      <c r="E105" s="57" t="str">
        <f>IF($I105="","",INDEX('SKU Master'!$J$4:$J$253,$I105))</f>
      </c>
      <c r="F105" s="57" t="str">
        <f>IF($I105="","",INDEX('SKU Master'!$O$4:$O$253,$I105))</f>
      </c>
      <c r="G105" s="57" t="str">
        <f>IF((Transactions!$H$2)&gt;0,IF($I105="","","CHECK INPUTS"),IF($I105="","",INDEX('SKU Master'!$P$4:$P$253,$I105)))</f>
      </c>
      <c r="H105" s="56" t="str">
        <f>IF((Transactions!$H$2)&gt;0,IF($I105="","","CHECK INPUTS"),IF($I105="","",IF(ISNUMBER(INDEX('SKU Master'!$P$4:$P$253,$I105)),INDEX('SKU Master'!$P$4:$P$253,$I105)*INDEX('SKU Master'!$F$4:$F$253,$I105),"CHECK INPUTS")))</f>
      </c>
      <c r="I105" t="str">
        <f>IF(SMALL('SKU Master'!$R$4:$R$253,ROW()-6)&gt;=999999,"",MATCH(SMALL('SKU Master'!$R$4:$R$253,ROW()-6),'SKU Master'!$R$4:$R$253,0))</f>
      </c>
    </row>
    <row r="106" ht="30" customHeight="1">
      <c r="A106" s="49" t="str">
        <f>IF((Transactions!$H$2)&gt;0,IF($I106="","","CHECK INPUTS"),IF($I106="","",IF(OR(INDEX('SKU Master'!$Q$4:$Q$253,$I106)="CHECK INPUTS",INDEX('SKU Master'!$Q$4:$Q$253,$I106)="CHECK LEAD TIME"),"CHECK INPUTS",IF(INDEX('SKU Master'!$Q$4:$Q$253,$I106)="STOCKOUT RISK","URGENT","ORDER NOW"))))</f>
      </c>
      <c r="B106" s="49" t="str">
        <f>IF($I106="","",INDEX('SKU Master'!$A$4:$A$253,$I106))</f>
      </c>
      <c r="C106" s="147" t="str">
        <f>IF($I106="","",INDEX('SKU Master'!$B$4:$B$253,$I106))</f>
      </c>
      <c r="D106" s="147" t="str">
        <f>IF($I106="","",INDEX('SKU Master'!$E$4:$E$253,$I106))</f>
      </c>
      <c r="E106" s="57" t="str">
        <f>IF($I106="","",INDEX('SKU Master'!$J$4:$J$253,$I106))</f>
      </c>
      <c r="F106" s="57" t="str">
        <f>IF($I106="","",INDEX('SKU Master'!$O$4:$O$253,$I106))</f>
      </c>
      <c r="G106" s="57" t="str">
        <f>IF((Transactions!$H$2)&gt;0,IF($I106="","","CHECK INPUTS"),IF($I106="","",INDEX('SKU Master'!$P$4:$P$253,$I106)))</f>
      </c>
      <c r="H106" s="56" t="str">
        <f>IF((Transactions!$H$2)&gt;0,IF($I106="","","CHECK INPUTS"),IF($I106="","",IF(ISNUMBER(INDEX('SKU Master'!$P$4:$P$253,$I106)),INDEX('SKU Master'!$P$4:$P$253,$I106)*INDEX('SKU Master'!$F$4:$F$253,$I106),"CHECK INPUTS")))</f>
      </c>
      <c r="I106" t="str">
        <f>IF(SMALL('SKU Master'!$R$4:$R$253,ROW()-6)&gt;=999999,"",MATCH(SMALL('SKU Master'!$R$4:$R$253,ROW()-6),'SKU Master'!$R$4:$R$253,0))</f>
      </c>
    </row>
    <row r="107" ht="30" customHeight="1">
      <c r="A107" s="49" t="str">
        <f>IF((Transactions!$H$2)&gt;0,IF($I107="","","CHECK INPUTS"),IF($I107="","",IF(OR(INDEX('SKU Master'!$Q$4:$Q$253,$I107)="CHECK INPUTS",INDEX('SKU Master'!$Q$4:$Q$253,$I107)="CHECK LEAD TIME"),"CHECK INPUTS",IF(INDEX('SKU Master'!$Q$4:$Q$253,$I107)="STOCKOUT RISK","URGENT","ORDER NOW"))))</f>
      </c>
      <c r="B107" s="49" t="str">
        <f>IF($I107="","",INDEX('SKU Master'!$A$4:$A$253,$I107))</f>
      </c>
      <c r="C107" s="147" t="str">
        <f>IF($I107="","",INDEX('SKU Master'!$B$4:$B$253,$I107))</f>
      </c>
      <c r="D107" s="147" t="str">
        <f>IF($I107="","",INDEX('SKU Master'!$E$4:$E$253,$I107))</f>
      </c>
      <c r="E107" s="57" t="str">
        <f>IF($I107="","",INDEX('SKU Master'!$J$4:$J$253,$I107))</f>
      </c>
      <c r="F107" s="57" t="str">
        <f>IF($I107="","",INDEX('SKU Master'!$O$4:$O$253,$I107))</f>
      </c>
      <c r="G107" s="57" t="str">
        <f>IF((Transactions!$H$2)&gt;0,IF($I107="","","CHECK INPUTS"),IF($I107="","",INDEX('SKU Master'!$P$4:$P$253,$I107)))</f>
      </c>
      <c r="H107" s="56" t="str">
        <f>IF((Transactions!$H$2)&gt;0,IF($I107="","","CHECK INPUTS"),IF($I107="","",IF(ISNUMBER(INDEX('SKU Master'!$P$4:$P$253,$I107)),INDEX('SKU Master'!$P$4:$P$253,$I107)*INDEX('SKU Master'!$F$4:$F$253,$I107),"CHECK INPUTS")))</f>
      </c>
      <c r="I107" t="str">
        <f>IF(SMALL('SKU Master'!$R$4:$R$253,ROW()-6)&gt;=999999,"",MATCH(SMALL('SKU Master'!$R$4:$R$253,ROW()-6),'SKU Master'!$R$4:$R$253,0))</f>
      </c>
    </row>
    <row r="108" ht="30" customHeight="1">
      <c r="A108" s="49" t="str">
        <f>IF((Transactions!$H$2)&gt;0,IF($I108="","","CHECK INPUTS"),IF($I108="","",IF(OR(INDEX('SKU Master'!$Q$4:$Q$253,$I108)="CHECK INPUTS",INDEX('SKU Master'!$Q$4:$Q$253,$I108)="CHECK LEAD TIME"),"CHECK INPUTS",IF(INDEX('SKU Master'!$Q$4:$Q$253,$I108)="STOCKOUT RISK","URGENT","ORDER NOW"))))</f>
      </c>
      <c r="B108" s="49" t="str">
        <f>IF($I108="","",INDEX('SKU Master'!$A$4:$A$253,$I108))</f>
      </c>
      <c r="C108" s="147" t="str">
        <f>IF($I108="","",INDEX('SKU Master'!$B$4:$B$253,$I108))</f>
      </c>
      <c r="D108" s="147" t="str">
        <f>IF($I108="","",INDEX('SKU Master'!$E$4:$E$253,$I108))</f>
      </c>
      <c r="E108" s="57" t="str">
        <f>IF($I108="","",INDEX('SKU Master'!$J$4:$J$253,$I108))</f>
      </c>
      <c r="F108" s="57" t="str">
        <f>IF($I108="","",INDEX('SKU Master'!$O$4:$O$253,$I108))</f>
      </c>
      <c r="G108" s="57" t="str">
        <f>IF((Transactions!$H$2)&gt;0,IF($I108="","","CHECK INPUTS"),IF($I108="","",INDEX('SKU Master'!$P$4:$P$253,$I108)))</f>
      </c>
      <c r="H108" s="56" t="str">
        <f>IF((Transactions!$H$2)&gt;0,IF($I108="","","CHECK INPUTS"),IF($I108="","",IF(ISNUMBER(INDEX('SKU Master'!$P$4:$P$253,$I108)),INDEX('SKU Master'!$P$4:$P$253,$I108)*INDEX('SKU Master'!$F$4:$F$253,$I108),"CHECK INPUTS")))</f>
      </c>
      <c r="I108" t="str">
        <f>IF(SMALL('SKU Master'!$R$4:$R$253,ROW()-6)&gt;=999999,"",MATCH(SMALL('SKU Master'!$R$4:$R$253,ROW()-6),'SKU Master'!$R$4:$R$253,0))</f>
      </c>
    </row>
    <row r="109" ht="30" customHeight="1">
      <c r="A109" s="49" t="str">
        <f>IF((Transactions!$H$2)&gt;0,IF($I109="","","CHECK INPUTS"),IF($I109="","",IF(OR(INDEX('SKU Master'!$Q$4:$Q$253,$I109)="CHECK INPUTS",INDEX('SKU Master'!$Q$4:$Q$253,$I109)="CHECK LEAD TIME"),"CHECK INPUTS",IF(INDEX('SKU Master'!$Q$4:$Q$253,$I109)="STOCKOUT RISK","URGENT","ORDER NOW"))))</f>
      </c>
      <c r="B109" s="49" t="str">
        <f>IF($I109="","",INDEX('SKU Master'!$A$4:$A$253,$I109))</f>
      </c>
      <c r="C109" s="147" t="str">
        <f>IF($I109="","",INDEX('SKU Master'!$B$4:$B$253,$I109))</f>
      </c>
      <c r="D109" s="147" t="str">
        <f>IF($I109="","",INDEX('SKU Master'!$E$4:$E$253,$I109))</f>
      </c>
      <c r="E109" s="57" t="str">
        <f>IF($I109="","",INDEX('SKU Master'!$J$4:$J$253,$I109))</f>
      </c>
      <c r="F109" s="57" t="str">
        <f>IF($I109="","",INDEX('SKU Master'!$O$4:$O$253,$I109))</f>
      </c>
      <c r="G109" s="57" t="str">
        <f>IF((Transactions!$H$2)&gt;0,IF($I109="","","CHECK INPUTS"),IF($I109="","",INDEX('SKU Master'!$P$4:$P$253,$I109)))</f>
      </c>
      <c r="H109" s="56" t="str">
        <f>IF((Transactions!$H$2)&gt;0,IF($I109="","","CHECK INPUTS"),IF($I109="","",IF(ISNUMBER(INDEX('SKU Master'!$P$4:$P$253,$I109)),INDEX('SKU Master'!$P$4:$P$253,$I109)*INDEX('SKU Master'!$F$4:$F$253,$I109),"CHECK INPUTS")))</f>
      </c>
      <c r="I109" t="str">
        <f>IF(SMALL('SKU Master'!$R$4:$R$253,ROW()-6)&gt;=999999,"",MATCH(SMALL('SKU Master'!$R$4:$R$253,ROW()-6),'SKU Master'!$R$4:$R$253,0))</f>
      </c>
    </row>
    <row r="110" ht="30" customHeight="1">
      <c r="A110" s="49" t="str">
        <f>IF((Transactions!$H$2)&gt;0,IF($I110="","","CHECK INPUTS"),IF($I110="","",IF(OR(INDEX('SKU Master'!$Q$4:$Q$253,$I110)="CHECK INPUTS",INDEX('SKU Master'!$Q$4:$Q$253,$I110)="CHECK LEAD TIME"),"CHECK INPUTS",IF(INDEX('SKU Master'!$Q$4:$Q$253,$I110)="STOCKOUT RISK","URGENT","ORDER NOW"))))</f>
      </c>
      <c r="B110" s="49" t="str">
        <f>IF($I110="","",INDEX('SKU Master'!$A$4:$A$253,$I110))</f>
      </c>
      <c r="C110" s="147" t="str">
        <f>IF($I110="","",INDEX('SKU Master'!$B$4:$B$253,$I110))</f>
      </c>
      <c r="D110" s="147" t="str">
        <f>IF($I110="","",INDEX('SKU Master'!$E$4:$E$253,$I110))</f>
      </c>
      <c r="E110" s="57" t="str">
        <f>IF($I110="","",INDEX('SKU Master'!$J$4:$J$253,$I110))</f>
      </c>
      <c r="F110" s="57" t="str">
        <f>IF($I110="","",INDEX('SKU Master'!$O$4:$O$253,$I110))</f>
      </c>
      <c r="G110" s="57" t="str">
        <f>IF((Transactions!$H$2)&gt;0,IF($I110="","","CHECK INPUTS"),IF($I110="","",INDEX('SKU Master'!$P$4:$P$253,$I110)))</f>
      </c>
      <c r="H110" s="56" t="str">
        <f>IF((Transactions!$H$2)&gt;0,IF($I110="","","CHECK INPUTS"),IF($I110="","",IF(ISNUMBER(INDEX('SKU Master'!$P$4:$P$253,$I110)),INDEX('SKU Master'!$P$4:$P$253,$I110)*INDEX('SKU Master'!$F$4:$F$253,$I110),"CHECK INPUTS")))</f>
      </c>
      <c r="I110" t="str">
        <f>IF(SMALL('SKU Master'!$R$4:$R$253,ROW()-6)&gt;=999999,"",MATCH(SMALL('SKU Master'!$R$4:$R$253,ROW()-6),'SKU Master'!$R$4:$R$253,0))</f>
      </c>
    </row>
    <row r="111" ht="30" customHeight="1">
      <c r="A111" s="49" t="str">
        <f>IF((Transactions!$H$2)&gt;0,IF($I111="","","CHECK INPUTS"),IF($I111="","",IF(OR(INDEX('SKU Master'!$Q$4:$Q$253,$I111)="CHECK INPUTS",INDEX('SKU Master'!$Q$4:$Q$253,$I111)="CHECK LEAD TIME"),"CHECK INPUTS",IF(INDEX('SKU Master'!$Q$4:$Q$253,$I111)="STOCKOUT RISK","URGENT","ORDER NOW"))))</f>
      </c>
      <c r="B111" s="49" t="str">
        <f>IF($I111="","",INDEX('SKU Master'!$A$4:$A$253,$I111))</f>
      </c>
      <c r="C111" s="147" t="str">
        <f>IF($I111="","",INDEX('SKU Master'!$B$4:$B$253,$I111))</f>
      </c>
      <c r="D111" s="147" t="str">
        <f>IF($I111="","",INDEX('SKU Master'!$E$4:$E$253,$I111))</f>
      </c>
      <c r="E111" s="57" t="str">
        <f>IF($I111="","",INDEX('SKU Master'!$J$4:$J$253,$I111))</f>
      </c>
      <c r="F111" s="57" t="str">
        <f>IF($I111="","",INDEX('SKU Master'!$O$4:$O$253,$I111))</f>
      </c>
      <c r="G111" s="57" t="str">
        <f>IF((Transactions!$H$2)&gt;0,IF($I111="","","CHECK INPUTS"),IF($I111="","",INDEX('SKU Master'!$P$4:$P$253,$I111)))</f>
      </c>
      <c r="H111" s="56" t="str">
        <f>IF((Transactions!$H$2)&gt;0,IF($I111="","","CHECK INPUTS"),IF($I111="","",IF(ISNUMBER(INDEX('SKU Master'!$P$4:$P$253,$I111)),INDEX('SKU Master'!$P$4:$P$253,$I111)*INDEX('SKU Master'!$F$4:$F$253,$I111),"CHECK INPUTS")))</f>
      </c>
      <c r="I111" t="str">
        <f>IF(SMALL('SKU Master'!$R$4:$R$253,ROW()-6)&gt;=999999,"",MATCH(SMALL('SKU Master'!$R$4:$R$253,ROW()-6),'SKU Master'!$R$4:$R$253,0))</f>
      </c>
    </row>
    <row r="112" ht="30" customHeight="1">
      <c r="A112" s="49" t="str">
        <f>IF((Transactions!$H$2)&gt;0,IF($I112="","","CHECK INPUTS"),IF($I112="","",IF(OR(INDEX('SKU Master'!$Q$4:$Q$253,$I112)="CHECK INPUTS",INDEX('SKU Master'!$Q$4:$Q$253,$I112)="CHECK LEAD TIME"),"CHECK INPUTS",IF(INDEX('SKU Master'!$Q$4:$Q$253,$I112)="STOCKOUT RISK","URGENT","ORDER NOW"))))</f>
      </c>
      <c r="B112" s="49" t="str">
        <f>IF($I112="","",INDEX('SKU Master'!$A$4:$A$253,$I112))</f>
      </c>
      <c r="C112" s="147" t="str">
        <f>IF($I112="","",INDEX('SKU Master'!$B$4:$B$253,$I112))</f>
      </c>
      <c r="D112" s="147" t="str">
        <f>IF($I112="","",INDEX('SKU Master'!$E$4:$E$253,$I112))</f>
      </c>
      <c r="E112" s="57" t="str">
        <f>IF($I112="","",INDEX('SKU Master'!$J$4:$J$253,$I112))</f>
      </c>
      <c r="F112" s="57" t="str">
        <f>IF($I112="","",INDEX('SKU Master'!$O$4:$O$253,$I112))</f>
      </c>
      <c r="G112" s="57" t="str">
        <f>IF((Transactions!$H$2)&gt;0,IF($I112="","","CHECK INPUTS"),IF($I112="","",INDEX('SKU Master'!$P$4:$P$253,$I112)))</f>
      </c>
      <c r="H112" s="56" t="str">
        <f>IF((Transactions!$H$2)&gt;0,IF($I112="","","CHECK INPUTS"),IF($I112="","",IF(ISNUMBER(INDEX('SKU Master'!$P$4:$P$253,$I112)),INDEX('SKU Master'!$P$4:$P$253,$I112)*INDEX('SKU Master'!$F$4:$F$253,$I112),"CHECK INPUTS")))</f>
      </c>
      <c r="I112" t="str">
        <f>IF(SMALL('SKU Master'!$R$4:$R$253,ROW()-6)&gt;=999999,"",MATCH(SMALL('SKU Master'!$R$4:$R$253,ROW()-6),'SKU Master'!$R$4:$R$253,0))</f>
      </c>
    </row>
    <row r="113" ht="30" customHeight="1">
      <c r="A113" s="49" t="str">
        <f>IF((Transactions!$H$2)&gt;0,IF($I113="","","CHECK INPUTS"),IF($I113="","",IF(OR(INDEX('SKU Master'!$Q$4:$Q$253,$I113)="CHECK INPUTS",INDEX('SKU Master'!$Q$4:$Q$253,$I113)="CHECK LEAD TIME"),"CHECK INPUTS",IF(INDEX('SKU Master'!$Q$4:$Q$253,$I113)="STOCKOUT RISK","URGENT","ORDER NOW"))))</f>
      </c>
      <c r="B113" s="49" t="str">
        <f>IF($I113="","",INDEX('SKU Master'!$A$4:$A$253,$I113))</f>
      </c>
      <c r="C113" s="147" t="str">
        <f>IF($I113="","",INDEX('SKU Master'!$B$4:$B$253,$I113))</f>
      </c>
      <c r="D113" s="147" t="str">
        <f>IF($I113="","",INDEX('SKU Master'!$E$4:$E$253,$I113))</f>
      </c>
      <c r="E113" s="57" t="str">
        <f>IF($I113="","",INDEX('SKU Master'!$J$4:$J$253,$I113))</f>
      </c>
      <c r="F113" s="57" t="str">
        <f>IF($I113="","",INDEX('SKU Master'!$O$4:$O$253,$I113))</f>
      </c>
      <c r="G113" s="57" t="str">
        <f>IF((Transactions!$H$2)&gt;0,IF($I113="","","CHECK INPUTS"),IF($I113="","",INDEX('SKU Master'!$P$4:$P$253,$I113)))</f>
      </c>
      <c r="H113" s="56" t="str">
        <f>IF((Transactions!$H$2)&gt;0,IF($I113="","","CHECK INPUTS"),IF($I113="","",IF(ISNUMBER(INDEX('SKU Master'!$P$4:$P$253,$I113)),INDEX('SKU Master'!$P$4:$P$253,$I113)*INDEX('SKU Master'!$F$4:$F$253,$I113),"CHECK INPUTS")))</f>
      </c>
      <c r="I113" t="str">
        <f>IF(SMALL('SKU Master'!$R$4:$R$253,ROW()-6)&gt;=999999,"",MATCH(SMALL('SKU Master'!$R$4:$R$253,ROW()-6),'SKU Master'!$R$4:$R$253,0))</f>
      </c>
    </row>
    <row r="114" ht="30" customHeight="1">
      <c r="A114" s="49" t="str">
        <f>IF((Transactions!$H$2)&gt;0,IF($I114="","","CHECK INPUTS"),IF($I114="","",IF(OR(INDEX('SKU Master'!$Q$4:$Q$253,$I114)="CHECK INPUTS",INDEX('SKU Master'!$Q$4:$Q$253,$I114)="CHECK LEAD TIME"),"CHECK INPUTS",IF(INDEX('SKU Master'!$Q$4:$Q$253,$I114)="STOCKOUT RISK","URGENT","ORDER NOW"))))</f>
      </c>
      <c r="B114" s="49" t="str">
        <f>IF($I114="","",INDEX('SKU Master'!$A$4:$A$253,$I114))</f>
      </c>
      <c r="C114" s="147" t="str">
        <f>IF($I114="","",INDEX('SKU Master'!$B$4:$B$253,$I114))</f>
      </c>
      <c r="D114" s="147" t="str">
        <f>IF($I114="","",INDEX('SKU Master'!$E$4:$E$253,$I114))</f>
      </c>
      <c r="E114" s="57" t="str">
        <f>IF($I114="","",INDEX('SKU Master'!$J$4:$J$253,$I114))</f>
      </c>
      <c r="F114" s="57" t="str">
        <f>IF($I114="","",INDEX('SKU Master'!$O$4:$O$253,$I114))</f>
      </c>
      <c r="G114" s="57" t="str">
        <f>IF((Transactions!$H$2)&gt;0,IF($I114="","","CHECK INPUTS"),IF($I114="","",INDEX('SKU Master'!$P$4:$P$253,$I114)))</f>
      </c>
      <c r="H114" s="56" t="str">
        <f>IF((Transactions!$H$2)&gt;0,IF($I114="","","CHECK INPUTS"),IF($I114="","",IF(ISNUMBER(INDEX('SKU Master'!$P$4:$P$253,$I114)),INDEX('SKU Master'!$P$4:$P$253,$I114)*INDEX('SKU Master'!$F$4:$F$253,$I114),"CHECK INPUTS")))</f>
      </c>
      <c r="I114" t="str">
        <f>IF(SMALL('SKU Master'!$R$4:$R$253,ROW()-6)&gt;=999999,"",MATCH(SMALL('SKU Master'!$R$4:$R$253,ROW()-6),'SKU Master'!$R$4:$R$253,0))</f>
      </c>
    </row>
    <row r="115" ht="30" customHeight="1">
      <c r="A115" s="49" t="str">
        <f>IF((Transactions!$H$2)&gt;0,IF($I115="","","CHECK INPUTS"),IF($I115="","",IF(OR(INDEX('SKU Master'!$Q$4:$Q$253,$I115)="CHECK INPUTS",INDEX('SKU Master'!$Q$4:$Q$253,$I115)="CHECK LEAD TIME"),"CHECK INPUTS",IF(INDEX('SKU Master'!$Q$4:$Q$253,$I115)="STOCKOUT RISK","URGENT","ORDER NOW"))))</f>
      </c>
      <c r="B115" s="49" t="str">
        <f>IF($I115="","",INDEX('SKU Master'!$A$4:$A$253,$I115))</f>
      </c>
      <c r="C115" s="147" t="str">
        <f>IF($I115="","",INDEX('SKU Master'!$B$4:$B$253,$I115))</f>
      </c>
      <c r="D115" s="147" t="str">
        <f>IF($I115="","",INDEX('SKU Master'!$E$4:$E$253,$I115))</f>
      </c>
      <c r="E115" s="57" t="str">
        <f>IF($I115="","",INDEX('SKU Master'!$J$4:$J$253,$I115))</f>
      </c>
      <c r="F115" s="57" t="str">
        <f>IF($I115="","",INDEX('SKU Master'!$O$4:$O$253,$I115))</f>
      </c>
      <c r="G115" s="57" t="str">
        <f>IF((Transactions!$H$2)&gt;0,IF($I115="","","CHECK INPUTS"),IF($I115="","",INDEX('SKU Master'!$P$4:$P$253,$I115)))</f>
      </c>
      <c r="H115" s="56" t="str">
        <f>IF((Transactions!$H$2)&gt;0,IF($I115="","","CHECK INPUTS"),IF($I115="","",IF(ISNUMBER(INDEX('SKU Master'!$P$4:$P$253,$I115)),INDEX('SKU Master'!$P$4:$P$253,$I115)*INDEX('SKU Master'!$F$4:$F$253,$I115),"CHECK INPUTS")))</f>
      </c>
      <c r="I115" t="str">
        <f>IF(SMALL('SKU Master'!$R$4:$R$253,ROW()-6)&gt;=999999,"",MATCH(SMALL('SKU Master'!$R$4:$R$253,ROW()-6),'SKU Master'!$R$4:$R$253,0))</f>
      </c>
    </row>
    <row r="116" ht="30" customHeight="1">
      <c r="A116" s="49" t="str">
        <f>IF((Transactions!$H$2)&gt;0,IF($I116="","","CHECK INPUTS"),IF($I116="","",IF(OR(INDEX('SKU Master'!$Q$4:$Q$253,$I116)="CHECK INPUTS",INDEX('SKU Master'!$Q$4:$Q$253,$I116)="CHECK LEAD TIME"),"CHECK INPUTS",IF(INDEX('SKU Master'!$Q$4:$Q$253,$I116)="STOCKOUT RISK","URGENT","ORDER NOW"))))</f>
      </c>
      <c r="B116" s="49" t="str">
        <f>IF($I116="","",INDEX('SKU Master'!$A$4:$A$253,$I116))</f>
      </c>
      <c r="C116" s="147" t="str">
        <f>IF($I116="","",INDEX('SKU Master'!$B$4:$B$253,$I116))</f>
      </c>
      <c r="D116" s="147" t="str">
        <f>IF($I116="","",INDEX('SKU Master'!$E$4:$E$253,$I116))</f>
      </c>
      <c r="E116" s="57" t="str">
        <f>IF($I116="","",INDEX('SKU Master'!$J$4:$J$253,$I116))</f>
      </c>
      <c r="F116" s="57" t="str">
        <f>IF($I116="","",INDEX('SKU Master'!$O$4:$O$253,$I116))</f>
      </c>
      <c r="G116" s="57" t="str">
        <f>IF((Transactions!$H$2)&gt;0,IF($I116="","","CHECK INPUTS"),IF($I116="","",INDEX('SKU Master'!$P$4:$P$253,$I116)))</f>
      </c>
      <c r="H116" s="56" t="str">
        <f>IF((Transactions!$H$2)&gt;0,IF($I116="","","CHECK INPUTS"),IF($I116="","",IF(ISNUMBER(INDEX('SKU Master'!$P$4:$P$253,$I116)),INDEX('SKU Master'!$P$4:$P$253,$I116)*INDEX('SKU Master'!$F$4:$F$253,$I116),"CHECK INPUTS")))</f>
      </c>
      <c r="I116" t="str">
        <f>IF(SMALL('SKU Master'!$R$4:$R$253,ROW()-6)&gt;=999999,"",MATCH(SMALL('SKU Master'!$R$4:$R$253,ROW()-6),'SKU Master'!$R$4:$R$253,0))</f>
      </c>
    </row>
    <row r="117" ht="30" customHeight="1">
      <c r="A117" s="49" t="str">
        <f>IF((Transactions!$H$2)&gt;0,IF($I117="","","CHECK INPUTS"),IF($I117="","",IF(OR(INDEX('SKU Master'!$Q$4:$Q$253,$I117)="CHECK INPUTS",INDEX('SKU Master'!$Q$4:$Q$253,$I117)="CHECK LEAD TIME"),"CHECK INPUTS",IF(INDEX('SKU Master'!$Q$4:$Q$253,$I117)="STOCKOUT RISK","URGENT","ORDER NOW"))))</f>
      </c>
      <c r="B117" s="49" t="str">
        <f>IF($I117="","",INDEX('SKU Master'!$A$4:$A$253,$I117))</f>
      </c>
      <c r="C117" s="147" t="str">
        <f>IF($I117="","",INDEX('SKU Master'!$B$4:$B$253,$I117))</f>
      </c>
      <c r="D117" s="147" t="str">
        <f>IF($I117="","",INDEX('SKU Master'!$E$4:$E$253,$I117))</f>
      </c>
      <c r="E117" s="57" t="str">
        <f>IF($I117="","",INDEX('SKU Master'!$J$4:$J$253,$I117))</f>
      </c>
      <c r="F117" s="57" t="str">
        <f>IF($I117="","",INDEX('SKU Master'!$O$4:$O$253,$I117))</f>
      </c>
      <c r="G117" s="57" t="str">
        <f>IF((Transactions!$H$2)&gt;0,IF($I117="","","CHECK INPUTS"),IF($I117="","",INDEX('SKU Master'!$P$4:$P$253,$I117)))</f>
      </c>
      <c r="H117" s="56" t="str">
        <f>IF((Transactions!$H$2)&gt;0,IF($I117="","","CHECK INPUTS"),IF($I117="","",IF(ISNUMBER(INDEX('SKU Master'!$P$4:$P$253,$I117)),INDEX('SKU Master'!$P$4:$P$253,$I117)*INDEX('SKU Master'!$F$4:$F$253,$I117),"CHECK INPUTS")))</f>
      </c>
      <c r="I117" t="str">
        <f>IF(SMALL('SKU Master'!$R$4:$R$253,ROW()-6)&gt;=999999,"",MATCH(SMALL('SKU Master'!$R$4:$R$253,ROW()-6),'SKU Master'!$R$4:$R$253,0))</f>
      </c>
    </row>
    <row r="118" ht="30" customHeight="1">
      <c r="A118" s="49" t="str">
        <f>IF((Transactions!$H$2)&gt;0,IF($I118="","","CHECK INPUTS"),IF($I118="","",IF(OR(INDEX('SKU Master'!$Q$4:$Q$253,$I118)="CHECK INPUTS",INDEX('SKU Master'!$Q$4:$Q$253,$I118)="CHECK LEAD TIME"),"CHECK INPUTS",IF(INDEX('SKU Master'!$Q$4:$Q$253,$I118)="STOCKOUT RISK","URGENT","ORDER NOW"))))</f>
      </c>
      <c r="B118" s="49" t="str">
        <f>IF($I118="","",INDEX('SKU Master'!$A$4:$A$253,$I118))</f>
      </c>
      <c r="C118" s="147" t="str">
        <f>IF($I118="","",INDEX('SKU Master'!$B$4:$B$253,$I118))</f>
      </c>
      <c r="D118" s="147" t="str">
        <f>IF($I118="","",INDEX('SKU Master'!$E$4:$E$253,$I118))</f>
      </c>
      <c r="E118" s="57" t="str">
        <f>IF($I118="","",INDEX('SKU Master'!$J$4:$J$253,$I118))</f>
      </c>
      <c r="F118" s="57" t="str">
        <f>IF($I118="","",INDEX('SKU Master'!$O$4:$O$253,$I118))</f>
      </c>
      <c r="G118" s="57" t="str">
        <f>IF((Transactions!$H$2)&gt;0,IF($I118="","","CHECK INPUTS"),IF($I118="","",INDEX('SKU Master'!$P$4:$P$253,$I118)))</f>
      </c>
      <c r="H118" s="56" t="str">
        <f>IF((Transactions!$H$2)&gt;0,IF($I118="","","CHECK INPUTS"),IF($I118="","",IF(ISNUMBER(INDEX('SKU Master'!$P$4:$P$253,$I118)),INDEX('SKU Master'!$P$4:$P$253,$I118)*INDEX('SKU Master'!$F$4:$F$253,$I118),"CHECK INPUTS")))</f>
      </c>
      <c r="I118" t="str">
        <f>IF(SMALL('SKU Master'!$R$4:$R$253,ROW()-6)&gt;=999999,"",MATCH(SMALL('SKU Master'!$R$4:$R$253,ROW()-6),'SKU Master'!$R$4:$R$253,0))</f>
      </c>
    </row>
    <row r="119" ht="30" customHeight="1">
      <c r="A119" s="49" t="str">
        <f>IF((Transactions!$H$2)&gt;0,IF($I119="","","CHECK INPUTS"),IF($I119="","",IF(OR(INDEX('SKU Master'!$Q$4:$Q$253,$I119)="CHECK INPUTS",INDEX('SKU Master'!$Q$4:$Q$253,$I119)="CHECK LEAD TIME"),"CHECK INPUTS",IF(INDEX('SKU Master'!$Q$4:$Q$253,$I119)="STOCKOUT RISK","URGENT","ORDER NOW"))))</f>
      </c>
      <c r="B119" s="49" t="str">
        <f>IF($I119="","",INDEX('SKU Master'!$A$4:$A$253,$I119))</f>
      </c>
      <c r="C119" s="147" t="str">
        <f>IF($I119="","",INDEX('SKU Master'!$B$4:$B$253,$I119))</f>
      </c>
      <c r="D119" s="147" t="str">
        <f>IF($I119="","",INDEX('SKU Master'!$E$4:$E$253,$I119))</f>
      </c>
      <c r="E119" s="57" t="str">
        <f>IF($I119="","",INDEX('SKU Master'!$J$4:$J$253,$I119))</f>
      </c>
      <c r="F119" s="57" t="str">
        <f>IF($I119="","",INDEX('SKU Master'!$O$4:$O$253,$I119))</f>
      </c>
      <c r="G119" s="57" t="str">
        <f>IF((Transactions!$H$2)&gt;0,IF($I119="","","CHECK INPUTS"),IF($I119="","",INDEX('SKU Master'!$P$4:$P$253,$I119)))</f>
      </c>
      <c r="H119" s="56" t="str">
        <f>IF((Transactions!$H$2)&gt;0,IF($I119="","","CHECK INPUTS"),IF($I119="","",IF(ISNUMBER(INDEX('SKU Master'!$P$4:$P$253,$I119)),INDEX('SKU Master'!$P$4:$P$253,$I119)*INDEX('SKU Master'!$F$4:$F$253,$I119),"CHECK INPUTS")))</f>
      </c>
      <c r="I119" t="str">
        <f>IF(SMALL('SKU Master'!$R$4:$R$253,ROW()-6)&gt;=999999,"",MATCH(SMALL('SKU Master'!$R$4:$R$253,ROW()-6),'SKU Master'!$R$4:$R$253,0))</f>
      </c>
    </row>
    <row r="120" ht="30" customHeight="1">
      <c r="A120" s="49" t="str">
        <f>IF((Transactions!$H$2)&gt;0,IF($I120="","","CHECK INPUTS"),IF($I120="","",IF(OR(INDEX('SKU Master'!$Q$4:$Q$253,$I120)="CHECK INPUTS",INDEX('SKU Master'!$Q$4:$Q$253,$I120)="CHECK LEAD TIME"),"CHECK INPUTS",IF(INDEX('SKU Master'!$Q$4:$Q$253,$I120)="STOCKOUT RISK","URGENT","ORDER NOW"))))</f>
      </c>
      <c r="B120" s="49" t="str">
        <f>IF($I120="","",INDEX('SKU Master'!$A$4:$A$253,$I120))</f>
      </c>
      <c r="C120" s="147" t="str">
        <f>IF($I120="","",INDEX('SKU Master'!$B$4:$B$253,$I120))</f>
      </c>
      <c r="D120" s="147" t="str">
        <f>IF($I120="","",INDEX('SKU Master'!$E$4:$E$253,$I120))</f>
      </c>
      <c r="E120" s="57" t="str">
        <f>IF($I120="","",INDEX('SKU Master'!$J$4:$J$253,$I120))</f>
      </c>
      <c r="F120" s="57" t="str">
        <f>IF($I120="","",INDEX('SKU Master'!$O$4:$O$253,$I120))</f>
      </c>
      <c r="G120" s="57" t="str">
        <f>IF((Transactions!$H$2)&gt;0,IF($I120="","","CHECK INPUTS"),IF($I120="","",INDEX('SKU Master'!$P$4:$P$253,$I120)))</f>
      </c>
      <c r="H120" s="56" t="str">
        <f>IF((Transactions!$H$2)&gt;0,IF($I120="","","CHECK INPUTS"),IF($I120="","",IF(ISNUMBER(INDEX('SKU Master'!$P$4:$P$253,$I120)),INDEX('SKU Master'!$P$4:$P$253,$I120)*INDEX('SKU Master'!$F$4:$F$253,$I120),"CHECK INPUTS")))</f>
      </c>
      <c r="I120" t="str">
        <f>IF(SMALL('SKU Master'!$R$4:$R$253,ROW()-6)&gt;=999999,"",MATCH(SMALL('SKU Master'!$R$4:$R$253,ROW()-6),'SKU Master'!$R$4:$R$253,0))</f>
      </c>
    </row>
    <row r="121" ht="30" customHeight="1">
      <c r="A121" s="49" t="str">
        <f>IF((Transactions!$H$2)&gt;0,IF($I121="","","CHECK INPUTS"),IF($I121="","",IF(OR(INDEX('SKU Master'!$Q$4:$Q$253,$I121)="CHECK INPUTS",INDEX('SKU Master'!$Q$4:$Q$253,$I121)="CHECK LEAD TIME"),"CHECK INPUTS",IF(INDEX('SKU Master'!$Q$4:$Q$253,$I121)="STOCKOUT RISK","URGENT","ORDER NOW"))))</f>
      </c>
      <c r="B121" s="49" t="str">
        <f>IF($I121="","",INDEX('SKU Master'!$A$4:$A$253,$I121))</f>
      </c>
      <c r="C121" s="147" t="str">
        <f>IF($I121="","",INDEX('SKU Master'!$B$4:$B$253,$I121))</f>
      </c>
      <c r="D121" s="147" t="str">
        <f>IF($I121="","",INDEX('SKU Master'!$E$4:$E$253,$I121))</f>
      </c>
      <c r="E121" s="57" t="str">
        <f>IF($I121="","",INDEX('SKU Master'!$J$4:$J$253,$I121))</f>
      </c>
      <c r="F121" s="57" t="str">
        <f>IF($I121="","",INDEX('SKU Master'!$O$4:$O$253,$I121))</f>
      </c>
      <c r="G121" s="57" t="str">
        <f>IF((Transactions!$H$2)&gt;0,IF($I121="","","CHECK INPUTS"),IF($I121="","",INDEX('SKU Master'!$P$4:$P$253,$I121)))</f>
      </c>
      <c r="H121" s="56" t="str">
        <f>IF((Transactions!$H$2)&gt;0,IF($I121="","","CHECK INPUTS"),IF($I121="","",IF(ISNUMBER(INDEX('SKU Master'!$P$4:$P$253,$I121)),INDEX('SKU Master'!$P$4:$P$253,$I121)*INDEX('SKU Master'!$F$4:$F$253,$I121),"CHECK INPUTS")))</f>
      </c>
      <c r="I121" t="str">
        <f>IF(SMALL('SKU Master'!$R$4:$R$253,ROW()-6)&gt;=999999,"",MATCH(SMALL('SKU Master'!$R$4:$R$253,ROW()-6),'SKU Master'!$R$4:$R$253,0))</f>
      </c>
    </row>
    <row r="122" ht="30" customHeight="1">
      <c r="A122" s="49" t="str">
        <f>IF((Transactions!$H$2)&gt;0,IF($I122="","","CHECK INPUTS"),IF($I122="","",IF(OR(INDEX('SKU Master'!$Q$4:$Q$253,$I122)="CHECK INPUTS",INDEX('SKU Master'!$Q$4:$Q$253,$I122)="CHECK LEAD TIME"),"CHECK INPUTS",IF(INDEX('SKU Master'!$Q$4:$Q$253,$I122)="STOCKOUT RISK","URGENT","ORDER NOW"))))</f>
      </c>
      <c r="B122" s="49" t="str">
        <f>IF($I122="","",INDEX('SKU Master'!$A$4:$A$253,$I122))</f>
      </c>
      <c r="C122" s="147" t="str">
        <f>IF($I122="","",INDEX('SKU Master'!$B$4:$B$253,$I122))</f>
      </c>
      <c r="D122" s="147" t="str">
        <f>IF($I122="","",INDEX('SKU Master'!$E$4:$E$253,$I122))</f>
      </c>
      <c r="E122" s="57" t="str">
        <f>IF($I122="","",INDEX('SKU Master'!$J$4:$J$253,$I122))</f>
      </c>
      <c r="F122" s="57" t="str">
        <f>IF($I122="","",INDEX('SKU Master'!$O$4:$O$253,$I122))</f>
      </c>
      <c r="G122" s="57" t="str">
        <f>IF((Transactions!$H$2)&gt;0,IF($I122="","","CHECK INPUTS"),IF($I122="","",INDEX('SKU Master'!$P$4:$P$253,$I122)))</f>
      </c>
      <c r="H122" s="56" t="str">
        <f>IF((Transactions!$H$2)&gt;0,IF($I122="","","CHECK INPUTS"),IF($I122="","",IF(ISNUMBER(INDEX('SKU Master'!$P$4:$P$253,$I122)),INDEX('SKU Master'!$P$4:$P$253,$I122)*INDEX('SKU Master'!$F$4:$F$253,$I122),"CHECK INPUTS")))</f>
      </c>
      <c r="I122" t="str">
        <f>IF(SMALL('SKU Master'!$R$4:$R$253,ROW()-6)&gt;=999999,"",MATCH(SMALL('SKU Master'!$R$4:$R$253,ROW()-6),'SKU Master'!$R$4:$R$253,0))</f>
      </c>
    </row>
    <row r="123" ht="30" customHeight="1">
      <c r="A123" s="49" t="str">
        <f>IF((Transactions!$H$2)&gt;0,IF($I123="","","CHECK INPUTS"),IF($I123="","",IF(OR(INDEX('SKU Master'!$Q$4:$Q$253,$I123)="CHECK INPUTS",INDEX('SKU Master'!$Q$4:$Q$253,$I123)="CHECK LEAD TIME"),"CHECK INPUTS",IF(INDEX('SKU Master'!$Q$4:$Q$253,$I123)="STOCKOUT RISK","URGENT","ORDER NOW"))))</f>
      </c>
      <c r="B123" s="49" t="str">
        <f>IF($I123="","",INDEX('SKU Master'!$A$4:$A$253,$I123))</f>
      </c>
      <c r="C123" s="147" t="str">
        <f>IF($I123="","",INDEX('SKU Master'!$B$4:$B$253,$I123))</f>
      </c>
      <c r="D123" s="147" t="str">
        <f>IF($I123="","",INDEX('SKU Master'!$E$4:$E$253,$I123))</f>
      </c>
      <c r="E123" s="57" t="str">
        <f>IF($I123="","",INDEX('SKU Master'!$J$4:$J$253,$I123))</f>
      </c>
      <c r="F123" s="57" t="str">
        <f>IF($I123="","",INDEX('SKU Master'!$O$4:$O$253,$I123))</f>
      </c>
      <c r="G123" s="57" t="str">
        <f>IF((Transactions!$H$2)&gt;0,IF($I123="","","CHECK INPUTS"),IF($I123="","",INDEX('SKU Master'!$P$4:$P$253,$I123)))</f>
      </c>
      <c r="H123" s="56" t="str">
        <f>IF((Transactions!$H$2)&gt;0,IF($I123="","","CHECK INPUTS"),IF($I123="","",IF(ISNUMBER(INDEX('SKU Master'!$P$4:$P$253,$I123)),INDEX('SKU Master'!$P$4:$P$253,$I123)*INDEX('SKU Master'!$F$4:$F$253,$I123),"CHECK INPUTS")))</f>
      </c>
      <c r="I123" t="str">
        <f>IF(SMALL('SKU Master'!$R$4:$R$253,ROW()-6)&gt;=999999,"",MATCH(SMALL('SKU Master'!$R$4:$R$253,ROW()-6),'SKU Master'!$R$4:$R$253,0))</f>
      </c>
    </row>
    <row r="124" ht="30" customHeight="1">
      <c r="A124" s="49" t="str">
        <f>IF((Transactions!$H$2)&gt;0,IF($I124="","","CHECK INPUTS"),IF($I124="","",IF(OR(INDEX('SKU Master'!$Q$4:$Q$253,$I124)="CHECK INPUTS",INDEX('SKU Master'!$Q$4:$Q$253,$I124)="CHECK LEAD TIME"),"CHECK INPUTS",IF(INDEX('SKU Master'!$Q$4:$Q$253,$I124)="STOCKOUT RISK","URGENT","ORDER NOW"))))</f>
      </c>
      <c r="B124" s="49" t="str">
        <f>IF($I124="","",INDEX('SKU Master'!$A$4:$A$253,$I124))</f>
      </c>
      <c r="C124" s="147" t="str">
        <f>IF($I124="","",INDEX('SKU Master'!$B$4:$B$253,$I124))</f>
      </c>
      <c r="D124" s="147" t="str">
        <f>IF($I124="","",INDEX('SKU Master'!$E$4:$E$253,$I124))</f>
      </c>
      <c r="E124" s="57" t="str">
        <f>IF($I124="","",INDEX('SKU Master'!$J$4:$J$253,$I124))</f>
      </c>
      <c r="F124" s="57" t="str">
        <f>IF($I124="","",INDEX('SKU Master'!$O$4:$O$253,$I124))</f>
      </c>
      <c r="G124" s="57" t="str">
        <f>IF((Transactions!$H$2)&gt;0,IF($I124="","","CHECK INPUTS"),IF($I124="","",INDEX('SKU Master'!$P$4:$P$253,$I124)))</f>
      </c>
      <c r="H124" s="56" t="str">
        <f>IF((Transactions!$H$2)&gt;0,IF($I124="","","CHECK INPUTS"),IF($I124="","",IF(ISNUMBER(INDEX('SKU Master'!$P$4:$P$253,$I124)),INDEX('SKU Master'!$P$4:$P$253,$I124)*INDEX('SKU Master'!$F$4:$F$253,$I124),"CHECK INPUTS")))</f>
      </c>
      <c r="I124" t="str">
        <f>IF(SMALL('SKU Master'!$R$4:$R$253,ROW()-6)&gt;=999999,"",MATCH(SMALL('SKU Master'!$R$4:$R$253,ROW()-6),'SKU Master'!$R$4:$R$253,0))</f>
      </c>
    </row>
    <row r="125" ht="30" customHeight="1">
      <c r="A125" s="49" t="str">
        <f>IF((Transactions!$H$2)&gt;0,IF($I125="","","CHECK INPUTS"),IF($I125="","",IF(OR(INDEX('SKU Master'!$Q$4:$Q$253,$I125)="CHECK INPUTS",INDEX('SKU Master'!$Q$4:$Q$253,$I125)="CHECK LEAD TIME"),"CHECK INPUTS",IF(INDEX('SKU Master'!$Q$4:$Q$253,$I125)="STOCKOUT RISK","URGENT","ORDER NOW"))))</f>
      </c>
      <c r="B125" s="49" t="str">
        <f>IF($I125="","",INDEX('SKU Master'!$A$4:$A$253,$I125))</f>
      </c>
      <c r="C125" s="147" t="str">
        <f>IF($I125="","",INDEX('SKU Master'!$B$4:$B$253,$I125))</f>
      </c>
      <c r="D125" s="147" t="str">
        <f>IF($I125="","",INDEX('SKU Master'!$E$4:$E$253,$I125))</f>
      </c>
      <c r="E125" s="57" t="str">
        <f>IF($I125="","",INDEX('SKU Master'!$J$4:$J$253,$I125))</f>
      </c>
      <c r="F125" s="57" t="str">
        <f>IF($I125="","",INDEX('SKU Master'!$O$4:$O$253,$I125))</f>
      </c>
      <c r="G125" s="57" t="str">
        <f>IF((Transactions!$H$2)&gt;0,IF($I125="","","CHECK INPUTS"),IF($I125="","",INDEX('SKU Master'!$P$4:$P$253,$I125)))</f>
      </c>
      <c r="H125" s="56" t="str">
        <f>IF((Transactions!$H$2)&gt;0,IF($I125="","","CHECK INPUTS"),IF($I125="","",IF(ISNUMBER(INDEX('SKU Master'!$P$4:$P$253,$I125)),INDEX('SKU Master'!$P$4:$P$253,$I125)*INDEX('SKU Master'!$F$4:$F$253,$I125),"CHECK INPUTS")))</f>
      </c>
      <c r="I125" t="str">
        <f>IF(SMALL('SKU Master'!$R$4:$R$253,ROW()-6)&gt;=999999,"",MATCH(SMALL('SKU Master'!$R$4:$R$253,ROW()-6),'SKU Master'!$R$4:$R$253,0))</f>
      </c>
    </row>
    <row r="126" ht="30" customHeight="1">
      <c r="A126" s="49" t="str">
        <f>IF((Transactions!$H$2)&gt;0,IF($I126="","","CHECK INPUTS"),IF($I126="","",IF(OR(INDEX('SKU Master'!$Q$4:$Q$253,$I126)="CHECK INPUTS",INDEX('SKU Master'!$Q$4:$Q$253,$I126)="CHECK LEAD TIME"),"CHECK INPUTS",IF(INDEX('SKU Master'!$Q$4:$Q$253,$I126)="STOCKOUT RISK","URGENT","ORDER NOW"))))</f>
      </c>
      <c r="B126" s="49" t="str">
        <f>IF($I126="","",INDEX('SKU Master'!$A$4:$A$253,$I126))</f>
      </c>
      <c r="C126" s="147" t="str">
        <f>IF($I126="","",INDEX('SKU Master'!$B$4:$B$253,$I126))</f>
      </c>
      <c r="D126" s="147" t="str">
        <f>IF($I126="","",INDEX('SKU Master'!$E$4:$E$253,$I126))</f>
      </c>
      <c r="E126" s="57" t="str">
        <f>IF($I126="","",INDEX('SKU Master'!$J$4:$J$253,$I126))</f>
      </c>
      <c r="F126" s="57" t="str">
        <f>IF($I126="","",INDEX('SKU Master'!$O$4:$O$253,$I126))</f>
      </c>
      <c r="G126" s="57" t="str">
        <f>IF((Transactions!$H$2)&gt;0,IF($I126="","","CHECK INPUTS"),IF($I126="","",INDEX('SKU Master'!$P$4:$P$253,$I126)))</f>
      </c>
      <c r="H126" s="56" t="str">
        <f>IF((Transactions!$H$2)&gt;0,IF($I126="","","CHECK INPUTS"),IF($I126="","",IF(ISNUMBER(INDEX('SKU Master'!$P$4:$P$253,$I126)),INDEX('SKU Master'!$P$4:$P$253,$I126)*INDEX('SKU Master'!$F$4:$F$253,$I126),"CHECK INPUTS")))</f>
      </c>
      <c r="I126" t="str">
        <f>IF(SMALL('SKU Master'!$R$4:$R$253,ROW()-6)&gt;=999999,"",MATCH(SMALL('SKU Master'!$R$4:$R$253,ROW()-6),'SKU Master'!$R$4:$R$253,0))</f>
      </c>
    </row>
    <row r="127" ht="30" customHeight="1">
      <c r="A127" s="49" t="str">
        <f>IF((Transactions!$H$2)&gt;0,IF($I127="","","CHECK INPUTS"),IF($I127="","",IF(OR(INDEX('SKU Master'!$Q$4:$Q$253,$I127)="CHECK INPUTS",INDEX('SKU Master'!$Q$4:$Q$253,$I127)="CHECK LEAD TIME"),"CHECK INPUTS",IF(INDEX('SKU Master'!$Q$4:$Q$253,$I127)="STOCKOUT RISK","URGENT","ORDER NOW"))))</f>
      </c>
      <c r="B127" s="49" t="str">
        <f>IF($I127="","",INDEX('SKU Master'!$A$4:$A$253,$I127))</f>
      </c>
      <c r="C127" s="147" t="str">
        <f>IF($I127="","",INDEX('SKU Master'!$B$4:$B$253,$I127))</f>
      </c>
      <c r="D127" s="147" t="str">
        <f>IF($I127="","",INDEX('SKU Master'!$E$4:$E$253,$I127))</f>
      </c>
      <c r="E127" s="57" t="str">
        <f>IF($I127="","",INDEX('SKU Master'!$J$4:$J$253,$I127))</f>
      </c>
      <c r="F127" s="57" t="str">
        <f>IF($I127="","",INDEX('SKU Master'!$O$4:$O$253,$I127))</f>
      </c>
      <c r="G127" s="57" t="str">
        <f>IF((Transactions!$H$2)&gt;0,IF($I127="","","CHECK INPUTS"),IF($I127="","",INDEX('SKU Master'!$P$4:$P$253,$I127)))</f>
      </c>
      <c r="H127" s="56" t="str">
        <f>IF((Transactions!$H$2)&gt;0,IF($I127="","","CHECK INPUTS"),IF($I127="","",IF(ISNUMBER(INDEX('SKU Master'!$P$4:$P$253,$I127)),INDEX('SKU Master'!$P$4:$P$253,$I127)*INDEX('SKU Master'!$F$4:$F$253,$I127),"CHECK INPUTS")))</f>
      </c>
      <c r="I127" t="str">
        <f>IF(SMALL('SKU Master'!$R$4:$R$253,ROW()-6)&gt;=999999,"",MATCH(SMALL('SKU Master'!$R$4:$R$253,ROW()-6),'SKU Master'!$R$4:$R$253,0))</f>
      </c>
    </row>
    <row r="128" ht="30" customHeight="1">
      <c r="A128" s="49" t="str">
        <f>IF((Transactions!$H$2)&gt;0,IF($I128="","","CHECK INPUTS"),IF($I128="","",IF(OR(INDEX('SKU Master'!$Q$4:$Q$253,$I128)="CHECK INPUTS",INDEX('SKU Master'!$Q$4:$Q$253,$I128)="CHECK LEAD TIME"),"CHECK INPUTS",IF(INDEX('SKU Master'!$Q$4:$Q$253,$I128)="STOCKOUT RISK","URGENT","ORDER NOW"))))</f>
      </c>
      <c r="B128" s="49" t="str">
        <f>IF($I128="","",INDEX('SKU Master'!$A$4:$A$253,$I128))</f>
      </c>
      <c r="C128" s="147" t="str">
        <f>IF($I128="","",INDEX('SKU Master'!$B$4:$B$253,$I128))</f>
      </c>
      <c r="D128" s="147" t="str">
        <f>IF($I128="","",INDEX('SKU Master'!$E$4:$E$253,$I128))</f>
      </c>
      <c r="E128" s="57" t="str">
        <f>IF($I128="","",INDEX('SKU Master'!$J$4:$J$253,$I128))</f>
      </c>
      <c r="F128" s="57" t="str">
        <f>IF($I128="","",INDEX('SKU Master'!$O$4:$O$253,$I128))</f>
      </c>
      <c r="G128" s="57" t="str">
        <f>IF((Transactions!$H$2)&gt;0,IF($I128="","","CHECK INPUTS"),IF($I128="","",INDEX('SKU Master'!$P$4:$P$253,$I128)))</f>
      </c>
      <c r="H128" s="56" t="str">
        <f>IF((Transactions!$H$2)&gt;0,IF($I128="","","CHECK INPUTS"),IF($I128="","",IF(ISNUMBER(INDEX('SKU Master'!$P$4:$P$253,$I128)),INDEX('SKU Master'!$P$4:$P$253,$I128)*INDEX('SKU Master'!$F$4:$F$253,$I128),"CHECK INPUTS")))</f>
      </c>
      <c r="I128" t="str">
        <f>IF(SMALL('SKU Master'!$R$4:$R$253,ROW()-6)&gt;=999999,"",MATCH(SMALL('SKU Master'!$R$4:$R$253,ROW()-6),'SKU Master'!$R$4:$R$253,0))</f>
      </c>
    </row>
    <row r="129" ht="30" customHeight="1">
      <c r="A129" s="49" t="str">
        <f>IF((Transactions!$H$2)&gt;0,IF($I129="","","CHECK INPUTS"),IF($I129="","",IF(OR(INDEX('SKU Master'!$Q$4:$Q$253,$I129)="CHECK INPUTS",INDEX('SKU Master'!$Q$4:$Q$253,$I129)="CHECK LEAD TIME"),"CHECK INPUTS",IF(INDEX('SKU Master'!$Q$4:$Q$253,$I129)="STOCKOUT RISK","URGENT","ORDER NOW"))))</f>
      </c>
      <c r="B129" s="49" t="str">
        <f>IF($I129="","",INDEX('SKU Master'!$A$4:$A$253,$I129))</f>
      </c>
      <c r="C129" s="147" t="str">
        <f>IF($I129="","",INDEX('SKU Master'!$B$4:$B$253,$I129))</f>
      </c>
      <c r="D129" s="147" t="str">
        <f>IF($I129="","",INDEX('SKU Master'!$E$4:$E$253,$I129))</f>
      </c>
      <c r="E129" s="57" t="str">
        <f>IF($I129="","",INDEX('SKU Master'!$J$4:$J$253,$I129))</f>
      </c>
      <c r="F129" s="57" t="str">
        <f>IF($I129="","",INDEX('SKU Master'!$O$4:$O$253,$I129))</f>
      </c>
      <c r="G129" s="57" t="str">
        <f>IF((Transactions!$H$2)&gt;0,IF($I129="","","CHECK INPUTS"),IF($I129="","",INDEX('SKU Master'!$P$4:$P$253,$I129)))</f>
      </c>
      <c r="H129" s="56" t="str">
        <f>IF((Transactions!$H$2)&gt;0,IF($I129="","","CHECK INPUTS"),IF($I129="","",IF(ISNUMBER(INDEX('SKU Master'!$P$4:$P$253,$I129)),INDEX('SKU Master'!$P$4:$P$253,$I129)*INDEX('SKU Master'!$F$4:$F$253,$I129),"CHECK INPUTS")))</f>
      </c>
      <c r="I129" t="str">
        <f>IF(SMALL('SKU Master'!$R$4:$R$253,ROW()-6)&gt;=999999,"",MATCH(SMALL('SKU Master'!$R$4:$R$253,ROW()-6),'SKU Master'!$R$4:$R$253,0))</f>
      </c>
    </row>
    <row r="130" ht="30" customHeight="1">
      <c r="A130" s="49" t="str">
        <f>IF((Transactions!$H$2)&gt;0,IF($I130="","","CHECK INPUTS"),IF($I130="","",IF(OR(INDEX('SKU Master'!$Q$4:$Q$253,$I130)="CHECK INPUTS",INDEX('SKU Master'!$Q$4:$Q$253,$I130)="CHECK LEAD TIME"),"CHECK INPUTS",IF(INDEX('SKU Master'!$Q$4:$Q$253,$I130)="STOCKOUT RISK","URGENT","ORDER NOW"))))</f>
      </c>
      <c r="B130" s="49" t="str">
        <f>IF($I130="","",INDEX('SKU Master'!$A$4:$A$253,$I130))</f>
      </c>
      <c r="C130" s="147" t="str">
        <f>IF($I130="","",INDEX('SKU Master'!$B$4:$B$253,$I130))</f>
      </c>
      <c r="D130" s="147" t="str">
        <f>IF($I130="","",INDEX('SKU Master'!$E$4:$E$253,$I130))</f>
      </c>
      <c r="E130" s="57" t="str">
        <f>IF($I130="","",INDEX('SKU Master'!$J$4:$J$253,$I130))</f>
      </c>
      <c r="F130" s="57" t="str">
        <f>IF($I130="","",INDEX('SKU Master'!$O$4:$O$253,$I130))</f>
      </c>
      <c r="G130" s="57" t="str">
        <f>IF((Transactions!$H$2)&gt;0,IF($I130="","","CHECK INPUTS"),IF($I130="","",INDEX('SKU Master'!$P$4:$P$253,$I130)))</f>
      </c>
      <c r="H130" s="56" t="str">
        <f>IF((Transactions!$H$2)&gt;0,IF($I130="","","CHECK INPUTS"),IF($I130="","",IF(ISNUMBER(INDEX('SKU Master'!$P$4:$P$253,$I130)),INDEX('SKU Master'!$P$4:$P$253,$I130)*INDEX('SKU Master'!$F$4:$F$253,$I130),"CHECK INPUTS")))</f>
      </c>
      <c r="I130" t="str">
        <f>IF(SMALL('SKU Master'!$R$4:$R$253,ROW()-6)&gt;=999999,"",MATCH(SMALL('SKU Master'!$R$4:$R$253,ROW()-6),'SKU Master'!$R$4:$R$253,0))</f>
      </c>
    </row>
    <row r="131" ht="30" customHeight="1">
      <c r="A131" s="49" t="str">
        <f>IF((Transactions!$H$2)&gt;0,IF($I131="","","CHECK INPUTS"),IF($I131="","",IF(OR(INDEX('SKU Master'!$Q$4:$Q$253,$I131)="CHECK INPUTS",INDEX('SKU Master'!$Q$4:$Q$253,$I131)="CHECK LEAD TIME"),"CHECK INPUTS",IF(INDEX('SKU Master'!$Q$4:$Q$253,$I131)="STOCKOUT RISK","URGENT","ORDER NOW"))))</f>
      </c>
      <c r="B131" s="49" t="str">
        <f>IF($I131="","",INDEX('SKU Master'!$A$4:$A$253,$I131))</f>
      </c>
      <c r="C131" s="147" t="str">
        <f>IF($I131="","",INDEX('SKU Master'!$B$4:$B$253,$I131))</f>
      </c>
      <c r="D131" s="147" t="str">
        <f>IF($I131="","",INDEX('SKU Master'!$E$4:$E$253,$I131))</f>
      </c>
      <c r="E131" s="57" t="str">
        <f>IF($I131="","",INDEX('SKU Master'!$J$4:$J$253,$I131))</f>
      </c>
      <c r="F131" s="57" t="str">
        <f>IF($I131="","",INDEX('SKU Master'!$O$4:$O$253,$I131))</f>
      </c>
      <c r="G131" s="57" t="str">
        <f>IF((Transactions!$H$2)&gt;0,IF($I131="","","CHECK INPUTS"),IF($I131="","",INDEX('SKU Master'!$P$4:$P$253,$I131)))</f>
      </c>
      <c r="H131" s="56" t="str">
        <f>IF((Transactions!$H$2)&gt;0,IF($I131="","","CHECK INPUTS"),IF($I131="","",IF(ISNUMBER(INDEX('SKU Master'!$P$4:$P$253,$I131)),INDEX('SKU Master'!$P$4:$P$253,$I131)*INDEX('SKU Master'!$F$4:$F$253,$I131),"CHECK INPUTS")))</f>
      </c>
      <c r="I131" t="str">
        <f>IF(SMALL('SKU Master'!$R$4:$R$253,ROW()-6)&gt;=999999,"",MATCH(SMALL('SKU Master'!$R$4:$R$253,ROW()-6),'SKU Master'!$R$4:$R$253,0))</f>
      </c>
    </row>
    <row r="132" ht="30" customHeight="1">
      <c r="A132" s="49" t="str">
        <f>IF((Transactions!$H$2)&gt;0,IF($I132="","","CHECK INPUTS"),IF($I132="","",IF(OR(INDEX('SKU Master'!$Q$4:$Q$253,$I132)="CHECK INPUTS",INDEX('SKU Master'!$Q$4:$Q$253,$I132)="CHECK LEAD TIME"),"CHECK INPUTS",IF(INDEX('SKU Master'!$Q$4:$Q$253,$I132)="STOCKOUT RISK","URGENT","ORDER NOW"))))</f>
      </c>
      <c r="B132" s="49" t="str">
        <f>IF($I132="","",INDEX('SKU Master'!$A$4:$A$253,$I132))</f>
      </c>
      <c r="C132" s="147" t="str">
        <f>IF($I132="","",INDEX('SKU Master'!$B$4:$B$253,$I132))</f>
      </c>
      <c r="D132" s="147" t="str">
        <f>IF($I132="","",INDEX('SKU Master'!$E$4:$E$253,$I132))</f>
      </c>
      <c r="E132" s="57" t="str">
        <f>IF($I132="","",INDEX('SKU Master'!$J$4:$J$253,$I132))</f>
      </c>
      <c r="F132" s="57" t="str">
        <f>IF($I132="","",INDEX('SKU Master'!$O$4:$O$253,$I132))</f>
      </c>
      <c r="G132" s="57" t="str">
        <f>IF((Transactions!$H$2)&gt;0,IF($I132="","","CHECK INPUTS"),IF($I132="","",INDEX('SKU Master'!$P$4:$P$253,$I132)))</f>
      </c>
      <c r="H132" s="56" t="str">
        <f>IF((Transactions!$H$2)&gt;0,IF($I132="","","CHECK INPUTS"),IF($I132="","",IF(ISNUMBER(INDEX('SKU Master'!$P$4:$P$253,$I132)),INDEX('SKU Master'!$P$4:$P$253,$I132)*INDEX('SKU Master'!$F$4:$F$253,$I132),"CHECK INPUTS")))</f>
      </c>
      <c r="I132" t="str">
        <f>IF(SMALL('SKU Master'!$R$4:$R$253,ROW()-6)&gt;=999999,"",MATCH(SMALL('SKU Master'!$R$4:$R$253,ROW()-6),'SKU Master'!$R$4:$R$253,0))</f>
      </c>
    </row>
    <row r="133" ht="30" customHeight="1">
      <c r="A133" s="49" t="str">
        <f>IF((Transactions!$H$2)&gt;0,IF($I133="","","CHECK INPUTS"),IF($I133="","",IF(OR(INDEX('SKU Master'!$Q$4:$Q$253,$I133)="CHECK INPUTS",INDEX('SKU Master'!$Q$4:$Q$253,$I133)="CHECK LEAD TIME"),"CHECK INPUTS",IF(INDEX('SKU Master'!$Q$4:$Q$253,$I133)="STOCKOUT RISK","URGENT","ORDER NOW"))))</f>
      </c>
      <c r="B133" s="49" t="str">
        <f>IF($I133="","",INDEX('SKU Master'!$A$4:$A$253,$I133))</f>
      </c>
      <c r="C133" s="147" t="str">
        <f>IF($I133="","",INDEX('SKU Master'!$B$4:$B$253,$I133))</f>
      </c>
      <c r="D133" s="147" t="str">
        <f>IF($I133="","",INDEX('SKU Master'!$E$4:$E$253,$I133))</f>
      </c>
      <c r="E133" s="57" t="str">
        <f>IF($I133="","",INDEX('SKU Master'!$J$4:$J$253,$I133))</f>
      </c>
      <c r="F133" s="57" t="str">
        <f>IF($I133="","",INDEX('SKU Master'!$O$4:$O$253,$I133))</f>
      </c>
      <c r="G133" s="57" t="str">
        <f>IF((Transactions!$H$2)&gt;0,IF($I133="","","CHECK INPUTS"),IF($I133="","",INDEX('SKU Master'!$P$4:$P$253,$I133)))</f>
      </c>
      <c r="H133" s="56" t="str">
        <f>IF((Transactions!$H$2)&gt;0,IF($I133="","","CHECK INPUTS"),IF($I133="","",IF(ISNUMBER(INDEX('SKU Master'!$P$4:$P$253,$I133)),INDEX('SKU Master'!$P$4:$P$253,$I133)*INDEX('SKU Master'!$F$4:$F$253,$I133),"CHECK INPUTS")))</f>
      </c>
      <c r="I133" t="str">
        <f>IF(SMALL('SKU Master'!$R$4:$R$253,ROW()-6)&gt;=999999,"",MATCH(SMALL('SKU Master'!$R$4:$R$253,ROW()-6),'SKU Master'!$R$4:$R$253,0))</f>
      </c>
    </row>
    <row r="134" ht="30" customHeight="1">
      <c r="A134" s="49" t="str">
        <f>IF((Transactions!$H$2)&gt;0,IF($I134="","","CHECK INPUTS"),IF($I134="","",IF(OR(INDEX('SKU Master'!$Q$4:$Q$253,$I134)="CHECK INPUTS",INDEX('SKU Master'!$Q$4:$Q$253,$I134)="CHECK LEAD TIME"),"CHECK INPUTS",IF(INDEX('SKU Master'!$Q$4:$Q$253,$I134)="STOCKOUT RISK","URGENT","ORDER NOW"))))</f>
      </c>
      <c r="B134" s="49" t="str">
        <f>IF($I134="","",INDEX('SKU Master'!$A$4:$A$253,$I134))</f>
      </c>
      <c r="C134" s="147" t="str">
        <f>IF($I134="","",INDEX('SKU Master'!$B$4:$B$253,$I134))</f>
      </c>
      <c r="D134" s="147" t="str">
        <f>IF($I134="","",INDEX('SKU Master'!$E$4:$E$253,$I134))</f>
      </c>
      <c r="E134" s="57" t="str">
        <f>IF($I134="","",INDEX('SKU Master'!$J$4:$J$253,$I134))</f>
      </c>
      <c r="F134" s="57" t="str">
        <f>IF($I134="","",INDEX('SKU Master'!$O$4:$O$253,$I134))</f>
      </c>
      <c r="G134" s="57" t="str">
        <f>IF((Transactions!$H$2)&gt;0,IF($I134="","","CHECK INPUTS"),IF($I134="","",INDEX('SKU Master'!$P$4:$P$253,$I134)))</f>
      </c>
      <c r="H134" s="56" t="str">
        <f>IF((Transactions!$H$2)&gt;0,IF($I134="","","CHECK INPUTS"),IF($I134="","",IF(ISNUMBER(INDEX('SKU Master'!$P$4:$P$253,$I134)),INDEX('SKU Master'!$P$4:$P$253,$I134)*INDEX('SKU Master'!$F$4:$F$253,$I134),"CHECK INPUTS")))</f>
      </c>
      <c r="I134" t="str">
        <f>IF(SMALL('SKU Master'!$R$4:$R$253,ROW()-6)&gt;=999999,"",MATCH(SMALL('SKU Master'!$R$4:$R$253,ROW()-6),'SKU Master'!$R$4:$R$253,0))</f>
      </c>
    </row>
    <row r="135" ht="30" customHeight="1">
      <c r="A135" s="49" t="str">
        <f>IF((Transactions!$H$2)&gt;0,IF($I135="","","CHECK INPUTS"),IF($I135="","",IF(OR(INDEX('SKU Master'!$Q$4:$Q$253,$I135)="CHECK INPUTS",INDEX('SKU Master'!$Q$4:$Q$253,$I135)="CHECK LEAD TIME"),"CHECK INPUTS",IF(INDEX('SKU Master'!$Q$4:$Q$253,$I135)="STOCKOUT RISK","URGENT","ORDER NOW"))))</f>
      </c>
      <c r="B135" s="49" t="str">
        <f>IF($I135="","",INDEX('SKU Master'!$A$4:$A$253,$I135))</f>
      </c>
      <c r="C135" s="147" t="str">
        <f>IF($I135="","",INDEX('SKU Master'!$B$4:$B$253,$I135))</f>
      </c>
      <c r="D135" s="147" t="str">
        <f>IF($I135="","",INDEX('SKU Master'!$E$4:$E$253,$I135))</f>
      </c>
      <c r="E135" s="57" t="str">
        <f>IF($I135="","",INDEX('SKU Master'!$J$4:$J$253,$I135))</f>
      </c>
      <c r="F135" s="57" t="str">
        <f>IF($I135="","",INDEX('SKU Master'!$O$4:$O$253,$I135))</f>
      </c>
      <c r="G135" s="57" t="str">
        <f>IF((Transactions!$H$2)&gt;0,IF($I135="","","CHECK INPUTS"),IF($I135="","",INDEX('SKU Master'!$P$4:$P$253,$I135)))</f>
      </c>
      <c r="H135" s="56" t="str">
        <f>IF((Transactions!$H$2)&gt;0,IF($I135="","","CHECK INPUTS"),IF($I135="","",IF(ISNUMBER(INDEX('SKU Master'!$P$4:$P$253,$I135)),INDEX('SKU Master'!$P$4:$P$253,$I135)*INDEX('SKU Master'!$F$4:$F$253,$I135),"CHECK INPUTS")))</f>
      </c>
      <c r="I135" t="str">
        <f>IF(SMALL('SKU Master'!$R$4:$R$253,ROW()-6)&gt;=999999,"",MATCH(SMALL('SKU Master'!$R$4:$R$253,ROW()-6),'SKU Master'!$R$4:$R$253,0))</f>
      </c>
    </row>
    <row r="136" ht="30" customHeight="1">
      <c r="A136" s="49" t="str">
        <f>IF((Transactions!$H$2)&gt;0,IF($I136="","","CHECK INPUTS"),IF($I136="","",IF(OR(INDEX('SKU Master'!$Q$4:$Q$253,$I136)="CHECK INPUTS",INDEX('SKU Master'!$Q$4:$Q$253,$I136)="CHECK LEAD TIME"),"CHECK INPUTS",IF(INDEX('SKU Master'!$Q$4:$Q$253,$I136)="STOCKOUT RISK","URGENT","ORDER NOW"))))</f>
      </c>
      <c r="B136" s="49" t="str">
        <f>IF($I136="","",INDEX('SKU Master'!$A$4:$A$253,$I136))</f>
      </c>
      <c r="C136" s="147" t="str">
        <f>IF($I136="","",INDEX('SKU Master'!$B$4:$B$253,$I136))</f>
      </c>
      <c r="D136" s="147" t="str">
        <f>IF($I136="","",INDEX('SKU Master'!$E$4:$E$253,$I136))</f>
      </c>
      <c r="E136" s="57" t="str">
        <f>IF($I136="","",INDEX('SKU Master'!$J$4:$J$253,$I136))</f>
      </c>
      <c r="F136" s="57" t="str">
        <f>IF($I136="","",INDEX('SKU Master'!$O$4:$O$253,$I136))</f>
      </c>
      <c r="G136" s="57" t="str">
        <f>IF((Transactions!$H$2)&gt;0,IF($I136="","","CHECK INPUTS"),IF($I136="","",INDEX('SKU Master'!$P$4:$P$253,$I136)))</f>
      </c>
      <c r="H136" s="56" t="str">
        <f>IF((Transactions!$H$2)&gt;0,IF($I136="","","CHECK INPUTS"),IF($I136="","",IF(ISNUMBER(INDEX('SKU Master'!$P$4:$P$253,$I136)),INDEX('SKU Master'!$P$4:$P$253,$I136)*INDEX('SKU Master'!$F$4:$F$253,$I136),"CHECK INPUTS")))</f>
      </c>
      <c r="I136" t="str">
        <f>IF(SMALL('SKU Master'!$R$4:$R$253,ROW()-6)&gt;=999999,"",MATCH(SMALL('SKU Master'!$R$4:$R$253,ROW()-6),'SKU Master'!$R$4:$R$253,0))</f>
      </c>
    </row>
    <row r="137" ht="30" customHeight="1">
      <c r="A137" s="49" t="str">
        <f>IF((Transactions!$H$2)&gt;0,IF($I137="","","CHECK INPUTS"),IF($I137="","",IF(OR(INDEX('SKU Master'!$Q$4:$Q$253,$I137)="CHECK INPUTS",INDEX('SKU Master'!$Q$4:$Q$253,$I137)="CHECK LEAD TIME"),"CHECK INPUTS",IF(INDEX('SKU Master'!$Q$4:$Q$253,$I137)="STOCKOUT RISK","URGENT","ORDER NOW"))))</f>
      </c>
      <c r="B137" s="49" t="str">
        <f>IF($I137="","",INDEX('SKU Master'!$A$4:$A$253,$I137))</f>
      </c>
      <c r="C137" s="147" t="str">
        <f>IF($I137="","",INDEX('SKU Master'!$B$4:$B$253,$I137))</f>
      </c>
      <c r="D137" s="147" t="str">
        <f>IF($I137="","",INDEX('SKU Master'!$E$4:$E$253,$I137))</f>
      </c>
      <c r="E137" s="57" t="str">
        <f>IF($I137="","",INDEX('SKU Master'!$J$4:$J$253,$I137))</f>
      </c>
      <c r="F137" s="57" t="str">
        <f>IF($I137="","",INDEX('SKU Master'!$O$4:$O$253,$I137))</f>
      </c>
      <c r="G137" s="57" t="str">
        <f>IF((Transactions!$H$2)&gt;0,IF($I137="","","CHECK INPUTS"),IF($I137="","",INDEX('SKU Master'!$P$4:$P$253,$I137)))</f>
      </c>
      <c r="H137" s="56" t="str">
        <f>IF((Transactions!$H$2)&gt;0,IF($I137="","","CHECK INPUTS"),IF($I137="","",IF(ISNUMBER(INDEX('SKU Master'!$P$4:$P$253,$I137)),INDEX('SKU Master'!$P$4:$P$253,$I137)*INDEX('SKU Master'!$F$4:$F$253,$I137),"CHECK INPUTS")))</f>
      </c>
      <c r="I137" t="str">
        <f>IF(SMALL('SKU Master'!$R$4:$R$253,ROW()-6)&gt;=999999,"",MATCH(SMALL('SKU Master'!$R$4:$R$253,ROW()-6),'SKU Master'!$R$4:$R$253,0))</f>
      </c>
    </row>
    <row r="138" ht="30" customHeight="1">
      <c r="A138" s="49" t="str">
        <f>IF((Transactions!$H$2)&gt;0,IF($I138="","","CHECK INPUTS"),IF($I138="","",IF(OR(INDEX('SKU Master'!$Q$4:$Q$253,$I138)="CHECK INPUTS",INDEX('SKU Master'!$Q$4:$Q$253,$I138)="CHECK LEAD TIME"),"CHECK INPUTS",IF(INDEX('SKU Master'!$Q$4:$Q$253,$I138)="STOCKOUT RISK","URGENT","ORDER NOW"))))</f>
      </c>
      <c r="B138" s="49" t="str">
        <f>IF($I138="","",INDEX('SKU Master'!$A$4:$A$253,$I138))</f>
      </c>
      <c r="C138" s="147" t="str">
        <f>IF($I138="","",INDEX('SKU Master'!$B$4:$B$253,$I138))</f>
      </c>
      <c r="D138" s="147" t="str">
        <f>IF($I138="","",INDEX('SKU Master'!$E$4:$E$253,$I138))</f>
      </c>
      <c r="E138" s="57" t="str">
        <f>IF($I138="","",INDEX('SKU Master'!$J$4:$J$253,$I138))</f>
      </c>
      <c r="F138" s="57" t="str">
        <f>IF($I138="","",INDEX('SKU Master'!$O$4:$O$253,$I138))</f>
      </c>
      <c r="G138" s="57" t="str">
        <f>IF((Transactions!$H$2)&gt;0,IF($I138="","","CHECK INPUTS"),IF($I138="","",INDEX('SKU Master'!$P$4:$P$253,$I138)))</f>
      </c>
      <c r="H138" s="56" t="str">
        <f>IF((Transactions!$H$2)&gt;0,IF($I138="","","CHECK INPUTS"),IF($I138="","",IF(ISNUMBER(INDEX('SKU Master'!$P$4:$P$253,$I138)),INDEX('SKU Master'!$P$4:$P$253,$I138)*INDEX('SKU Master'!$F$4:$F$253,$I138),"CHECK INPUTS")))</f>
      </c>
      <c r="I138" t="str">
        <f>IF(SMALL('SKU Master'!$R$4:$R$253,ROW()-6)&gt;=999999,"",MATCH(SMALL('SKU Master'!$R$4:$R$253,ROW()-6),'SKU Master'!$R$4:$R$253,0))</f>
      </c>
    </row>
    <row r="139" ht="30" customHeight="1">
      <c r="A139" s="49" t="str">
        <f>IF((Transactions!$H$2)&gt;0,IF($I139="","","CHECK INPUTS"),IF($I139="","",IF(OR(INDEX('SKU Master'!$Q$4:$Q$253,$I139)="CHECK INPUTS",INDEX('SKU Master'!$Q$4:$Q$253,$I139)="CHECK LEAD TIME"),"CHECK INPUTS",IF(INDEX('SKU Master'!$Q$4:$Q$253,$I139)="STOCKOUT RISK","URGENT","ORDER NOW"))))</f>
      </c>
      <c r="B139" s="49" t="str">
        <f>IF($I139="","",INDEX('SKU Master'!$A$4:$A$253,$I139))</f>
      </c>
      <c r="C139" s="147" t="str">
        <f>IF($I139="","",INDEX('SKU Master'!$B$4:$B$253,$I139))</f>
      </c>
      <c r="D139" s="147" t="str">
        <f>IF($I139="","",INDEX('SKU Master'!$E$4:$E$253,$I139))</f>
      </c>
      <c r="E139" s="57" t="str">
        <f>IF($I139="","",INDEX('SKU Master'!$J$4:$J$253,$I139))</f>
      </c>
      <c r="F139" s="57" t="str">
        <f>IF($I139="","",INDEX('SKU Master'!$O$4:$O$253,$I139))</f>
      </c>
      <c r="G139" s="57" t="str">
        <f>IF((Transactions!$H$2)&gt;0,IF($I139="","","CHECK INPUTS"),IF($I139="","",INDEX('SKU Master'!$P$4:$P$253,$I139)))</f>
      </c>
      <c r="H139" s="56" t="str">
        <f>IF((Transactions!$H$2)&gt;0,IF($I139="","","CHECK INPUTS"),IF($I139="","",IF(ISNUMBER(INDEX('SKU Master'!$P$4:$P$253,$I139)),INDEX('SKU Master'!$P$4:$P$253,$I139)*INDEX('SKU Master'!$F$4:$F$253,$I139),"CHECK INPUTS")))</f>
      </c>
      <c r="I139" t="str">
        <f>IF(SMALL('SKU Master'!$R$4:$R$253,ROW()-6)&gt;=999999,"",MATCH(SMALL('SKU Master'!$R$4:$R$253,ROW()-6),'SKU Master'!$R$4:$R$253,0))</f>
      </c>
    </row>
    <row r="140" ht="30" customHeight="1">
      <c r="A140" s="49" t="str">
        <f>IF((Transactions!$H$2)&gt;0,IF($I140="","","CHECK INPUTS"),IF($I140="","",IF(OR(INDEX('SKU Master'!$Q$4:$Q$253,$I140)="CHECK INPUTS",INDEX('SKU Master'!$Q$4:$Q$253,$I140)="CHECK LEAD TIME"),"CHECK INPUTS",IF(INDEX('SKU Master'!$Q$4:$Q$253,$I140)="STOCKOUT RISK","URGENT","ORDER NOW"))))</f>
      </c>
      <c r="B140" s="49" t="str">
        <f>IF($I140="","",INDEX('SKU Master'!$A$4:$A$253,$I140))</f>
      </c>
      <c r="C140" s="147" t="str">
        <f>IF($I140="","",INDEX('SKU Master'!$B$4:$B$253,$I140))</f>
      </c>
      <c r="D140" s="147" t="str">
        <f>IF($I140="","",INDEX('SKU Master'!$E$4:$E$253,$I140))</f>
      </c>
      <c r="E140" s="57" t="str">
        <f>IF($I140="","",INDEX('SKU Master'!$J$4:$J$253,$I140))</f>
      </c>
      <c r="F140" s="57" t="str">
        <f>IF($I140="","",INDEX('SKU Master'!$O$4:$O$253,$I140))</f>
      </c>
      <c r="G140" s="57" t="str">
        <f>IF((Transactions!$H$2)&gt;0,IF($I140="","","CHECK INPUTS"),IF($I140="","",INDEX('SKU Master'!$P$4:$P$253,$I140)))</f>
      </c>
      <c r="H140" s="56" t="str">
        <f>IF((Transactions!$H$2)&gt;0,IF($I140="","","CHECK INPUTS"),IF($I140="","",IF(ISNUMBER(INDEX('SKU Master'!$P$4:$P$253,$I140)),INDEX('SKU Master'!$P$4:$P$253,$I140)*INDEX('SKU Master'!$F$4:$F$253,$I140),"CHECK INPUTS")))</f>
      </c>
      <c r="I140" t="str">
        <f>IF(SMALL('SKU Master'!$R$4:$R$253,ROW()-6)&gt;=999999,"",MATCH(SMALL('SKU Master'!$R$4:$R$253,ROW()-6),'SKU Master'!$R$4:$R$253,0))</f>
      </c>
    </row>
    <row r="141" ht="30" customHeight="1">
      <c r="A141" s="49" t="str">
        <f>IF((Transactions!$H$2)&gt;0,IF($I141="","","CHECK INPUTS"),IF($I141="","",IF(OR(INDEX('SKU Master'!$Q$4:$Q$253,$I141)="CHECK INPUTS",INDEX('SKU Master'!$Q$4:$Q$253,$I141)="CHECK LEAD TIME"),"CHECK INPUTS",IF(INDEX('SKU Master'!$Q$4:$Q$253,$I141)="STOCKOUT RISK","URGENT","ORDER NOW"))))</f>
      </c>
      <c r="B141" s="49" t="str">
        <f>IF($I141="","",INDEX('SKU Master'!$A$4:$A$253,$I141))</f>
      </c>
      <c r="C141" s="147" t="str">
        <f>IF($I141="","",INDEX('SKU Master'!$B$4:$B$253,$I141))</f>
      </c>
      <c r="D141" s="147" t="str">
        <f>IF($I141="","",INDEX('SKU Master'!$E$4:$E$253,$I141))</f>
      </c>
      <c r="E141" s="57" t="str">
        <f>IF($I141="","",INDEX('SKU Master'!$J$4:$J$253,$I141))</f>
      </c>
      <c r="F141" s="57" t="str">
        <f>IF($I141="","",INDEX('SKU Master'!$O$4:$O$253,$I141))</f>
      </c>
      <c r="G141" s="57" t="str">
        <f>IF((Transactions!$H$2)&gt;0,IF($I141="","","CHECK INPUTS"),IF($I141="","",INDEX('SKU Master'!$P$4:$P$253,$I141)))</f>
      </c>
      <c r="H141" s="56" t="str">
        <f>IF((Transactions!$H$2)&gt;0,IF($I141="","","CHECK INPUTS"),IF($I141="","",IF(ISNUMBER(INDEX('SKU Master'!$P$4:$P$253,$I141)),INDEX('SKU Master'!$P$4:$P$253,$I141)*INDEX('SKU Master'!$F$4:$F$253,$I141),"CHECK INPUTS")))</f>
      </c>
      <c r="I141" t="str">
        <f>IF(SMALL('SKU Master'!$R$4:$R$253,ROW()-6)&gt;=999999,"",MATCH(SMALL('SKU Master'!$R$4:$R$253,ROW()-6),'SKU Master'!$R$4:$R$253,0))</f>
      </c>
    </row>
    <row r="142" ht="30" customHeight="1">
      <c r="A142" s="49" t="str">
        <f>IF((Transactions!$H$2)&gt;0,IF($I142="","","CHECK INPUTS"),IF($I142="","",IF(OR(INDEX('SKU Master'!$Q$4:$Q$253,$I142)="CHECK INPUTS",INDEX('SKU Master'!$Q$4:$Q$253,$I142)="CHECK LEAD TIME"),"CHECK INPUTS",IF(INDEX('SKU Master'!$Q$4:$Q$253,$I142)="STOCKOUT RISK","URGENT","ORDER NOW"))))</f>
      </c>
      <c r="B142" s="49" t="str">
        <f>IF($I142="","",INDEX('SKU Master'!$A$4:$A$253,$I142))</f>
      </c>
      <c r="C142" s="147" t="str">
        <f>IF($I142="","",INDEX('SKU Master'!$B$4:$B$253,$I142))</f>
      </c>
      <c r="D142" s="147" t="str">
        <f>IF($I142="","",INDEX('SKU Master'!$E$4:$E$253,$I142))</f>
      </c>
      <c r="E142" s="57" t="str">
        <f>IF($I142="","",INDEX('SKU Master'!$J$4:$J$253,$I142))</f>
      </c>
      <c r="F142" s="57" t="str">
        <f>IF($I142="","",INDEX('SKU Master'!$O$4:$O$253,$I142))</f>
      </c>
      <c r="G142" s="57" t="str">
        <f>IF((Transactions!$H$2)&gt;0,IF($I142="","","CHECK INPUTS"),IF($I142="","",INDEX('SKU Master'!$P$4:$P$253,$I142)))</f>
      </c>
      <c r="H142" s="56" t="str">
        <f>IF((Transactions!$H$2)&gt;0,IF($I142="","","CHECK INPUTS"),IF($I142="","",IF(ISNUMBER(INDEX('SKU Master'!$P$4:$P$253,$I142)),INDEX('SKU Master'!$P$4:$P$253,$I142)*INDEX('SKU Master'!$F$4:$F$253,$I142),"CHECK INPUTS")))</f>
      </c>
      <c r="I142" t="str">
        <f>IF(SMALL('SKU Master'!$R$4:$R$253,ROW()-6)&gt;=999999,"",MATCH(SMALL('SKU Master'!$R$4:$R$253,ROW()-6),'SKU Master'!$R$4:$R$253,0))</f>
      </c>
    </row>
    <row r="143" ht="30" customHeight="1">
      <c r="A143" s="49" t="str">
        <f>IF((Transactions!$H$2)&gt;0,IF($I143="","","CHECK INPUTS"),IF($I143="","",IF(OR(INDEX('SKU Master'!$Q$4:$Q$253,$I143)="CHECK INPUTS",INDEX('SKU Master'!$Q$4:$Q$253,$I143)="CHECK LEAD TIME"),"CHECK INPUTS",IF(INDEX('SKU Master'!$Q$4:$Q$253,$I143)="STOCKOUT RISK","URGENT","ORDER NOW"))))</f>
      </c>
      <c r="B143" s="49" t="str">
        <f>IF($I143="","",INDEX('SKU Master'!$A$4:$A$253,$I143))</f>
      </c>
      <c r="C143" s="147" t="str">
        <f>IF($I143="","",INDEX('SKU Master'!$B$4:$B$253,$I143))</f>
      </c>
      <c r="D143" s="147" t="str">
        <f>IF($I143="","",INDEX('SKU Master'!$E$4:$E$253,$I143))</f>
      </c>
      <c r="E143" s="57" t="str">
        <f>IF($I143="","",INDEX('SKU Master'!$J$4:$J$253,$I143))</f>
      </c>
      <c r="F143" s="57" t="str">
        <f>IF($I143="","",INDEX('SKU Master'!$O$4:$O$253,$I143))</f>
      </c>
      <c r="G143" s="57" t="str">
        <f>IF((Transactions!$H$2)&gt;0,IF($I143="","","CHECK INPUTS"),IF($I143="","",INDEX('SKU Master'!$P$4:$P$253,$I143)))</f>
      </c>
      <c r="H143" s="56" t="str">
        <f>IF((Transactions!$H$2)&gt;0,IF($I143="","","CHECK INPUTS"),IF($I143="","",IF(ISNUMBER(INDEX('SKU Master'!$P$4:$P$253,$I143)),INDEX('SKU Master'!$P$4:$P$253,$I143)*INDEX('SKU Master'!$F$4:$F$253,$I143),"CHECK INPUTS")))</f>
      </c>
      <c r="I143" t="str">
        <f>IF(SMALL('SKU Master'!$R$4:$R$253,ROW()-6)&gt;=999999,"",MATCH(SMALL('SKU Master'!$R$4:$R$253,ROW()-6),'SKU Master'!$R$4:$R$253,0))</f>
      </c>
    </row>
    <row r="144" ht="30" customHeight="1">
      <c r="A144" s="49" t="str">
        <f>IF((Transactions!$H$2)&gt;0,IF($I144="","","CHECK INPUTS"),IF($I144="","",IF(OR(INDEX('SKU Master'!$Q$4:$Q$253,$I144)="CHECK INPUTS",INDEX('SKU Master'!$Q$4:$Q$253,$I144)="CHECK LEAD TIME"),"CHECK INPUTS",IF(INDEX('SKU Master'!$Q$4:$Q$253,$I144)="STOCKOUT RISK","URGENT","ORDER NOW"))))</f>
      </c>
      <c r="B144" s="49" t="str">
        <f>IF($I144="","",INDEX('SKU Master'!$A$4:$A$253,$I144))</f>
      </c>
      <c r="C144" s="147" t="str">
        <f>IF($I144="","",INDEX('SKU Master'!$B$4:$B$253,$I144))</f>
      </c>
      <c r="D144" s="147" t="str">
        <f>IF($I144="","",INDEX('SKU Master'!$E$4:$E$253,$I144))</f>
      </c>
      <c r="E144" s="57" t="str">
        <f>IF($I144="","",INDEX('SKU Master'!$J$4:$J$253,$I144))</f>
      </c>
      <c r="F144" s="57" t="str">
        <f>IF($I144="","",INDEX('SKU Master'!$O$4:$O$253,$I144))</f>
      </c>
      <c r="G144" s="57" t="str">
        <f>IF((Transactions!$H$2)&gt;0,IF($I144="","","CHECK INPUTS"),IF($I144="","",INDEX('SKU Master'!$P$4:$P$253,$I144)))</f>
      </c>
      <c r="H144" s="56" t="str">
        <f>IF((Transactions!$H$2)&gt;0,IF($I144="","","CHECK INPUTS"),IF($I144="","",IF(ISNUMBER(INDEX('SKU Master'!$P$4:$P$253,$I144)),INDEX('SKU Master'!$P$4:$P$253,$I144)*INDEX('SKU Master'!$F$4:$F$253,$I144),"CHECK INPUTS")))</f>
      </c>
      <c r="I144" t="str">
        <f>IF(SMALL('SKU Master'!$R$4:$R$253,ROW()-6)&gt;=999999,"",MATCH(SMALL('SKU Master'!$R$4:$R$253,ROW()-6),'SKU Master'!$R$4:$R$253,0))</f>
      </c>
    </row>
    <row r="145" ht="30" customHeight="1">
      <c r="A145" s="49" t="str">
        <f>IF((Transactions!$H$2)&gt;0,IF($I145="","","CHECK INPUTS"),IF($I145="","",IF(OR(INDEX('SKU Master'!$Q$4:$Q$253,$I145)="CHECK INPUTS",INDEX('SKU Master'!$Q$4:$Q$253,$I145)="CHECK LEAD TIME"),"CHECK INPUTS",IF(INDEX('SKU Master'!$Q$4:$Q$253,$I145)="STOCKOUT RISK","URGENT","ORDER NOW"))))</f>
      </c>
      <c r="B145" s="49" t="str">
        <f>IF($I145="","",INDEX('SKU Master'!$A$4:$A$253,$I145))</f>
      </c>
      <c r="C145" s="147" t="str">
        <f>IF($I145="","",INDEX('SKU Master'!$B$4:$B$253,$I145))</f>
      </c>
      <c r="D145" s="147" t="str">
        <f>IF($I145="","",INDEX('SKU Master'!$E$4:$E$253,$I145))</f>
      </c>
      <c r="E145" s="57" t="str">
        <f>IF($I145="","",INDEX('SKU Master'!$J$4:$J$253,$I145))</f>
      </c>
      <c r="F145" s="57" t="str">
        <f>IF($I145="","",INDEX('SKU Master'!$O$4:$O$253,$I145))</f>
      </c>
      <c r="G145" s="57" t="str">
        <f>IF((Transactions!$H$2)&gt;0,IF($I145="","","CHECK INPUTS"),IF($I145="","",INDEX('SKU Master'!$P$4:$P$253,$I145)))</f>
      </c>
      <c r="H145" s="56" t="str">
        <f>IF((Transactions!$H$2)&gt;0,IF($I145="","","CHECK INPUTS"),IF($I145="","",IF(ISNUMBER(INDEX('SKU Master'!$P$4:$P$253,$I145)),INDEX('SKU Master'!$P$4:$P$253,$I145)*INDEX('SKU Master'!$F$4:$F$253,$I145),"CHECK INPUTS")))</f>
      </c>
      <c r="I145" t="str">
        <f>IF(SMALL('SKU Master'!$R$4:$R$253,ROW()-6)&gt;=999999,"",MATCH(SMALL('SKU Master'!$R$4:$R$253,ROW()-6),'SKU Master'!$R$4:$R$253,0))</f>
      </c>
    </row>
    <row r="146" ht="30" customHeight="1">
      <c r="A146" s="49" t="str">
        <f>IF((Transactions!$H$2)&gt;0,IF($I146="","","CHECK INPUTS"),IF($I146="","",IF(OR(INDEX('SKU Master'!$Q$4:$Q$253,$I146)="CHECK INPUTS",INDEX('SKU Master'!$Q$4:$Q$253,$I146)="CHECK LEAD TIME"),"CHECK INPUTS",IF(INDEX('SKU Master'!$Q$4:$Q$253,$I146)="STOCKOUT RISK","URGENT","ORDER NOW"))))</f>
      </c>
      <c r="B146" s="49" t="str">
        <f>IF($I146="","",INDEX('SKU Master'!$A$4:$A$253,$I146))</f>
      </c>
      <c r="C146" s="147" t="str">
        <f>IF($I146="","",INDEX('SKU Master'!$B$4:$B$253,$I146))</f>
      </c>
      <c r="D146" s="147" t="str">
        <f>IF($I146="","",INDEX('SKU Master'!$E$4:$E$253,$I146))</f>
      </c>
      <c r="E146" s="57" t="str">
        <f>IF($I146="","",INDEX('SKU Master'!$J$4:$J$253,$I146))</f>
      </c>
      <c r="F146" s="57" t="str">
        <f>IF($I146="","",INDEX('SKU Master'!$O$4:$O$253,$I146))</f>
      </c>
      <c r="G146" s="57" t="str">
        <f>IF((Transactions!$H$2)&gt;0,IF($I146="","","CHECK INPUTS"),IF($I146="","",INDEX('SKU Master'!$P$4:$P$253,$I146)))</f>
      </c>
      <c r="H146" s="56" t="str">
        <f>IF((Transactions!$H$2)&gt;0,IF($I146="","","CHECK INPUTS"),IF($I146="","",IF(ISNUMBER(INDEX('SKU Master'!$P$4:$P$253,$I146)),INDEX('SKU Master'!$P$4:$P$253,$I146)*INDEX('SKU Master'!$F$4:$F$253,$I146),"CHECK INPUTS")))</f>
      </c>
      <c r="I146" t="str">
        <f>IF(SMALL('SKU Master'!$R$4:$R$253,ROW()-6)&gt;=999999,"",MATCH(SMALL('SKU Master'!$R$4:$R$253,ROW()-6),'SKU Master'!$R$4:$R$253,0))</f>
      </c>
    </row>
    <row r="147" ht="30" customHeight="1">
      <c r="A147" s="49" t="str">
        <f>IF((Transactions!$H$2)&gt;0,IF($I147="","","CHECK INPUTS"),IF($I147="","",IF(OR(INDEX('SKU Master'!$Q$4:$Q$253,$I147)="CHECK INPUTS",INDEX('SKU Master'!$Q$4:$Q$253,$I147)="CHECK LEAD TIME"),"CHECK INPUTS",IF(INDEX('SKU Master'!$Q$4:$Q$253,$I147)="STOCKOUT RISK","URGENT","ORDER NOW"))))</f>
      </c>
      <c r="B147" s="49" t="str">
        <f>IF($I147="","",INDEX('SKU Master'!$A$4:$A$253,$I147))</f>
      </c>
      <c r="C147" s="147" t="str">
        <f>IF($I147="","",INDEX('SKU Master'!$B$4:$B$253,$I147))</f>
      </c>
      <c r="D147" s="147" t="str">
        <f>IF($I147="","",INDEX('SKU Master'!$E$4:$E$253,$I147))</f>
      </c>
      <c r="E147" s="57" t="str">
        <f>IF($I147="","",INDEX('SKU Master'!$J$4:$J$253,$I147))</f>
      </c>
      <c r="F147" s="57" t="str">
        <f>IF($I147="","",INDEX('SKU Master'!$O$4:$O$253,$I147))</f>
      </c>
      <c r="G147" s="57" t="str">
        <f>IF((Transactions!$H$2)&gt;0,IF($I147="","","CHECK INPUTS"),IF($I147="","",INDEX('SKU Master'!$P$4:$P$253,$I147)))</f>
      </c>
      <c r="H147" s="56" t="str">
        <f>IF((Transactions!$H$2)&gt;0,IF($I147="","","CHECK INPUTS"),IF($I147="","",IF(ISNUMBER(INDEX('SKU Master'!$P$4:$P$253,$I147)),INDEX('SKU Master'!$P$4:$P$253,$I147)*INDEX('SKU Master'!$F$4:$F$253,$I147),"CHECK INPUTS")))</f>
      </c>
      <c r="I147" t="str">
        <f>IF(SMALL('SKU Master'!$R$4:$R$253,ROW()-6)&gt;=999999,"",MATCH(SMALL('SKU Master'!$R$4:$R$253,ROW()-6),'SKU Master'!$R$4:$R$253,0))</f>
      </c>
    </row>
    <row r="148" ht="30" customHeight="1">
      <c r="A148" s="49" t="str">
        <f>IF((Transactions!$H$2)&gt;0,IF($I148="","","CHECK INPUTS"),IF($I148="","",IF(OR(INDEX('SKU Master'!$Q$4:$Q$253,$I148)="CHECK INPUTS",INDEX('SKU Master'!$Q$4:$Q$253,$I148)="CHECK LEAD TIME"),"CHECK INPUTS",IF(INDEX('SKU Master'!$Q$4:$Q$253,$I148)="STOCKOUT RISK","URGENT","ORDER NOW"))))</f>
      </c>
      <c r="B148" s="49" t="str">
        <f>IF($I148="","",INDEX('SKU Master'!$A$4:$A$253,$I148))</f>
      </c>
      <c r="C148" s="147" t="str">
        <f>IF($I148="","",INDEX('SKU Master'!$B$4:$B$253,$I148))</f>
      </c>
      <c r="D148" s="147" t="str">
        <f>IF($I148="","",INDEX('SKU Master'!$E$4:$E$253,$I148))</f>
      </c>
      <c r="E148" s="57" t="str">
        <f>IF($I148="","",INDEX('SKU Master'!$J$4:$J$253,$I148))</f>
      </c>
      <c r="F148" s="57" t="str">
        <f>IF($I148="","",INDEX('SKU Master'!$O$4:$O$253,$I148))</f>
      </c>
      <c r="G148" s="57" t="str">
        <f>IF((Transactions!$H$2)&gt;0,IF($I148="","","CHECK INPUTS"),IF($I148="","",INDEX('SKU Master'!$P$4:$P$253,$I148)))</f>
      </c>
      <c r="H148" s="56" t="str">
        <f>IF((Transactions!$H$2)&gt;0,IF($I148="","","CHECK INPUTS"),IF($I148="","",IF(ISNUMBER(INDEX('SKU Master'!$P$4:$P$253,$I148)),INDEX('SKU Master'!$P$4:$P$253,$I148)*INDEX('SKU Master'!$F$4:$F$253,$I148),"CHECK INPUTS")))</f>
      </c>
      <c r="I148" t="str">
        <f>IF(SMALL('SKU Master'!$R$4:$R$253,ROW()-6)&gt;=999999,"",MATCH(SMALL('SKU Master'!$R$4:$R$253,ROW()-6),'SKU Master'!$R$4:$R$253,0))</f>
      </c>
    </row>
    <row r="149" ht="30" customHeight="1">
      <c r="A149" s="49" t="str">
        <f>IF((Transactions!$H$2)&gt;0,IF($I149="","","CHECK INPUTS"),IF($I149="","",IF(OR(INDEX('SKU Master'!$Q$4:$Q$253,$I149)="CHECK INPUTS",INDEX('SKU Master'!$Q$4:$Q$253,$I149)="CHECK LEAD TIME"),"CHECK INPUTS",IF(INDEX('SKU Master'!$Q$4:$Q$253,$I149)="STOCKOUT RISK","URGENT","ORDER NOW"))))</f>
      </c>
      <c r="B149" s="49" t="str">
        <f>IF($I149="","",INDEX('SKU Master'!$A$4:$A$253,$I149))</f>
      </c>
      <c r="C149" s="147" t="str">
        <f>IF($I149="","",INDEX('SKU Master'!$B$4:$B$253,$I149))</f>
      </c>
      <c r="D149" s="147" t="str">
        <f>IF($I149="","",INDEX('SKU Master'!$E$4:$E$253,$I149))</f>
      </c>
      <c r="E149" s="57" t="str">
        <f>IF($I149="","",INDEX('SKU Master'!$J$4:$J$253,$I149))</f>
      </c>
      <c r="F149" s="57" t="str">
        <f>IF($I149="","",INDEX('SKU Master'!$O$4:$O$253,$I149))</f>
      </c>
      <c r="G149" s="57" t="str">
        <f>IF((Transactions!$H$2)&gt;0,IF($I149="","","CHECK INPUTS"),IF($I149="","",INDEX('SKU Master'!$P$4:$P$253,$I149)))</f>
      </c>
      <c r="H149" s="56" t="str">
        <f>IF((Transactions!$H$2)&gt;0,IF($I149="","","CHECK INPUTS"),IF($I149="","",IF(ISNUMBER(INDEX('SKU Master'!$P$4:$P$253,$I149)),INDEX('SKU Master'!$P$4:$P$253,$I149)*INDEX('SKU Master'!$F$4:$F$253,$I149),"CHECK INPUTS")))</f>
      </c>
      <c r="I149" t="str">
        <f>IF(SMALL('SKU Master'!$R$4:$R$253,ROW()-6)&gt;=999999,"",MATCH(SMALL('SKU Master'!$R$4:$R$253,ROW()-6),'SKU Master'!$R$4:$R$253,0))</f>
      </c>
    </row>
    <row r="150" ht="30" customHeight="1">
      <c r="A150" s="49" t="str">
        <f>IF((Transactions!$H$2)&gt;0,IF($I150="","","CHECK INPUTS"),IF($I150="","",IF(OR(INDEX('SKU Master'!$Q$4:$Q$253,$I150)="CHECK INPUTS",INDEX('SKU Master'!$Q$4:$Q$253,$I150)="CHECK LEAD TIME"),"CHECK INPUTS",IF(INDEX('SKU Master'!$Q$4:$Q$253,$I150)="STOCKOUT RISK","URGENT","ORDER NOW"))))</f>
      </c>
      <c r="B150" s="49" t="str">
        <f>IF($I150="","",INDEX('SKU Master'!$A$4:$A$253,$I150))</f>
      </c>
      <c r="C150" s="147" t="str">
        <f>IF($I150="","",INDEX('SKU Master'!$B$4:$B$253,$I150))</f>
      </c>
      <c r="D150" s="147" t="str">
        <f>IF($I150="","",INDEX('SKU Master'!$E$4:$E$253,$I150))</f>
      </c>
      <c r="E150" s="57" t="str">
        <f>IF($I150="","",INDEX('SKU Master'!$J$4:$J$253,$I150))</f>
      </c>
      <c r="F150" s="57" t="str">
        <f>IF($I150="","",INDEX('SKU Master'!$O$4:$O$253,$I150))</f>
      </c>
      <c r="G150" s="57" t="str">
        <f>IF((Transactions!$H$2)&gt;0,IF($I150="","","CHECK INPUTS"),IF($I150="","",INDEX('SKU Master'!$P$4:$P$253,$I150)))</f>
      </c>
      <c r="H150" s="56" t="str">
        <f>IF((Transactions!$H$2)&gt;0,IF($I150="","","CHECK INPUTS"),IF($I150="","",IF(ISNUMBER(INDEX('SKU Master'!$P$4:$P$253,$I150)),INDEX('SKU Master'!$P$4:$P$253,$I150)*INDEX('SKU Master'!$F$4:$F$253,$I150),"CHECK INPUTS")))</f>
      </c>
      <c r="I150" t="str">
        <f>IF(SMALL('SKU Master'!$R$4:$R$253,ROW()-6)&gt;=999999,"",MATCH(SMALL('SKU Master'!$R$4:$R$253,ROW()-6),'SKU Master'!$R$4:$R$253,0))</f>
      </c>
    </row>
    <row r="151" ht="30" customHeight="1">
      <c r="A151" s="49" t="str">
        <f>IF((Transactions!$H$2)&gt;0,IF($I151="","","CHECK INPUTS"),IF($I151="","",IF(OR(INDEX('SKU Master'!$Q$4:$Q$253,$I151)="CHECK INPUTS",INDEX('SKU Master'!$Q$4:$Q$253,$I151)="CHECK LEAD TIME"),"CHECK INPUTS",IF(INDEX('SKU Master'!$Q$4:$Q$253,$I151)="STOCKOUT RISK","URGENT","ORDER NOW"))))</f>
      </c>
      <c r="B151" s="49" t="str">
        <f>IF($I151="","",INDEX('SKU Master'!$A$4:$A$253,$I151))</f>
      </c>
      <c r="C151" s="147" t="str">
        <f>IF($I151="","",INDEX('SKU Master'!$B$4:$B$253,$I151))</f>
      </c>
      <c r="D151" s="147" t="str">
        <f>IF($I151="","",INDEX('SKU Master'!$E$4:$E$253,$I151))</f>
      </c>
      <c r="E151" s="57" t="str">
        <f>IF($I151="","",INDEX('SKU Master'!$J$4:$J$253,$I151))</f>
      </c>
      <c r="F151" s="57" t="str">
        <f>IF($I151="","",INDEX('SKU Master'!$O$4:$O$253,$I151))</f>
      </c>
      <c r="G151" s="57" t="str">
        <f>IF((Transactions!$H$2)&gt;0,IF($I151="","","CHECK INPUTS"),IF($I151="","",INDEX('SKU Master'!$P$4:$P$253,$I151)))</f>
      </c>
      <c r="H151" s="56" t="str">
        <f>IF((Transactions!$H$2)&gt;0,IF($I151="","","CHECK INPUTS"),IF($I151="","",IF(ISNUMBER(INDEX('SKU Master'!$P$4:$P$253,$I151)),INDEX('SKU Master'!$P$4:$P$253,$I151)*INDEX('SKU Master'!$F$4:$F$253,$I151),"CHECK INPUTS")))</f>
      </c>
      <c r="I151" t="str">
        <f>IF(SMALL('SKU Master'!$R$4:$R$253,ROW()-6)&gt;=999999,"",MATCH(SMALL('SKU Master'!$R$4:$R$253,ROW()-6),'SKU Master'!$R$4:$R$253,0))</f>
      </c>
    </row>
    <row r="152" ht="30" customHeight="1">
      <c r="A152" s="49" t="str">
        <f>IF((Transactions!$H$2)&gt;0,IF($I152="","","CHECK INPUTS"),IF($I152="","",IF(OR(INDEX('SKU Master'!$Q$4:$Q$253,$I152)="CHECK INPUTS",INDEX('SKU Master'!$Q$4:$Q$253,$I152)="CHECK LEAD TIME"),"CHECK INPUTS",IF(INDEX('SKU Master'!$Q$4:$Q$253,$I152)="STOCKOUT RISK","URGENT","ORDER NOW"))))</f>
      </c>
      <c r="B152" s="49" t="str">
        <f>IF($I152="","",INDEX('SKU Master'!$A$4:$A$253,$I152))</f>
      </c>
      <c r="C152" s="147" t="str">
        <f>IF($I152="","",INDEX('SKU Master'!$B$4:$B$253,$I152))</f>
      </c>
      <c r="D152" s="147" t="str">
        <f>IF($I152="","",INDEX('SKU Master'!$E$4:$E$253,$I152))</f>
      </c>
      <c r="E152" s="57" t="str">
        <f>IF($I152="","",INDEX('SKU Master'!$J$4:$J$253,$I152))</f>
      </c>
      <c r="F152" s="57" t="str">
        <f>IF($I152="","",INDEX('SKU Master'!$O$4:$O$253,$I152))</f>
      </c>
      <c r="G152" s="57" t="str">
        <f>IF((Transactions!$H$2)&gt;0,IF($I152="","","CHECK INPUTS"),IF($I152="","",INDEX('SKU Master'!$P$4:$P$253,$I152)))</f>
      </c>
      <c r="H152" s="56" t="str">
        <f>IF((Transactions!$H$2)&gt;0,IF($I152="","","CHECK INPUTS"),IF($I152="","",IF(ISNUMBER(INDEX('SKU Master'!$P$4:$P$253,$I152)),INDEX('SKU Master'!$P$4:$P$253,$I152)*INDEX('SKU Master'!$F$4:$F$253,$I152),"CHECK INPUTS")))</f>
      </c>
      <c r="I152" t="str">
        <f>IF(SMALL('SKU Master'!$R$4:$R$253,ROW()-6)&gt;=999999,"",MATCH(SMALL('SKU Master'!$R$4:$R$253,ROW()-6),'SKU Master'!$R$4:$R$253,0))</f>
      </c>
    </row>
    <row r="153" ht="30" customHeight="1">
      <c r="A153" s="49" t="str">
        <f>IF((Transactions!$H$2)&gt;0,IF($I153="","","CHECK INPUTS"),IF($I153="","",IF(OR(INDEX('SKU Master'!$Q$4:$Q$253,$I153)="CHECK INPUTS",INDEX('SKU Master'!$Q$4:$Q$253,$I153)="CHECK LEAD TIME"),"CHECK INPUTS",IF(INDEX('SKU Master'!$Q$4:$Q$253,$I153)="STOCKOUT RISK","URGENT","ORDER NOW"))))</f>
      </c>
      <c r="B153" s="49" t="str">
        <f>IF($I153="","",INDEX('SKU Master'!$A$4:$A$253,$I153))</f>
      </c>
      <c r="C153" s="147" t="str">
        <f>IF($I153="","",INDEX('SKU Master'!$B$4:$B$253,$I153))</f>
      </c>
      <c r="D153" s="147" t="str">
        <f>IF($I153="","",INDEX('SKU Master'!$E$4:$E$253,$I153))</f>
      </c>
      <c r="E153" s="57" t="str">
        <f>IF($I153="","",INDEX('SKU Master'!$J$4:$J$253,$I153))</f>
      </c>
      <c r="F153" s="57" t="str">
        <f>IF($I153="","",INDEX('SKU Master'!$O$4:$O$253,$I153))</f>
      </c>
      <c r="G153" s="57" t="str">
        <f>IF((Transactions!$H$2)&gt;0,IF($I153="","","CHECK INPUTS"),IF($I153="","",INDEX('SKU Master'!$P$4:$P$253,$I153)))</f>
      </c>
      <c r="H153" s="56" t="str">
        <f>IF((Transactions!$H$2)&gt;0,IF($I153="","","CHECK INPUTS"),IF($I153="","",IF(ISNUMBER(INDEX('SKU Master'!$P$4:$P$253,$I153)),INDEX('SKU Master'!$P$4:$P$253,$I153)*INDEX('SKU Master'!$F$4:$F$253,$I153),"CHECK INPUTS")))</f>
      </c>
      <c r="I153" t="str">
        <f>IF(SMALL('SKU Master'!$R$4:$R$253,ROW()-6)&gt;=999999,"",MATCH(SMALL('SKU Master'!$R$4:$R$253,ROW()-6),'SKU Master'!$R$4:$R$253,0))</f>
      </c>
    </row>
    <row r="154" ht="30" customHeight="1">
      <c r="A154" s="49" t="str">
        <f>IF((Transactions!$H$2)&gt;0,IF($I154="","","CHECK INPUTS"),IF($I154="","",IF(OR(INDEX('SKU Master'!$Q$4:$Q$253,$I154)="CHECK INPUTS",INDEX('SKU Master'!$Q$4:$Q$253,$I154)="CHECK LEAD TIME"),"CHECK INPUTS",IF(INDEX('SKU Master'!$Q$4:$Q$253,$I154)="STOCKOUT RISK","URGENT","ORDER NOW"))))</f>
      </c>
      <c r="B154" s="49" t="str">
        <f>IF($I154="","",INDEX('SKU Master'!$A$4:$A$253,$I154))</f>
      </c>
      <c r="C154" s="147" t="str">
        <f>IF($I154="","",INDEX('SKU Master'!$B$4:$B$253,$I154))</f>
      </c>
      <c r="D154" s="147" t="str">
        <f>IF($I154="","",INDEX('SKU Master'!$E$4:$E$253,$I154))</f>
      </c>
      <c r="E154" s="57" t="str">
        <f>IF($I154="","",INDEX('SKU Master'!$J$4:$J$253,$I154))</f>
      </c>
      <c r="F154" s="57" t="str">
        <f>IF($I154="","",INDEX('SKU Master'!$O$4:$O$253,$I154))</f>
      </c>
      <c r="G154" s="57" t="str">
        <f>IF((Transactions!$H$2)&gt;0,IF($I154="","","CHECK INPUTS"),IF($I154="","",INDEX('SKU Master'!$P$4:$P$253,$I154)))</f>
      </c>
      <c r="H154" s="56" t="str">
        <f>IF((Transactions!$H$2)&gt;0,IF($I154="","","CHECK INPUTS"),IF($I154="","",IF(ISNUMBER(INDEX('SKU Master'!$P$4:$P$253,$I154)),INDEX('SKU Master'!$P$4:$P$253,$I154)*INDEX('SKU Master'!$F$4:$F$253,$I154),"CHECK INPUTS")))</f>
      </c>
      <c r="I154" t="str">
        <f>IF(SMALL('SKU Master'!$R$4:$R$253,ROW()-6)&gt;=999999,"",MATCH(SMALL('SKU Master'!$R$4:$R$253,ROW()-6),'SKU Master'!$R$4:$R$253,0))</f>
      </c>
    </row>
    <row r="155" ht="30" customHeight="1">
      <c r="A155" s="49" t="str">
        <f>IF((Transactions!$H$2)&gt;0,IF($I155="","","CHECK INPUTS"),IF($I155="","",IF(OR(INDEX('SKU Master'!$Q$4:$Q$253,$I155)="CHECK INPUTS",INDEX('SKU Master'!$Q$4:$Q$253,$I155)="CHECK LEAD TIME"),"CHECK INPUTS",IF(INDEX('SKU Master'!$Q$4:$Q$253,$I155)="STOCKOUT RISK","URGENT","ORDER NOW"))))</f>
      </c>
      <c r="B155" s="49" t="str">
        <f>IF($I155="","",INDEX('SKU Master'!$A$4:$A$253,$I155))</f>
      </c>
      <c r="C155" s="147" t="str">
        <f>IF($I155="","",INDEX('SKU Master'!$B$4:$B$253,$I155))</f>
      </c>
      <c r="D155" s="147" t="str">
        <f>IF($I155="","",INDEX('SKU Master'!$E$4:$E$253,$I155))</f>
      </c>
      <c r="E155" s="57" t="str">
        <f>IF($I155="","",INDEX('SKU Master'!$J$4:$J$253,$I155))</f>
      </c>
      <c r="F155" s="57" t="str">
        <f>IF($I155="","",INDEX('SKU Master'!$O$4:$O$253,$I155))</f>
      </c>
      <c r="G155" s="57" t="str">
        <f>IF((Transactions!$H$2)&gt;0,IF($I155="","","CHECK INPUTS"),IF($I155="","",INDEX('SKU Master'!$P$4:$P$253,$I155)))</f>
      </c>
      <c r="H155" s="56" t="str">
        <f>IF((Transactions!$H$2)&gt;0,IF($I155="","","CHECK INPUTS"),IF($I155="","",IF(ISNUMBER(INDEX('SKU Master'!$P$4:$P$253,$I155)),INDEX('SKU Master'!$P$4:$P$253,$I155)*INDEX('SKU Master'!$F$4:$F$253,$I155),"CHECK INPUTS")))</f>
      </c>
      <c r="I155" t="str">
        <f>IF(SMALL('SKU Master'!$R$4:$R$253,ROW()-6)&gt;=999999,"",MATCH(SMALL('SKU Master'!$R$4:$R$253,ROW()-6),'SKU Master'!$R$4:$R$253,0))</f>
      </c>
    </row>
    <row r="156" ht="30" customHeight="1">
      <c r="A156" s="49" t="str">
        <f>IF((Transactions!$H$2)&gt;0,IF($I156="","","CHECK INPUTS"),IF($I156="","",IF(OR(INDEX('SKU Master'!$Q$4:$Q$253,$I156)="CHECK INPUTS",INDEX('SKU Master'!$Q$4:$Q$253,$I156)="CHECK LEAD TIME"),"CHECK INPUTS",IF(INDEX('SKU Master'!$Q$4:$Q$253,$I156)="STOCKOUT RISK","URGENT","ORDER NOW"))))</f>
      </c>
      <c r="B156" s="49" t="str">
        <f>IF($I156="","",INDEX('SKU Master'!$A$4:$A$253,$I156))</f>
      </c>
      <c r="C156" s="147" t="str">
        <f>IF($I156="","",INDEX('SKU Master'!$B$4:$B$253,$I156))</f>
      </c>
      <c r="D156" s="147" t="str">
        <f>IF($I156="","",INDEX('SKU Master'!$E$4:$E$253,$I156))</f>
      </c>
      <c r="E156" s="57" t="str">
        <f>IF($I156="","",INDEX('SKU Master'!$J$4:$J$253,$I156))</f>
      </c>
      <c r="F156" s="57" t="str">
        <f>IF($I156="","",INDEX('SKU Master'!$O$4:$O$253,$I156))</f>
      </c>
      <c r="G156" s="57" t="str">
        <f>IF((Transactions!$H$2)&gt;0,IF($I156="","","CHECK INPUTS"),IF($I156="","",INDEX('SKU Master'!$P$4:$P$253,$I156)))</f>
      </c>
      <c r="H156" s="56" t="str">
        <f>IF((Transactions!$H$2)&gt;0,IF($I156="","","CHECK INPUTS"),IF($I156="","",IF(ISNUMBER(INDEX('SKU Master'!$P$4:$P$253,$I156)),INDEX('SKU Master'!$P$4:$P$253,$I156)*INDEX('SKU Master'!$F$4:$F$253,$I156),"CHECK INPUTS")))</f>
      </c>
      <c r="I156" t="str">
        <f>IF(SMALL('SKU Master'!$R$4:$R$253,ROW()-6)&gt;=999999,"",MATCH(SMALL('SKU Master'!$R$4:$R$253,ROW()-6),'SKU Master'!$R$4:$R$253,0))</f>
      </c>
    </row>
    <row r="157" ht="30" customHeight="1">
      <c r="A157" s="49" t="str">
        <f>IF((Transactions!$H$2)&gt;0,IF($I157="","","CHECK INPUTS"),IF($I157="","",IF(OR(INDEX('SKU Master'!$Q$4:$Q$253,$I157)="CHECK INPUTS",INDEX('SKU Master'!$Q$4:$Q$253,$I157)="CHECK LEAD TIME"),"CHECK INPUTS",IF(INDEX('SKU Master'!$Q$4:$Q$253,$I157)="STOCKOUT RISK","URGENT","ORDER NOW"))))</f>
      </c>
      <c r="B157" s="49" t="str">
        <f>IF($I157="","",INDEX('SKU Master'!$A$4:$A$253,$I157))</f>
      </c>
      <c r="C157" s="147" t="str">
        <f>IF($I157="","",INDEX('SKU Master'!$B$4:$B$253,$I157))</f>
      </c>
      <c r="D157" s="147" t="str">
        <f>IF($I157="","",INDEX('SKU Master'!$E$4:$E$253,$I157))</f>
      </c>
      <c r="E157" s="57" t="str">
        <f>IF($I157="","",INDEX('SKU Master'!$J$4:$J$253,$I157))</f>
      </c>
      <c r="F157" s="57" t="str">
        <f>IF($I157="","",INDEX('SKU Master'!$O$4:$O$253,$I157))</f>
      </c>
      <c r="G157" s="57" t="str">
        <f>IF((Transactions!$H$2)&gt;0,IF($I157="","","CHECK INPUTS"),IF($I157="","",INDEX('SKU Master'!$P$4:$P$253,$I157)))</f>
      </c>
      <c r="H157" s="56" t="str">
        <f>IF((Transactions!$H$2)&gt;0,IF($I157="","","CHECK INPUTS"),IF($I157="","",IF(ISNUMBER(INDEX('SKU Master'!$P$4:$P$253,$I157)),INDEX('SKU Master'!$P$4:$P$253,$I157)*INDEX('SKU Master'!$F$4:$F$253,$I157),"CHECK INPUTS")))</f>
      </c>
      <c r="I157" t="str">
        <f>IF(SMALL('SKU Master'!$R$4:$R$253,ROW()-6)&gt;=999999,"",MATCH(SMALL('SKU Master'!$R$4:$R$253,ROW()-6),'SKU Master'!$R$4:$R$253,0))</f>
      </c>
    </row>
    <row r="158" ht="30" customHeight="1">
      <c r="A158" s="49" t="str">
        <f>IF((Transactions!$H$2)&gt;0,IF($I158="","","CHECK INPUTS"),IF($I158="","",IF(OR(INDEX('SKU Master'!$Q$4:$Q$253,$I158)="CHECK INPUTS",INDEX('SKU Master'!$Q$4:$Q$253,$I158)="CHECK LEAD TIME"),"CHECK INPUTS",IF(INDEX('SKU Master'!$Q$4:$Q$253,$I158)="STOCKOUT RISK","URGENT","ORDER NOW"))))</f>
      </c>
      <c r="B158" s="49" t="str">
        <f>IF($I158="","",INDEX('SKU Master'!$A$4:$A$253,$I158))</f>
      </c>
      <c r="C158" s="147" t="str">
        <f>IF($I158="","",INDEX('SKU Master'!$B$4:$B$253,$I158))</f>
      </c>
      <c r="D158" s="147" t="str">
        <f>IF($I158="","",INDEX('SKU Master'!$E$4:$E$253,$I158))</f>
      </c>
      <c r="E158" s="57" t="str">
        <f>IF($I158="","",INDEX('SKU Master'!$J$4:$J$253,$I158))</f>
      </c>
      <c r="F158" s="57" t="str">
        <f>IF($I158="","",INDEX('SKU Master'!$O$4:$O$253,$I158))</f>
      </c>
      <c r="G158" s="57" t="str">
        <f>IF((Transactions!$H$2)&gt;0,IF($I158="","","CHECK INPUTS"),IF($I158="","",INDEX('SKU Master'!$P$4:$P$253,$I158)))</f>
      </c>
      <c r="H158" s="56" t="str">
        <f>IF((Transactions!$H$2)&gt;0,IF($I158="","","CHECK INPUTS"),IF($I158="","",IF(ISNUMBER(INDEX('SKU Master'!$P$4:$P$253,$I158)),INDEX('SKU Master'!$P$4:$P$253,$I158)*INDEX('SKU Master'!$F$4:$F$253,$I158),"CHECK INPUTS")))</f>
      </c>
      <c r="I158" t="str">
        <f>IF(SMALL('SKU Master'!$R$4:$R$253,ROW()-6)&gt;=999999,"",MATCH(SMALL('SKU Master'!$R$4:$R$253,ROW()-6),'SKU Master'!$R$4:$R$253,0))</f>
      </c>
    </row>
    <row r="159" ht="30" customHeight="1">
      <c r="A159" s="49" t="str">
        <f>IF((Transactions!$H$2)&gt;0,IF($I159="","","CHECK INPUTS"),IF($I159="","",IF(OR(INDEX('SKU Master'!$Q$4:$Q$253,$I159)="CHECK INPUTS",INDEX('SKU Master'!$Q$4:$Q$253,$I159)="CHECK LEAD TIME"),"CHECK INPUTS",IF(INDEX('SKU Master'!$Q$4:$Q$253,$I159)="STOCKOUT RISK","URGENT","ORDER NOW"))))</f>
      </c>
      <c r="B159" s="49" t="str">
        <f>IF($I159="","",INDEX('SKU Master'!$A$4:$A$253,$I159))</f>
      </c>
      <c r="C159" s="147" t="str">
        <f>IF($I159="","",INDEX('SKU Master'!$B$4:$B$253,$I159))</f>
      </c>
      <c r="D159" s="147" t="str">
        <f>IF($I159="","",INDEX('SKU Master'!$E$4:$E$253,$I159))</f>
      </c>
      <c r="E159" s="57" t="str">
        <f>IF($I159="","",INDEX('SKU Master'!$J$4:$J$253,$I159))</f>
      </c>
      <c r="F159" s="57" t="str">
        <f>IF($I159="","",INDEX('SKU Master'!$O$4:$O$253,$I159))</f>
      </c>
      <c r="G159" s="57" t="str">
        <f>IF((Transactions!$H$2)&gt;0,IF($I159="","","CHECK INPUTS"),IF($I159="","",INDEX('SKU Master'!$P$4:$P$253,$I159)))</f>
      </c>
      <c r="H159" s="56" t="str">
        <f>IF((Transactions!$H$2)&gt;0,IF($I159="","","CHECK INPUTS"),IF($I159="","",IF(ISNUMBER(INDEX('SKU Master'!$P$4:$P$253,$I159)),INDEX('SKU Master'!$P$4:$P$253,$I159)*INDEX('SKU Master'!$F$4:$F$253,$I159),"CHECK INPUTS")))</f>
      </c>
      <c r="I159" t="str">
        <f>IF(SMALL('SKU Master'!$R$4:$R$253,ROW()-6)&gt;=999999,"",MATCH(SMALL('SKU Master'!$R$4:$R$253,ROW()-6),'SKU Master'!$R$4:$R$253,0))</f>
      </c>
    </row>
    <row r="160" ht="30" customHeight="1">
      <c r="A160" s="49" t="str">
        <f>IF((Transactions!$H$2)&gt;0,IF($I160="","","CHECK INPUTS"),IF($I160="","",IF(OR(INDEX('SKU Master'!$Q$4:$Q$253,$I160)="CHECK INPUTS",INDEX('SKU Master'!$Q$4:$Q$253,$I160)="CHECK LEAD TIME"),"CHECK INPUTS",IF(INDEX('SKU Master'!$Q$4:$Q$253,$I160)="STOCKOUT RISK","URGENT","ORDER NOW"))))</f>
      </c>
      <c r="B160" s="49" t="str">
        <f>IF($I160="","",INDEX('SKU Master'!$A$4:$A$253,$I160))</f>
      </c>
      <c r="C160" s="147" t="str">
        <f>IF($I160="","",INDEX('SKU Master'!$B$4:$B$253,$I160))</f>
      </c>
      <c r="D160" s="147" t="str">
        <f>IF($I160="","",INDEX('SKU Master'!$E$4:$E$253,$I160))</f>
      </c>
      <c r="E160" s="57" t="str">
        <f>IF($I160="","",INDEX('SKU Master'!$J$4:$J$253,$I160))</f>
      </c>
      <c r="F160" s="57" t="str">
        <f>IF($I160="","",INDEX('SKU Master'!$O$4:$O$253,$I160))</f>
      </c>
      <c r="G160" s="57" t="str">
        <f>IF((Transactions!$H$2)&gt;0,IF($I160="","","CHECK INPUTS"),IF($I160="","",INDEX('SKU Master'!$P$4:$P$253,$I160)))</f>
      </c>
      <c r="H160" s="56" t="str">
        <f>IF((Transactions!$H$2)&gt;0,IF($I160="","","CHECK INPUTS"),IF($I160="","",IF(ISNUMBER(INDEX('SKU Master'!$P$4:$P$253,$I160)),INDEX('SKU Master'!$P$4:$P$253,$I160)*INDEX('SKU Master'!$F$4:$F$253,$I160),"CHECK INPUTS")))</f>
      </c>
      <c r="I160" t="str">
        <f>IF(SMALL('SKU Master'!$R$4:$R$253,ROW()-6)&gt;=999999,"",MATCH(SMALL('SKU Master'!$R$4:$R$253,ROW()-6),'SKU Master'!$R$4:$R$253,0))</f>
      </c>
    </row>
    <row r="161" ht="30" customHeight="1">
      <c r="A161" s="49" t="str">
        <f>IF((Transactions!$H$2)&gt;0,IF($I161="","","CHECK INPUTS"),IF($I161="","",IF(OR(INDEX('SKU Master'!$Q$4:$Q$253,$I161)="CHECK INPUTS",INDEX('SKU Master'!$Q$4:$Q$253,$I161)="CHECK LEAD TIME"),"CHECK INPUTS",IF(INDEX('SKU Master'!$Q$4:$Q$253,$I161)="STOCKOUT RISK","URGENT","ORDER NOW"))))</f>
      </c>
      <c r="B161" s="49" t="str">
        <f>IF($I161="","",INDEX('SKU Master'!$A$4:$A$253,$I161))</f>
      </c>
      <c r="C161" s="147" t="str">
        <f>IF($I161="","",INDEX('SKU Master'!$B$4:$B$253,$I161))</f>
      </c>
      <c r="D161" s="147" t="str">
        <f>IF($I161="","",INDEX('SKU Master'!$E$4:$E$253,$I161))</f>
      </c>
      <c r="E161" s="57" t="str">
        <f>IF($I161="","",INDEX('SKU Master'!$J$4:$J$253,$I161))</f>
      </c>
      <c r="F161" s="57" t="str">
        <f>IF($I161="","",INDEX('SKU Master'!$O$4:$O$253,$I161))</f>
      </c>
      <c r="G161" s="57" t="str">
        <f>IF((Transactions!$H$2)&gt;0,IF($I161="","","CHECK INPUTS"),IF($I161="","",INDEX('SKU Master'!$P$4:$P$253,$I161)))</f>
      </c>
      <c r="H161" s="56" t="str">
        <f>IF((Transactions!$H$2)&gt;0,IF($I161="","","CHECK INPUTS"),IF($I161="","",IF(ISNUMBER(INDEX('SKU Master'!$P$4:$P$253,$I161)),INDEX('SKU Master'!$P$4:$P$253,$I161)*INDEX('SKU Master'!$F$4:$F$253,$I161),"CHECK INPUTS")))</f>
      </c>
      <c r="I161" t="str">
        <f>IF(SMALL('SKU Master'!$R$4:$R$253,ROW()-6)&gt;=999999,"",MATCH(SMALL('SKU Master'!$R$4:$R$253,ROW()-6),'SKU Master'!$R$4:$R$253,0))</f>
      </c>
    </row>
    <row r="162" ht="30" customHeight="1">
      <c r="A162" s="49" t="str">
        <f>IF((Transactions!$H$2)&gt;0,IF($I162="","","CHECK INPUTS"),IF($I162="","",IF(OR(INDEX('SKU Master'!$Q$4:$Q$253,$I162)="CHECK INPUTS",INDEX('SKU Master'!$Q$4:$Q$253,$I162)="CHECK LEAD TIME"),"CHECK INPUTS",IF(INDEX('SKU Master'!$Q$4:$Q$253,$I162)="STOCKOUT RISK","URGENT","ORDER NOW"))))</f>
      </c>
      <c r="B162" s="49" t="str">
        <f>IF($I162="","",INDEX('SKU Master'!$A$4:$A$253,$I162))</f>
      </c>
      <c r="C162" s="147" t="str">
        <f>IF($I162="","",INDEX('SKU Master'!$B$4:$B$253,$I162))</f>
      </c>
      <c r="D162" s="147" t="str">
        <f>IF($I162="","",INDEX('SKU Master'!$E$4:$E$253,$I162))</f>
      </c>
      <c r="E162" s="57" t="str">
        <f>IF($I162="","",INDEX('SKU Master'!$J$4:$J$253,$I162))</f>
      </c>
      <c r="F162" s="57" t="str">
        <f>IF($I162="","",INDEX('SKU Master'!$O$4:$O$253,$I162))</f>
      </c>
      <c r="G162" s="57" t="str">
        <f>IF((Transactions!$H$2)&gt;0,IF($I162="","","CHECK INPUTS"),IF($I162="","",INDEX('SKU Master'!$P$4:$P$253,$I162)))</f>
      </c>
      <c r="H162" s="56" t="str">
        <f>IF((Transactions!$H$2)&gt;0,IF($I162="","","CHECK INPUTS"),IF($I162="","",IF(ISNUMBER(INDEX('SKU Master'!$P$4:$P$253,$I162)),INDEX('SKU Master'!$P$4:$P$253,$I162)*INDEX('SKU Master'!$F$4:$F$253,$I162),"CHECK INPUTS")))</f>
      </c>
      <c r="I162" t="str">
        <f>IF(SMALL('SKU Master'!$R$4:$R$253,ROW()-6)&gt;=999999,"",MATCH(SMALL('SKU Master'!$R$4:$R$253,ROW()-6),'SKU Master'!$R$4:$R$253,0))</f>
      </c>
    </row>
    <row r="163" ht="30" customHeight="1">
      <c r="A163" s="49" t="str">
        <f>IF((Transactions!$H$2)&gt;0,IF($I163="","","CHECK INPUTS"),IF($I163="","",IF(OR(INDEX('SKU Master'!$Q$4:$Q$253,$I163)="CHECK INPUTS",INDEX('SKU Master'!$Q$4:$Q$253,$I163)="CHECK LEAD TIME"),"CHECK INPUTS",IF(INDEX('SKU Master'!$Q$4:$Q$253,$I163)="STOCKOUT RISK","URGENT","ORDER NOW"))))</f>
      </c>
      <c r="B163" s="49" t="str">
        <f>IF($I163="","",INDEX('SKU Master'!$A$4:$A$253,$I163))</f>
      </c>
      <c r="C163" s="147" t="str">
        <f>IF($I163="","",INDEX('SKU Master'!$B$4:$B$253,$I163))</f>
      </c>
      <c r="D163" s="147" t="str">
        <f>IF($I163="","",INDEX('SKU Master'!$E$4:$E$253,$I163))</f>
      </c>
      <c r="E163" s="57" t="str">
        <f>IF($I163="","",INDEX('SKU Master'!$J$4:$J$253,$I163))</f>
      </c>
      <c r="F163" s="57" t="str">
        <f>IF($I163="","",INDEX('SKU Master'!$O$4:$O$253,$I163))</f>
      </c>
      <c r="G163" s="57" t="str">
        <f>IF((Transactions!$H$2)&gt;0,IF($I163="","","CHECK INPUTS"),IF($I163="","",INDEX('SKU Master'!$P$4:$P$253,$I163)))</f>
      </c>
      <c r="H163" s="56" t="str">
        <f>IF((Transactions!$H$2)&gt;0,IF($I163="","","CHECK INPUTS"),IF($I163="","",IF(ISNUMBER(INDEX('SKU Master'!$P$4:$P$253,$I163)),INDEX('SKU Master'!$P$4:$P$253,$I163)*INDEX('SKU Master'!$F$4:$F$253,$I163),"CHECK INPUTS")))</f>
      </c>
      <c r="I163" t="str">
        <f>IF(SMALL('SKU Master'!$R$4:$R$253,ROW()-6)&gt;=999999,"",MATCH(SMALL('SKU Master'!$R$4:$R$253,ROW()-6),'SKU Master'!$R$4:$R$253,0))</f>
      </c>
    </row>
    <row r="164" ht="30" customHeight="1">
      <c r="A164" s="49" t="str">
        <f>IF((Transactions!$H$2)&gt;0,IF($I164="","","CHECK INPUTS"),IF($I164="","",IF(OR(INDEX('SKU Master'!$Q$4:$Q$253,$I164)="CHECK INPUTS",INDEX('SKU Master'!$Q$4:$Q$253,$I164)="CHECK LEAD TIME"),"CHECK INPUTS",IF(INDEX('SKU Master'!$Q$4:$Q$253,$I164)="STOCKOUT RISK","URGENT","ORDER NOW"))))</f>
      </c>
      <c r="B164" s="49" t="str">
        <f>IF($I164="","",INDEX('SKU Master'!$A$4:$A$253,$I164))</f>
      </c>
      <c r="C164" s="147" t="str">
        <f>IF($I164="","",INDEX('SKU Master'!$B$4:$B$253,$I164))</f>
      </c>
      <c r="D164" s="147" t="str">
        <f>IF($I164="","",INDEX('SKU Master'!$E$4:$E$253,$I164))</f>
      </c>
      <c r="E164" s="57" t="str">
        <f>IF($I164="","",INDEX('SKU Master'!$J$4:$J$253,$I164))</f>
      </c>
      <c r="F164" s="57" t="str">
        <f>IF($I164="","",INDEX('SKU Master'!$O$4:$O$253,$I164))</f>
      </c>
      <c r="G164" s="57" t="str">
        <f>IF((Transactions!$H$2)&gt;0,IF($I164="","","CHECK INPUTS"),IF($I164="","",INDEX('SKU Master'!$P$4:$P$253,$I164)))</f>
      </c>
      <c r="H164" s="56" t="str">
        <f>IF((Transactions!$H$2)&gt;0,IF($I164="","","CHECK INPUTS"),IF($I164="","",IF(ISNUMBER(INDEX('SKU Master'!$P$4:$P$253,$I164)),INDEX('SKU Master'!$P$4:$P$253,$I164)*INDEX('SKU Master'!$F$4:$F$253,$I164),"CHECK INPUTS")))</f>
      </c>
      <c r="I164" t="str">
        <f>IF(SMALL('SKU Master'!$R$4:$R$253,ROW()-6)&gt;=999999,"",MATCH(SMALL('SKU Master'!$R$4:$R$253,ROW()-6),'SKU Master'!$R$4:$R$253,0))</f>
      </c>
    </row>
    <row r="165" ht="30" customHeight="1">
      <c r="A165" s="49" t="str">
        <f>IF((Transactions!$H$2)&gt;0,IF($I165="","","CHECK INPUTS"),IF($I165="","",IF(OR(INDEX('SKU Master'!$Q$4:$Q$253,$I165)="CHECK INPUTS",INDEX('SKU Master'!$Q$4:$Q$253,$I165)="CHECK LEAD TIME"),"CHECK INPUTS",IF(INDEX('SKU Master'!$Q$4:$Q$253,$I165)="STOCKOUT RISK","URGENT","ORDER NOW"))))</f>
      </c>
      <c r="B165" s="49" t="str">
        <f>IF($I165="","",INDEX('SKU Master'!$A$4:$A$253,$I165))</f>
      </c>
      <c r="C165" s="147" t="str">
        <f>IF($I165="","",INDEX('SKU Master'!$B$4:$B$253,$I165))</f>
      </c>
      <c r="D165" s="147" t="str">
        <f>IF($I165="","",INDEX('SKU Master'!$E$4:$E$253,$I165))</f>
      </c>
      <c r="E165" s="57" t="str">
        <f>IF($I165="","",INDEX('SKU Master'!$J$4:$J$253,$I165))</f>
      </c>
      <c r="F165" s="57" t="str">
        <f>IF($I165="","",INDEX('SKU Master'!$O$4:$O$253,$I165))</f>
      </c>
      <c r="G165" s="57" t="str">
        <f>IF((Transactions!$H$2)&gt;0,IF($I165="","","CHECK INPUTS"),IF($I165="","",INDEX('SKU Master'!$P$4:$P$253,$I165)))</f>
      </c>
      <c r="H165" s="56" t="str">
        <f>IF((Transactions!$H$2)&gt;0,IF($I165="","","CHECK INPUTS"),IF($I165="","",IF(ISNUMBER(INDEX('SKU Master'!$P$4:$P$253,$I165)),INDEX('SKU Master'!$P$4:$P$253,$I165)*INDEX('SKU Master'!$F$4:$F$253,$I165),"CHECK INPUTS")))</f>
      </c>
      <c r="I165" t="str">
        <f>IF(SMALL('SKU Master'!$R$4:$R$253,ROW()-6)&gt;=999999,"",MATCH(SMALL('SKU Master'!$R$4:$R$253,ROW()-6),'SKU Master'!$R$4:$R$253,0))</f>
      </c>
    </row>
    <row r="166" ht="30" customHeight="1">
      <c r="A166" s="49" t="str">
        <f>IF((Transactions!$H$2)&gt;0,IF($I166="","","CHECK INPUTS"),IF($I166="","",IF(OR(INDEX('SKU Master'!$Q$4:$Q$253,$I166)="CHECK INPUTS",INDEX('SKU Master'!$Q$4:$Q$253,$I166)="CHECK LEAD TIME"),"CHECK INPUTS",IF(INDEX('SKU Master'!$Q$4:$Q$253,$I166)="STOCKOUT RISK","URGENT","ORDER NOW"))))</f>
      </c>
      <c r="B166" s="49" t="str">
        <f>IF($I166="","",INDEX('SKU Master'!$A$4:$A$253,$I166))</f>
      </c>
      <c r="C166" s="147" t="str">
        <f>IF($I166="","",INDEX('SKU Master'!$B$4:$B$253,$I166))</f>
      </c>
      <c r="D166" s="147" t="str">
        <f>IF($I166="","",INDEX('SKU Master'!$E$4:$E$253,$I166))</f>
      </c>
      <c r="E166" s="57" t="str">
        <f>IF($I166="","",INDEX('SKU Master'!$J$4:$J$253,$I166))</f>
      </c>
      <c r="F166" s="57" t="str">
        <f>IF($I166="","",INDEX('SKU Master'!$O$4:$O$253,$I166))</f>
      </c>
      <c r="G166" s="57" t="str">
        <f>IF((Transactions!$H$2)&gt;0,IF($I166="","","CHECK INPUTS"),IF($I166="","",INDEX('SKU Master'!$P$4:$P$253,$I166)))</f>
      </c>
      <c r="H166" s="56" t="str">
        <f>IF((Transactions!$H$2)&gt;0,IF($I166="","","CHECK INPUTS"),IF($I166="","",IF(ISNUMBER(INDEX('SKU Master'!$P$4:$P$253,$I166)),INDEX('SKU Master'!$P$4:$P$253,$I166)*INDEX('SKU Master'!$F$4:$F$253,$I166),"CHECK INPUTS")))</f>
      </c>
      <c r="I166" t="str">
        <f>IF(SMALL('SKU Master'!$R$4:$R$253,ROW()-6)&gt;=999999,"",MATCH(SMALL('SKU Master'!$R$4:$R$253,ROW()-6),'SKU Master'!$R$4:$R$253,0))</f>
      </c>
    </row>
    <row r="167" ht="30" customHeight="1">
      <c r="A167" s="49" t="str">
        <f>IF((Transactions!$H$2)&gt;0,IF($I167="","","CHECK INPUTS"),IF($I167="","",IF(OR(INDEX('SKU Master'!$Q$4:$Q$253,$I167)="CHECK INPUTS",INDEX('SKU Master'!$Q$4:$Q$253,$I167)="CHECK LEAD TIME"),"CHECK INPUTS",IF(INDEX('SKU Master'!$Q$4:$Q$253,$I167)="STOCKOUT RISK","URGENT","ORDER NOW"))))</f>
      </c>
      <c r="B167" s="49" t="str">
        <f>IF($I167="","",INDEX('SKU Master'!$A$4:$A$253,$I167))</f>
      </c>
      <c r="C167" s="147" t="str">
        <f>IF($I167="","",INDEX('SKU Master'!$B$4:$B$253,$I167))</f>
      </c>
      <c r="D167" s="147" t="str">
        <f>IF($I167="","",INDEX('SKU Master'!$E$4:$E$253,$I167))</f>
      </c>
      <c r="E167" s="57" t="str">
        <f>IF($I167="","",INDEX('SKU Master'!$J$4:$J$253,$I167))</f>
      </c>
      <c r="F167" s="57" t="str">
        <f>IF($I167="","",INDEX('SKU Master'!$O$4:$O$253,$I167))</f>
      </c>
      <c r="G167" s="57" t="str">
        <f>IF((Transactions!$H$2)&gt;0,IF($I167="","","CHECK INPUTS"),IF($I167="","",INDEX('SKU Master'!$P$4:$P$253,$I167)))</f>
      </c>
      <c r="H167" s="56" t="str">
        <f>IF((Transactions!$H$2)&gt;0,IF($I167="","","CHECK INPUTS"),IF($I167="","",IF(ISNUMBER(INDEX('SKU Master'!$P$4:$P$253,$I167)),INDEX('SKU Master'!$P$4:$P$253,$I167)*INDEX('SKU Master'!$F$4:$F$253,$I167),"CHECK INPUTS")))</f>
      </c>
      <c r="I167" t="str">
        <f>IF(SMALL('SKU Master'!$R$4:$R$253,ROW()-6)&gt;=999999,"",MATCH(SMALL('SKU Master'!$R$4:$R$253,ROW()-6),'SKU Master'!$R$4:$R$253,0))</f>
      </c>
    </row>
    <row r="168" ht="30" customHeight="1">
      <c r="A168" s="49" t="str">
        <f>IF((Transactions!$H$2)&gt;0,IF($I168="","","CHECK INPUTS"),IF($I168="","",IF(OR(INDEX('SKU Master'!$Q$4:$Q$253,$I168)="CHECK INPUTS",INDEX('SKU Master'!$Q$4:$Q$253,$I168)="CHECK LEAD TIME"),"CHECK INPUTS",IF(INDEX('SKU Master'!$Q$4:$Q$253,$I168)="STOCKOUT RISK","URGENT","ORDER NOW"))))</f>
      </c>
      <c r="B168" s="49" t="str">
        <f>IF($I168="","",INDEX('SKU Master'!$A$4:$A$253,$I168))</f>
      </c>
      <c r="C168" s="147" t="str">
        <f>IF($I168="","",INDEX('SKU Master'!$B$4:$B$253,$I168))</f>
      </c>
      <c r="D168" s="147" t="str">
        <f>IF($I168="","",INDEX('SKU Master'!$E$4:$E$253,$I168))</f>
      </c>
      <c r="E168" s="57" t="str">
        <f>IF($I168="","",INDEX('SKU Master'!$J$4:$J$253,$I168))</f>
      </c>
      <c r="F168" s="57" t="str">
        <f>IF($I168="","",INDEX('SKU Master'!$O$4:$O$253,$I168))</f>
      </c>
      <c r="G168" s="57" t="str">
        <f>IF((Transactions!$H$2)&gt;0,IF($I168="","","CHECK INPUTS"),IF($I168="","",INDEX('SKU Master'!$P$4:$P$253,$I168)))</f>
      </c>
      <c r="H168" s="56" t="str">
        <f>IF((Transactions!$H$2)&gt;0,IF($I168="","","CHECK INPUTS"),IF($I168="","",IF(ISNUMBER(INDEX('SKU Master'!$P$4:$P$253,$I168)),INDEX('SKU Master'!$P$4:$P$253,$I168)*INDEX('SKU Master'!$F$4:$F$253,$I168),"CHECK INPUTS")))</f>
      </c>
      <c r="I168" t="str">
        <f>IF(SMALL('SKU Master'!$R$4:$R$253,ROW()-6)&gt;=999999,"",MATCH(SMALL('SKU Master'!$R$4:$R$253,ROW()-6),'SKU Master'!$R$4:$R$253,0))</f>
      </c>
    </row>
    <row r="169" ht="30" customHeight="1">
      <c r="A169" s="49" t="str">
        <f>IF((Transactions!$H$2)&gt;0,IF($I169="","","CHECK INPUTS"),IF($I169="","",IF(OR(INDEX('SKU Master'!$Q$4:$Q$253,$I169)="CHECK INPUTS",INDEX('SKU Master'!$Q$4:$Q$253,$I169)="CHECK LEAD TIME"),"CHECK INPUTS",IF(INDEX('SKU Master'!$Q$4:$Q$253,$I169)="STOCKOUT RISK","URGENT","ORDER NOW"))))</f>
      </c>
      <c r="B169" s="49" t="str">
        <f>IF($I169="","",INDEX('SKU Master'!$A$4:$A$253,$I169))</f>
      </c>
      <c r="C169" s="147" t="str">
        <f>IF($I169="","",INDEX('SKU Master'!$B$4:$B$253,$I169))</f>
      </c>
      <c r="D169" s="147" t="str">
        <f>IF($I169="","",INDEX('SKU Master'!$E$4:$E$253,$I169))</f>
      </c>
      <c r="E169" s="57" t="str">
        <f>IF($I169="","",INDEX('SKU Master'!$J$4:$J$253,$I169))</f>
      </c>
      <c r="F169" s="57" t="str">
        <f>IF($I169="","",INDEX('SKU Master'!$O$4:$O$253,$I169))</f>
      </c>
      <c r="G169" s="57" t="str">
        <f>IF((Transactions!$H$2)&gt;0,IF($I169="","","CHECK INPUTS"),IF($I169="","",INDEX('SKU Master'!$P$4:$P$253,$I169)))</f>
      </c>
      <c r="H169" s="56" t="str">
        <f>IF((Transactions!$H$2)&gt;0,IF($I169="","","CHECK INPUTS"),IF($I169="","",IF(ISNUMBER(INDEX('SKU Master'!$P$4:$P$253,$I169)),INDEX('SKU Master'!$P$4:$P$253,$I169)*INDEX('SKU Master'!$F$4:$F$253,$I169),"CHECK INPUTS")))</f>
      </c>
      <c r="I169" t="str">
        <f>IF(SMALL('SKU Master'!$R$4:$R$253,ROW()-6)&gt;=999999,"",MATCH(SMALL('SKU Master'!$R$4:$R$253,ROW()-6),'SKU Master'!$R$4:$R$253,0))</f>
      </c>
    </row>
    <row r="170" ht="30" customHeight="1">
      <c r="A170" s="49" t="str">
        <f>IF((Transactions!$H$2)&gt;0,IF($I170="","","CHECK INPUTS"),IF($I170="","",IF(OR(INDEX('SKU Master'!$Q$4:$Q$253,$I170)="CHECK INPUTS",INDEX('SKU Master'!$Q$4:$Q$253,$I170)="CHECK LEAD TIME"),"CHECK INPUTS",IF(INDEX('SKU Master'!$Q$4:$Q$253,$I170)="STOCKOUT RISK","URGENT","ORDER NOW"))))</f>
      </c>
      <c r="B170" s="49" t="str">
        <f>IF($I170="","",INDEX('SKU Master'!$A$4:$A$253,$I170))</f>
      </c>
      <c r="C170" s="147" t="str">
        <f>IF($I170="","",INDEX('SKU Master'!$B$4:$B$253,$I170))</f>
      </c>
      <c r="D170" s="147" t="str">
        <f>IF($I170="","",INDEX('SKU Master'!$E$4:$E$253,$I170))</f>
      </c>
      <c r="E170" s="57" t="str">
        <f>IF($I170="","",INDEX('SKU Master'!$J$4:$J$253,$I170))</f>
      </c>
      <c r="F170" s="57" t="str">
        <f>IF($I170="","",INDEX('SKU Master'!$O$4:$O$253,$I170))</f>
      </c>
      <c r="G170" s="57" t="str">
        <f>IF((Transactions!$H$2)&gt;0,IF($I170="","","CHECK INPUTS"),IF($I170="","",INDEX('SKU Master'!$P$4:$P$253,$I170)))</f>
      </c>
      <c r="H170" s="56" t="str">
        <f>IF((Transactions!$H$2)&gt;0,IF($I170="","","CHECK INPUTS"),IF($I170="","",IF(ISNUMBER(INDEX('SKU Master'!$P$4:$P$253,$I170)),INDEX('SKU Master'!$P$4:$P$253,$I170)*INDEX('SKU Master'!$F$4:$F$253,$I170),"CHECK INPUTS")))</f>
      </c>
      <c r="I170" t="str">
        <f>IF(SMALL('SKU Master'!$R$4:$R$253,ROW()-6)&gt;=999999,"",MATCH(SMALL('SKU Master'!$R$4:$R$253,ROW()-6),'SKU Master'!$R$4:$R$253,0))</f>
      </c>
    </row>
    <row r="171" ht="30" customHeight="1">
      <c r="A171" s="49" t="str">
        <f>IF((Transactions!$H$2)&gt;0,IF($I171="","","CHECK INPUTS"),IF($I171="","",IF(OR(INDEX('SKU Master'!$Q$4:$Q$253,$I171)="CHECK INPUTS",INDEX('SKU Master'!$Q$4:$Q$253,$I171)="CHECK LEAD TIME"),"CHECK INPUTS",IF(INDEX('SKU Master'!$Q$4:$Q$253,$I171)="STOCKOUT RISK","URGENT","ORDER NOW"))))</f>
      </c>
      <c r="B171" s="49" t="str">
        <f>IF($I171="","",INDEX('SKU Master'!$A$4:$A$253,$I171))</f>
      </c>
      <c r="C171" s="147" t="str">
        <f>IF($I171="","",INDEX('SKU Master'!$B$4:$B$253,$I171))</f>
      </c>
      <c r="D171" s="147" t="str">
        <f>IF($I171="","",INDEX('SKU Master'!$E$4:$E$253,$I171))</f>
      </c>
      <c r="E171" s="57" t="str">
        <f>IF($I171="","",INDEX('SKU Master'!$J$4:$J$253,$I171))</f>
      </c>
      <c r="F171" s="57" t="str">
        <f>IF($I171="","",INDEX('SKU Master'!$O$4:$O$253,$I171))</f>
      </c>
      <c r="G171" s="57" t="str">
        <f>IF((Transactions!$H$2)&gt;0,IF($I171="","","CHECK INPUTS"),IF($I171="","",INDEX('SKU Master'!$P$4:$P$253,$I171)))</f>
      </c>
      <c r="H171" s="56" t="str">
        <f>IF((Transactions!$H$2)&gt;0,IF($I171="","","CHECK INPUTS"),IF($I171="","",IF(ISNUMBER(INDEX('SKU Master'!$P$4:$P$253,$I171)),INDEX('SKU Master'!$P$4:$P$253,$I171)*INDEX('SKU Master'!$F$4:$F$253,$I171),"CHECK INPUTS")))</f>
      </c>
      <c r="I171" t="str">
        <f>IF(SMALL('SKU Master'!$R$4:$R$253,ROW()-6)&gt;=999999,"",MATCH(SMALL('SKU Master'!$R$4:$R$253,ROW()-6),'SKU Master'!$R$4:$R$253,0))</f>
      </c>
    </row>
    <row r="172" ht="30" customHeight="1">
      <c r="A172" s="49" t="str">
        <f>IF((Transactions!$H$2)&gt;0,IF($I172="","","CHECK INPUTS"),IF($I172="","",IF(OR(INDEX('SKU Master'!$Q$4:$Q$253,$I172)="CHECK INPUTS",INDEX('SKU Master'!$Q$4:$Q$253,$I172)="CHECK LEAD TIME"),"CHECK INPUTS",IF(INDEX('SKU Master'!$Q$4:$Q$253,$I172)="STOCKOUT RISK","URGENT","ORDER NOW"))))</f>
      </c>
      <c r="B172" s="49" t="str">
        <f>IF($I172="","",INDEX('SKU Master'!$A$4:$A$253,$I172))</f>
      </c>
      <c r="C172" s="147" t="str">
        <f>IF($I172="","",INDEX('SKU Master'!$B$4:$B$253,$I172))</f>
      </c>
      <c r="D172" s="147" t="str">
        <f>IF($I172="","",INDEX('SKU Master'!$E$4:$E$253,$I172))</f>
      </c>
      <c r="E172" s="57" t="str">
        <f>IF($I172="","",INDEX('SKU Master'!$J$4:$J$253,$I172))</f>
      </c>
      <c r="F172" s="57" t="str">
        <f>IF($I172="","",INDEX('SKU Master'!$O$4:$O$253,$I172))</f>
      </c>
      <c r="G172" s="57" t="str">
        <f>IF((Transactions!$H$2)&gt;0,IF($I172="","","CHECK INPUTS"),IF($I172="","",INDEX('SKU Master'!$P$4:$P$253,$I172)))</f>
      </c>
      <c r="H172" s="56" t="str">
        <f>IF((Transactions!$H$2)&gt;0,IF($I172="","","CHECK INPUTS"),IF($I172="","",IF(ISNUMBER(INDEX('SKU Master'!$P$4:$P$253,$I172)),INDEX('SKU Master'!$P$4:$P$253,$I172)*INDEX('SKU Master'!$F$4:$F$253,$I172),"CHECK INPUTS")))</f>
      </c>
      <c r="I172" t="str">
        <f>IF(SMALL('SKU Master'!$R$4:$R$253,ROW()-6)&gt;=999999,"",MATCH(SMALL('SKU Master'!$R$4:$R$253,ROW()-6),'SKU Master'!$R$4:$R$253,0))</f>
      </c>
    </row>
    <row r="173" ht="30" customHeight="1">
      <c r="A173" s="49" t="str">
        <f>IF((Transactions!$H$2)&gt;0,IF($I173="","","CHECK INPUTS"),IF($I173="","",IF(OR(INDEX('SKU Master'!$Q$4:$Q$253,$I173)="CHECK INPUTS",INDEX('SKU Master'!$Q$4:$Q$253,$I173)="CHECK LEAD TIME"),"CHECK INPUTS",IF(INDEX('SKU Master'!$Q$4:$Q$253,$I173)="STOCKOUT RISK","URGENT","ORDER NOW"))))</f>
      </c>
      <c r="B173" s="49" t="str">
        <f>IF($I173="","",INDEX('SKU Master'!$A$4:$A$253,$I173))</f>
      </c>
      <c r="C173" s="147" t="str">
        <f>IF($I173="","",INDEX('SKU Master'!$B$4:$B$253,$I173))</f>
      </c>
      <c r="D173" s="147" t="str">
        <f>IF($I173="","",INDEX('SKU Master'!$E$4:$E$253,$I173))</f>
      </c>
      <c r="E173" s="57" t="str">
        <f>IF($I173="","",INDEX('SKU Master'!$J$4:$J$253,$I173))</f>
      </c>
      <c r="F173" s="57" t="str">
        <f>IF($I173="","",INDEX('SKU Master'!$O$4:$O$253,$I173))</f>
      </c>
      <c r="G173" s="57" t="str">
        <f>IF((Transactions!$H$2)&gt;0,IF($I173="","","CHECK INPUTS"),IF($I173="","",INDEX('SKU Master'!$P$4:$P$253,$I173)))</f>
      </c>
      <c r="H173" s="56" t="str">
        <f>IF((Transactions!$H$2)&gt;0,IF($I173="","","CHECK INPUTS"),IF($I173="","",IF(ISNUMBER(INDEX('SKU Master'!$P$4:$P$253,$I173)),INDEX('SKU Master'!$P$4:$P$253,$I173)*INDEX('SKU Master'!$F$4:$F$253,$I173),"CHECK INPUTS")))</f>
      </c>
      <c r="I173" t="str">
        <f>IF(SMALL('SKU Master'!$R$4:$R$253,ROW()-6)&gt;=999999,"",MATCH(SMALL('SKU Master'!$R$4:$R$253,ROW()-6),'SKU Master'!$R$4:$R$253,0))</f>
      </c>
    </row>
    <row r="174" ht="30" customHeight="1">
      <c r="A174" s="49" t="str">
        <f>IF((Transactions!$H$2)&gt;0,IF($I174="","","CHECK INPUTS"),IF($I174="","",IF(OR(INDEX('SKU Master'!$Q$4:$Q$253,$I174)="CHECK INPUTS",INDEX('SKU Master'!$Q$4:$Q$253,$I174)="CHECK LEAD TIME"),"CHECK INPUTS",IF(INDEX('SKU Master'!$Q$4:$Q$253,$I174)="STOCKOUT RISK","URGENT","ORDER NOW"))))</f>
      </c>
      <c r="B174" s="49" t="str">
        <f>IF($I174="","",INDEX('SKU Master'!$A$4:$A$253,$I174))</f>
      </c>
      <c r="C174" s="147" t="str">
        <f>IF($I174="","",INDEX('SKU Master'!$B$4:$B$253,$I174))</f>
      </c>
      <c r="D174" s="147" t="str">
        <f>IF($I174="","",INDEX('SKU Master'!$E$4:$E$253,$I174))</f>
      </c>
      <c r="E174" s="57" t="str">
        <f>IF($I174="","",INDEX('SKU Master'!$J$4:$J$253,$I174))</f>
      </c>
      <c r="F174" s="57" t="str">
        <f>IF($I174="","",INDEX('SKU Master'!$O$4:$O$253,$I174))</f>
      </c>
      <c r="G174" s="57" t="str">
        <f>IF((Transactions!$H$2)&gt;0,IF($I174="","","CHECK INPUTS"),IF($I174="","",INDEX('SKU Master'!$P$4:$P$253,$I174)))</f>
      </c>
      <c r="H174" s="56" t="str">
        <f>IF((Transactions!$H$2)&gt;0,IF($I174="","","CHECK INPUTS"),IF($I174="","",IF(ISNUMBER(INDEX('SKU Master'!$P$4:$P$253,$I174)),INDEX('SKU Master'!$P$4:$P$253,$I174)*INDEX('SKU Master'!$F$4:$F$253,$I174),"CHECK INPUTS")))</f>
      </c>
      <c r="I174" t="str">
        <f>IF(SMALL('SKU Master'!$R$4:$R$253,ROW()-6)&gt;=999999,"",MATCH(SMALL('SKU Master'!$R$4:$R$253,ROW()-6),'SKU Master'!$R$4:$R$253,0))</f>
      </c>
    </row>
    <row r="175" ht="30" customHeight="1">
      <c r="A175" s="49" t="str">
        <f>IF((Transactions!$H$2)&gt;0,IF($I175="","","CHECK INPUTS"),IF($I175="","",IF(OR(INDEX('SKU Master'!$Q$4:$Q$253,$I175)="CHECK INPUTS",INDEX('SKU Master'!$Q$4:$Q$253,$I175)="CHECK LEAD TIME"),"CHECK INPUTS",IF(INDEX('SKU Master'!$Q$4:$Q$253,$I175)="STOCKOUT RISK","URGENT","ORDER NOW"))))</f>
      </c>
      <c r="B175" s="49" t="str">
        <f>IF($I175="","",INDEX('SKU Master'!$A$4:$A$253,$I175))</f>
      </c>
      <c r="C175" s="147" t="str">
        <f>IF($I175="","",INDEX('SKU Master'!$B$4:$B$253,$I175))</f>
      </c>
      <c r="D175" s="147" t="str">
        <f>IF($I175="","",INDEX('SKU Master'!$E$4:$E$253,$I175))</f>
      </c>
      <c r="E175" s="57" t="str">
        <f>IF($I175="","",INDEX('SKU Master'!$J$4:$J$253,$I175))</f>
      </c>
      <c r="F175" s="57" t="str">
        <f>IF($I175="","",INDEX('SKU Master'!$O$4:$O$253,$I175))</f>
      </c>
      <c r="G175" s="57" t="str">
        <f>IF((Transactions!$H$2)&gt;0,IF($I175="","","CHECK INPUTS"),IF($I175="","",INDEX('SKU Master'!$P$4:$P$253,$I175)))</f>
      </c>
      <c r="H175" s="56" t="str">
        <f>IF((Transactions!$H$2)&gt;0,IF($I175="","","CHECK INPUTS"),IF($I175="","",IF(ISNUMBER(INDEX('SKU Master'!$P$4:$P$253,$I175)),INDEX('SKU Master'!$P$4:$P$253,$I175)*INDEX('SKU Master'!$F$4:$F$253,$I175),"CHECK INPUTS")))</f>
      </c>
      <c r="I175" t="str">
        <f>IF(SMALL('SKU Master'!$R$4:$R$253,ROW()-6)&gt;=999999,"",MATCH(SMALL('SKU Master'!$R$4:$R$253,ROW()-6),'SKU Master'!$R$4:$R$253,0))</f>
      </c>
    </row>
    <row r="176" ht="30" customHeight="1">
      <c r="A176" s="49" t="str">
        <f>IF((Transactions!$H$2)&gt;0,IF($I176="","","CHECK INPUTS"),IF($I176="","",IF(OR(INDEX('SKU Master'!$Q$4:$Q$253,$I176)="CHECK INPUTS",INDEX('SKU Master'!$Q$4:$Q$253,$I176)="CHECK LEAD TIME"),"CHECK INPUTS",IF(INDEX('SKU Master'!$Q$4:$Q$253,$I176)="STOCKOUT RISK","URGENT","ORDER NOW"))))</f>
      </c>
      <c r="B176" s="49" t="str">
        <f>IF($I176="","",INDEX('SKU Master'!$A$4:$A$253,$I176))</f>
      </c>
      <c r="C176" s="147" t="str">
        <f>IF($I176="","",INDEX('SKU Master'!$B$4:$B$253,$I176))</f>
      </c>
      <c r="D176" s="147" t="str">
        <f>IF($I176="","",INDEX('SKU Master'!$E$4:$E$253,$I176))</f>
      </c>
      <c r="E176" s="57" t="str">
        <f>IF($I176="","",INDEX('SKU Master'!$J$4:$J$253,$I176))</f>
      </c>
      <c r="F176" s="57" t="str">
        <f>IF($I176="","",INDEX('SKU Master'!$O$4:$O$253,$I176))</f>
      </c>
      <c r="G176" s="57" t="str">
        <f>IF((Transactions!$H$2)&gt;0,IF($I176="","","CHECK INPUTS"),IF($I176="","",INDEX('SKU Master'!$P$4:$P$253,$I176)))</f>
      </c>
      <c r="H176" s="56" t="str">
        <f>IF((Transactions!$H$2)&gt;0,IF($I176="","","CHECK INPUTS"),IF($I176="","",IF(ISNUMBER(INDEX('SKU Master'!$P$4:$P$253,$I176)),INDEX('SKU Master'!$P$4:$P$253,$I176)*INDEX('SKU Master'!$F$4:$F$253,$I176),"CHECK INPUTS")))</f>
      </c>
      <c r="I176" t="str">
        <f>IF(SMALL('SKU Master'!$R$4:$R$253,ROW()-6)&gt;=999999,"",MATCH(SMALL('SKU Master'!$R$4:$R$253,ROW()-6),'SKU Master'!$R$4:$R$253,0))</f>
      </c>
    </row>
    <row r="177" ht="30" customHeight="1">
      <c r="A177" s="49" t="str">
        <f>IF((Transactions!$H$2)&gt;0,IF($I177="","","CHECK INPUTS"),IF($I177="","",IF(OR(INDEX('SKU Master'!$Q$4:$Q$253,$I177)="CHECK INPUTS",INDEX('SKU Master'!$Q$4:$Q$253,$I177)="CHECK LEAD TIME"),"CHECK INPUTS",IF(INDEX('SKU Master'!$Q$4:$Q$253,$I177)="STOCKOUT RISK","URGENT","ORDER NOW"))))</f>
      </c>
      <c r="B177" s="49" t="str">
        <f>IF($I177="","",INDEX('SKU Master'!$A$4:$A$253,$I177))</f>
      </c>
      <c r="C177" s="147" t="str">
        <f>IF($I177="","",INDEX('SKU Master'!$B$4:$B$253,$I177))</f>
      </c>
      <c r="D177" s="147" t="str">
        <f>IF($I177="","",INDEX('SKU Master'!$E$4:$E$253,$I177))</f>
      </c>
      <c r="E177" s="57" t="str">
        <f>IF($I177="","",INDEX('SKU Master'!$J$4:$J$253,$I177))</f>
      </c>
      <c r="F177" s="57" t="str">
        <f>IF($I177="","",INDEX('SKU Master'!$O$4:$O$253,$I177))</f>
      </c>
      <c r="G177" s="57" t="str">
        <f>IF((Transactions!$H$2)&gt;0,IF($I177="","","CHECK INPUTS"),IF($I177="","",INDEX('SKU Master'!$P$4:$P$253,$I177)))</f>
      </c>
      <c r="H177" s="56" t="str">
        <f>IF((Transactions!$H$2)&gt;0,IF($I177="","","CHECK INPUTS"),IF($I177="","",IF(ISNUMBER(INDEX('SKU Master'!$P$4:$P$253,$I177)),INDEX('SKU Master'!$P$4:$P$253,$I177)*INDEX('SKU Master'!$F$4:$F$253,$I177),"CHECK INPUTS")))</f>
      </c>
      <c r="I177" t="str">
        <f>IF(SMALL('SKU Master'!$R$4:$R$253,ROW()-6)&gt;=999999,"",MATCH(SMALL('SKU Master'!$R$4:$R$253,ROW()-6),'SKU Master'!$R$4:$R$253,0))</f>
      </c>
    </row>
    <row r="178" ht="30" customHeight="1">
      <c r="A178" s="49" t="str">
        <f>IF((Transactions!$H$2)&gt;0,IF($I178="","","CHECK INPUTS"),IF($I178="","",IF(OR(INDEX('SKU Master'!$Q$4:$Q$253,$I178)="CHECK INPUTS",INDEX('SKU Master'!$Q$4:$Q$253,$I178)="CHECK LEAD TIME"),"CHECK INPUTS",IF(INDEX('SKU Master'!$Q$4:$Q$253,$I178)="STOCKOUT RISK","URGENT","ORDER NOW"))))</f>
      </c>
      <c r="B178" s="49" t="str">
        <f>IF($I178="","",INDEX('SKU Master'!$A$4:$A$253,$I178))</f>
      </c>
      <c r="C178" s="147" t="str">
        <f>IF($I178="","",INDEX('SKU Master'!$B$4:$B$253,$I178))</f>
      </c>
      <c r="D178" s="147" t="str">
        <f>IF($I178="","",INDEX('SKU Master'!$E$4:$E$253,$I178))</f>
      </c>
      <c r="E178" s="57" t="str">
        <f>IF($I178="","",INDEX('SKU Master'!$J$4:$J$253,$I178))</f>
      </c>
      <c r="F178" s="57" t="str">
        <f>IF($I178="","",INDEX('SKU Master'!$O$4:$O$253,$I178))</f>
      </c>
      <c r="G178" s="57" t="str">
        <f>IF((Transactions!$H$2)&gt;0,IF($I178="","","CHECK INPUTS"),IF($I178="","",INDEX('SKU Master'!$P$4:$P$253,$I178)))</f>
      </c>
      <c r="H178" s="56" t="str">
        <f>IF((Transactions!$H$2)&gt;0,IF($I178="","","CHECK INPUTS"),IF($I178="","",IF(ISNUMBER(INDEX('SKU Master'!$P$4:$P$253,$I178)),INDEX('SKU Master'!$P$4:$P$253,$I178)*INDEX('SKU Master'!$F$4:$F$253,$I178),"CHECK INPUTS")))</f>
      </c>
      <c r="I178" t="str">
        <f>IF(SMALL('SKU Master'!$R$4:$R$253,ROW()-6)&gt;=999999,"",MATCH(SMALL('SKU Master'!$R$4:$R$253,ROW()-6),'SKU Master'!$R$4:$R$253,0))</f>
      </c>
    </row>
    <row r="179" ht="30" customHeight="1">
      <c r="A179" s="49" t="str">
        <f>IF((Transactions!$H$2)&gt;0,IF($I179="","","CHECK INPUTS"),IF($I179="","",IF(OR(INDEX('SKU Master'!$Q$4:$Q$253,$I179)="CHECK INPUTS",INDEX('SKU Master'!$Q$4:$Q$253,$I179)="CHECK LEAD TIME"),"CHECK INPUTS",IF(INDEX('SKU Master'!$Q$4:$Q$253,$I179)="STOCKOUT RISK","URGENT","ORDER NOW"))))</f>
      </c>
      <c r="B179" s="49" t="str">
        <f>IF($I179="","",INDEX('SKU Master'!$A$4:$A$253,$I179))</f>
      </c>
      <c r="C179" s="147" t="str">
        <f>IF($I179="","",INDEX('SKU Master'!$B$4:$B$253,$I179))</f>
      </c>
      <c r="D179" s="147" t="str">
        <f>IF($I179="","",INDEX('SKU Master'!$E$4:$E$253,$I179))</f>
      </c>
      <c r="E179" s="57" t="str">
        <f>IF($I179="","",INDEX('SKU Master'!$J$4:$J$253,$I179))</f>
      </c>
      <c r="F179" s="57" t="str">
        <f>IF($I179="","",INDEX('SKU Master'!$O$4:$O$253,$I179))</f>
      </c>
      <c r="G179" s="57" t="str">
        <f>IF((Transactions!$H$2)&gt;0,IF($I179="","","CHECK INPUTS"),IF($I179="","",INDEX('SKU Master'!$P$4:$P$253,$I179)))</f>
      </c>
      <c r="H179" s="56" t="str">
        <f>IF((Transactions!$H$2)&gt;0,IF($I179="","","CHECK INPUTS"),IF($I179="","",IF(ISNUMBER(INDEX('SKU Master'!$P$4:$P$253,$I179)),INDEX('SKU Master'!$P$4:$P$253,$I179)*INDEX('SKU Master'!$F$4:$F$253,$I179),"CHECK INPUTS")))</f>
      </c>
      <c r="I179" t="str">
        <f>IF(SMALL('SKU Master'!$R$4:$R$253,ROW()-6)&gt;=999999,"",MATCH(SMALL('SKU Master'!$R$4:$R$253,ROW()-6),'SKU Master'!$R$4:$R$253,0))</f>
      </c>
    </row>
    <row r="180" ht="30" customHeight="1">
      <c r="A180" s="49" t="str">
        <f>IF((Transactions!$H$2)&gt;0,IF($I180="","","CHECK INPUTS"),IF($I180="","",IF(OR(INDEX('SKU Master'!$Q$4:$Q$253,$I180)="CHECK INPUTS",INDEX('SKU Master'!$Q$4:$Q$253,$I180)="CHECK LEAD TIME"),"CHECK INPUTS",IF(INDEX('SKU Master'!$Q$4:$Q$253,$I180)="STOCKOUT RISK","URGENT","ORDER NOW"))))</f>
      </c>
      <c r="B180" s="49" t="str">
        <f>IF($I180="","",INDEX('SKU Master'!$A$4:$A$253,$I180))</f>
      </c>
      <c r="C180" s="147" t="str">
        <f>IF($I180="","",INDEX('SKU Master'!$B$4:$B$253,$I180))</f>
      </c>
      <c r="D180" s="147" t="str">
        <f>IF($I180="","",INDEX('SKU Master'!$E$4:$E$253,$I180))</f>
      </c>
      <c r="E180" s="57" t="str">
        <f>IF($I180="","",INDEX('SKU Master'!$J$4:$J$253,$I180))</f>
      </c>
      <c r="F180" s="57" t="str">
        <f>IF($I180="","",INDEX('SKU Master'!$O$4:$O$253,$I180))</f>
      </c>
      <c r="G180" s="57" t="str">
        <f>IF((Transactions!$H$2)&gt;0,IF($I180="","","CHECK INPUTS"),IF($I180="","",INDEX('SKU Master'!$P$4:$P$253,$I180)))</f>
      </c>
      <c r="H180" s="56" t="str">
        <f>IF((Transactions!$H$2)&gt;0,IF($I180="","","CHECK INPUTS"),IF($I180="","",IF(ISNUMBER(INDEX('SKU Master'!$P$4:$P$253,$I180)),INDEX('SKU Master'!$P$4:$P$253,$I180)*INDEX('SKU Master'!$F$4:$F$253,$I180),"CHECK INPUTS")))</f>
      </c>
      <c r="I180" t="str">
        <f>IF(SMALL('SKU Master'!$R$4:$R$253,ROW()-6)&gt;=999999,"",MATCH(SMALL('SKU Master'!$R$4:$R$253,ROW()-6),'SKU Master'!$R$4:$R$253,0))</f>
      </c>
    </row>
    <row r="181" ht="30" customHeight="1">
      <c r="A181" s="49" t="str">
        <f>IF((Transactions!$H$2)&gt;0,IF($I181="","","CHECK INPUTS"),IF($I181="","",IF(OR(INDEX('SKU Master'!$Q$4:$Q$253,$I181)="CHECK INPUTS",INDEX('SKU Master'!$Q$4:$Q$253,$I181)="CHECK LEAD TIME"),"CHECK INPUTS",IF(INDEX('SKU Master'!$Q$4:$Q$253,$I181)="STOCKOUT RISK","URGENT","ORDER NOW"))))</f>
      </c>
      <c r="B181" s="49" t="str">
        <f>IF($I181="","",INDEX('SKU Master'!$A$4:$A$253,$I181))</f>
      </c>
      <c r="C181" s="147" t="str">
        <f>IF($I181="","",INDEX('SKU Master'!$B$4:$B$253,$I181))</f>
      </c>
      <c r="D181" s="147" t="str">
        <f>IF($I181="","",INDEX('SKU Master'!$E$4:$E$253,$I181))</f>
      </c>
      <c r="E181" s="57" t="str">
        <f>IF($I181="","",INDEX('SKU Master'!$J$4:$J$253,$I181))</f>
      </c>
      <c r="F181" s="57" t="str">
        <f>IF($I181="","",INDEX('SKU Master'!$O$4:$O$253,$I181))</f>
      </c>
      <c r="G181" s="57" t="str">
        <f>IF((Transactions!$H$2)&gt;0,IF($I181="","","CHECK INPUTS"),IF($I181="","",INDEX('SKU Master'!$P$4:$P$253,$I181)))</f>
      </c>
      <c r="H181" s="56" t="str">
        <f>IF((Transactions!$H$2)&gt;0,IF($I181="","","CHECK INPUTS"),IF($I181="","",IF(ISNUMBER(INDEX('SKU Master'!$P$4:$P$253,$I181)),INDEX('SKU Master'!$P$4:$P$253,$I181)*INDEX('SKU Master'!$F$4:$F$253,$I181),"CHECK INPUTS")))</f>
      </c>
      <c r="I181" t="str">
        <f>IF(SMALL('SKU Master'!$R$4:$R$253,ROW()-6)&gt;=999999,"",MATCH(SMALL('SKU Master'!$R$4:$R$253,ROW()-6),'SKU Master'!$R$4:$R$253,0))</f>
      </c>
    </row>
    <row r="182" ht="30" customHeight="1">
      <c r="A182" s="49" t="str">
        <f>IF((Transactions!$H$2)&gt;0,IF($I182="","","CHECK INPUTS"),IF($I182="","",IF(OR(INDEX('SKU Master'!$Q$4:$Q$253,$I182)="CHECK INPUTS",INDEX('SKU Master'!$Q$4:$Q$253,$I182)="CHECK LEAD TIME"),"CHECK INPUTS",IF(INDEX('SKU Master'!$Q$4:$Q$253,$I182)="STOCKOUT RISK","URGENT","ORDER NOW"))))</f>
      </c>
      <c r="B182" s="49" t="str">
        <f>IF($I182="","",INDEX('SKU Master'!$A$4:$A$253,$I182))</f>
      </c>
      <c r="C182" s="147" t="str">
        <f>IF($I182="","",INDEX('SKU Master'!$B$4:$B$253,$I182))</f>
      </c>
      <c r="D182" s="147" t="str">
        <f>IF($I182="","",INDEX('SKU Master'!$E$4:$E$253,$I182))</f>
      </c>
      <c r="E182" s="57" t="str">
        <f>IF($I182="","",INDEX('SKU Master'!$J$4:$J$253,$I182))</f>
      </c>
      <c r="F182" s="57" t="str">
        <f>IF($I182="","",INDEX('SKU Master'!$O$4:$O$253,$I182))</f>
      </c>
      <c r="G182" s="57" t="str">
        <f>IF((Transactions!$H$2)&gt;0,IF($I182="","","CHECK INPUTS"),IF($I182="","",INDEX('SKU Master'!$P$4:$P$253,$I182)))</f>
      </c>
      <c r="H182" s="56" t="str">
        <f>IF((Transactions!$H$2)&gt;0,IF($I182="","","CHECK INPUTS"),IF($I182="","",IF(ISNUMBER(INDEX('SKU Master'!$P$4:$P$253,$I182)),INDEX('SKU Master'!$P$4:$P$253,$I182)*INDEX('SKU Master'!$F$4:$F$253,$I182),"CHECK INPUTS")))</f>
      </c>
      <c r="I182" t="str">
        <f>IF(SMALL('SKU Master'!$R$4:$R$253,ROW()-6)&gt;=999999,"",MATCH(SMALL('SKU Master'!$R$4:$R$253,ROW()-6),'SKU Master'!$R$4:$R$253,0))</f>
      </c>
    </row>
    <row r="183" ht="30" customHeight="1">
      <c r="A183" s="49" t="str">
        <f>IF((Transactions!$H$2)&gt;0,IF($I183="","","CHECK INPUTS"),IF($I183="","",IF(OR(INDEX('SKU Master'!$Q$4:$Q$253,$I183)="CHECK INPUTS",INDEX('SKU Master'!$Q$4:$Q$253,$I183)="CHECK LEAD TIME"),"CHECK INPUTS",IF(INDEX('SKU Master'!$Q$4:$Q$253,$I183)="STOCKOUT RISK","URGENT","ORDER NOW"))))</f>
      </c>
      <c r="B183" s="49" t="str">
        <f>IF($I183="","",INDEX('SKU Master'!$A$4:$A$253,$I183))</f>
      </c>
      <c r="C183" s="147" t="str">
        <f>IF($I183="","",INDEX('SKU Master'!$B$4:$B$253,$I183))</f>
      </c>
      <c r="D183" s="147" t="str">
        <f>IF($I183="","",INDEX('SKU Master'!$E$4:$E$253,$I183))</f>
      </c>
      <c r="E183" s="57" t="str">
        <f>IF($I183="","",INDEX('SKU Master'!$J$4:$J$253,$I183))</f>
      </c>
      <c r="F183" s="57" t="str">
        <f>IF($I183="","",INDEX('SKU Master'!$O$4:$O$253,$I183))</f>
      </c>
      <c r="G183" s="57" t="str">
        <f>IF((Transactions!$H$2)&gt;0,IF($I183="","","CHECK INPUTS"),IF($I183="","",INDEX('SKU Master'!$P$4:$P$253,$I183)))</f>
      </c>
      <c r="H183" s="56" t="str">
        <f>IF((Transactions!$H$2)&gt;0,IF($I183="","","CHECK INPUTS"),IF($I183="","",IF(ISNUMBER(INDEX('SKU Master'!$P$4:$P$253,$I183)),INDEX('SKU Master'!$P$4:$P$253,$I183)*INDEX('SKU Master'!$F$4:$F$253,$I183),"CHECK INPUTS")))</f>
      </c>
      <c r="I183" t="str">
        <f>IF(SMALL('SKU Master'!$R$4:$R$253,ROW()-6)&gt;=999999,"",MATCH(SMALL('SKU Master'!$R$4:$R$253,ROW()-6),'SKU Master'!$R$4:$R$253,0))</f>
      </c>
    </row>
    <row r="184" ht="30" customHeight="1">
      <c r="A184" s="49" t="str">
        <f>IF((Transactions!$H$2)&gt;0,IF($I184="","","CHECK INPUTS"),IF($I184="","",IF(OR(INDEX('SKU Master'!$Q$4:$Q$253,$I184)="CHECK INPUTS",INDEX('SKU Master'!$Q$4:$Q$253,$I184)="CHECK LEAD TIME"),"CHECK INPUTS",IF(INDEX('SKU Master'!$Q$4:$Q$253,$I184)="STOCKOUT RISK","URGENT","ORDER NOW"))))</f>
      </c>
      <c r="B184" s="49" t="str">
        <f>IF($I184="","",INDEX('SKU Master'!$A$4:$A$253,$I184))</f>
      </c>
      <c r="C184" s="147" t="str">
        <f>IF($I184="","",INDEX('SKU Master'!$B$4:$B$253,$I184))</f>
      </c>
      <c r="D184" s="147" t="str">
        <f>IF($I184="","",INDEX('SKU Master'!$E$4:$E$253,$I184))</f>
      </c>
      <c r="E184" s="57" t="str">
        <f>IF($I184="","",INDEX('SKU Master'!$J$4:$J$253,$I184))</f>
      </c>
      <c r="F184" s="57" t="str">
        <f>IF($I184="","",INDEX('SKU Master'!$O$4:$O$253,$I184))</f>
      </c>
      <c r="G184" s="57" t="str">
        <f>IF((Transactions!$H$2)&gt;0,IF($I184="","","CHECK INPUTS"),IF($I184="","",INDEX('SKU Master'!$P$4:$P$253,$I184)))</f>
      </c>
      <c r="H184" s="56" t="str">
        <f>IF((Transactions!$H$2)&gt;0,IF($I184="","","CHECK INPUTS"),IF($I184="","",IF(ISNUMBER(INDEX('SKU Master'!$P$4:$P$253,$I184)),INDEX('SKU Master'!$P$4:$P$253,$I184)*INDEX('SKU Master'!$F$4:$F$253,$I184),"CHECK INPUTS")))</f>
      </c>
      <c r="I184" t="str">
        <f>IF(SMALL('SKU Master'!$R$4:$R$253,ROW()-6)&gt;=999999,"",MATCH(SMALL('SKU Master'!$R$4:$R$253,ROW()-6),'SKU Master'!$R$4:$R$253,0))</f>
      </c>
    </row>
    <row r="185" ht="30" customHeight="1">
      <c r="A185" s="49" t="str">
        <f>IF((Transactions!$H$2)&gt;0,IF($I185="","","CHECK INPUTS"),IF($I185="","",IF(OR(INDEX('SKU Master'!$Q$4:$Q$253,$I185)="CHECK INPUTS",INDEX('SKU Master'!$Q$4:$Q$253,$I185)="CHECK LEAD TIME"),"CHECK INPUTS",IF(INDEX('SKU Master'!$Q$4:$Q$253,$I185)="STOCKOUT RISK","URGENT","ORDER NOW"))))</f>
      </c>
      <c r="B185" s="49" t="str">
        <f>IF($I185="","",INDEX('SKU Master'!$A$4:$A$253,$I185))</f>
      </c>
      <c r="C185" s="147" t="str">
        <f>IF($I185="","",INDEX('SKU Master'!$B$4:$B$253,$I185))</f>
      </c>
      <c r="D185" s="147" t="str">
        <f>IF($I185="","",INDEX('SKU Master'!$E$4:$E$253,$I185))</f>
      </c>
      <c r="E185" s="57" t="str">
        <f>IF($I185="","",INDEX('SKU Master'!$J$4:$J$253,$I185))</f>
      </c>
      <c r="F185" s="57" t="str">
        <f>IF($I185="","",INDEX('SKU Master'!$O$4:$O$253,$I185))</f>
      </c>
      <c r="G185" s="57" t="str">
        <f>IF((Transactions!$H$2)&gt;0,IF($I185="","","CHECK INPUTS"),IF($I185="","",INDEX('SKU Master'!$P$4:$P$253,$I185)))</f>
      </c>
      <c r="H185" s="56" t="str">
        <f>IF((Transactions!$H$2)&gt;0,IF($I185="","","CHECK INPUTS"),IF($I185="","",IF(ISNUMBER(INDEX('SKU Master'!$P$4:$P$253,$I185)),INDEX('SKU Master'!$P$4:$P$253,$I185)*INDEX('SKU Master'!$F$4:$F$253,$I185),"CHECK INPUTS")))</f>
      </c>
      <c r="I185" t="str">
        <f>IF(SMALL('SKU Master'!$R$4:$R$253,ROW()-6)&gt;=999999,"",MATCH(SMALL('SKU Master'!$R$4:$R$253,ROW()-6),'SKU Master'!$R$4:$R$253,0))</f>
      </c>
    </row>
    <row r="186" ht="30" customHeight="1">
      <c r="A186" s="49" t="str">
        <f>IF((Transactions!$H$2)&gt;0,IF($I186="","","CHECK INPUTS"),IF($I186="","",IF(OR(INDEX('SKU Master'!$Q$4:$Q$253,$I186)="CHECK INPUTS",INDEX('SKU Master'!$Q$4:$Q$253,$I186)="CHECK LEAD TIME"),"CHECK INPUTS",IF(INDEX('SKU Master'!$Q$4:$Q$253,$I186)="STOCKOUT RISK","URGENT","ORDER NOW"))))</f>
      </c>
      <c r="B186" s="49" t="str">
        <f>IF($I186="","",INDEX('SKU Master'!$A$4:$A$253,$I186))</f>
      </c>
      <c r="C186" s="147" t="str">
        <f>IF($I186="","",INDEX('SKU Master'!$B$4:$B$253,$I186))</f>
      </c>
      <c r="D186" s="147" t="str">
        <f>IF($I186="","",INDEX('SKU Master'!$E$4:$E$253,$I186))</f>
      </c>
      <c r="E186" s="57" t="str">
        <f>IF($I186="","",INDEX('SKU Master'!$J$4:$J$253,$I186))</f>
      </c>
      <c r="F186" s="57" t="str">
        <f>IF($I186="","",INDEX('SKU Master'!$O$4:$O$253,$I186))</f>
      </c>
      <c r="G186" s="57" t="str">
        <f>IF((Transactions!$H$2)&gt;0,IF($I186="","","CHECK INPUTS"),IF($I186="","",INDEX('SKU Master'!$P$4:$P$253,$I186)))</f>
      </c>
      <c r="H186" s="56" t="str">
        <f>IF((Transactions!$H$2)&gt;0,IF($I186="","","CHECK INPUTS"),IF($I186="","",IF(ISNUMBER(INDEX('SKU Master'!$P$4:$P$253,$I186)),INDEX('SKU Master'!$P$4:$P$253,$I186)*INDEX('SKU Master'!$F$4:$F$253,$I186),"CHECK INPUTS")))</f>
      </c>
      <c r="I186" t="str">
        <f>IF(SMALL('SKU Master'!$R$4:$R$253,ROW()-6)&gt;=999999,"",MATCH(SMALL('SKU Master'!$R$4:$R$253,ROW()-6),'SKU Master'!$R$4:$R$253,0))</f>
      </c>
    </row>
    <row r="187" ht="30" customHeight="1">
      <c r="A187" s="49" t="str">
        <f>IF((Transactions!$H$2)&gt;0,IF($I187="","","CHECK INPUTS"),IF($I187="","",IF(OR(INDEX('SKU Master'!$Q$4:$Q$253,$I187)="CHECK INPUTS",INDEX('SKU Master'!$Q$4:$Q$253,$I187)="CHECK LEAD TIME"),"CHECK INPUTS",IF(INDEX('SKU Master'!$Q$4:$Q$253,$I187)="STOCKOUT RISK","URGENT","ORDER NOW"))))</f>
      </c>
      <c r="B187" s="49" t="str">
        <f>IF($I187="","",INDEX('SKU Master'!$A$4:$A$253,$I187))</f>
      </c>
      <c r="C187" s="147" t="str">
        <f>IF($I187="","",INDEX('SKU Master'!$B$4:$B$253,$I187))</f>
      </c>
      <c r="D187" s="147" t="str">
        <f>IF($I187="","",INDEX('SKU Master'!$E$4:$E$253,$I187))</f>
      </c>
      <c r="E187" s="57" t="str">
        <f>IF($I187="","",INDEX('SKU Master'!$J$4:$J$253,$I187))</f>
      </c>
      <c r="F187" s="57" t="str">
        <f>IF($I187="","",INDEX('SKU Master'!$O$4:$O$253,$I187))</f>
      </c>
      <c r="G187" s="57" t="str">
        <f>IF((Transactions!$H$2)&gt;0,IF($I187="","","CHECK INPUTS"),IF($I187="","",INDEX('SKU Master'!$P$4:$P$253,$I187)))</f>
      </c>
      <c r="H187" s="56" t="str">
        <f>IF((Transactions!$H$2)&gt;0,IF($I187="","","CHECK INPUTS"),IF($I187="","",IF(ISNUMBER(INDEX('SKU Master'!$P$4:$P$253,$I187)),INDEX('SKU Master'!$P$4:$P$253,$I187)*INDEX('SKU Master'!$F$4:$F$253,$I187),"CHECK INPUTS")))</f>
      </c>
      <c r="I187" t="str">
        <f>IF(SMALL('SKU Master'!$R$4:$R$253,ROW()-6)&gt;=999999,"",MATCH(SMALL('SKU Master'!$R$4:$R$253,ROW()-6),'SKU Master'!$R$4:$R$253,0))</f>
      </c>
    </row>
    <row r="188" ht="30" customHeight="1">
      <c r="A188" s="49" t="str">
        <f>IF((Transactions!$H$2)&gt;0,IF($I188="","","CHECK INPUTS"),IF($I188="","",IF(OR(INDEX('SKU Master'!$Q$4:$Q$253,$I188)="CHECK INPUTS",INDEX('SKU Master'!$Q$4:$Q$253,$I188)="CHECK LEAD TIME"),"CHECK INPUTS",IF(INDEX('SKU Master'!$Q$4:$Q$253,$I188)="STOCKOUT RISK","URGENT","ORDER NOW"))))</f>
      </c>
      <c r="B188" s="49" t="str">
        <f>IF($I188="","",INDEX('SKU Master'!$A$4:$A$253,$I188))</f>
      </c>
      <c r="C188" s="147" t="str">
        <f>IF($I188="","",INDEX('SKU Master'!$B$4:$B$253,$I188))</f>
      </c>
      <c r="D188" s="147" t="str">
        <f>IF($I188="","",INDEX('SKU Master'!$E$4:$E$253,$I188))</f>
      </c>
      <c r="E188" s="57" t="str">
        <f>IF($I188="","",INDEX('SKU Master'!$J$4:$J$253,$I188))</f>
      </c>
      <c r="F188" s="57" t="str">
        <f>IF($I188="","",INDEX('SKU Master'!$O$4:$O$253,$I188))</f>
      </c>
      <c r="G188" s="57" t="str">
        <f>IF((Transactions!$H$2)&gt;0,IF($I188="","","CHECK INPUTS"),IF($I188="","",INDEX('SKU Master'!$P$4:$P$253,$I188)))</f>
      </c>
      <c r="H188" s="56" t="str">
        <f>IF((Transactions!$H$2)&gt;0,IF($I188="","","CHECK INPUTS"),IF($I188="","",IF(ISNUMBER(INDEX('SKU Master'!$P$4:$P$253,$I188)),INDEX('SKU Master'!$P$4:$P$253,$I188)*INDEX('SKU Master'!$F$4:$F$253,$I188),"CHECK INPUTS")))</f>
      </c>
      <c r="I188" t="str">
        <f>IF(SMALL('SKU Master'!$R$4:$R$253,ROW()-6)&gt;=999999,"",MATCH(SMALL('SKU Master'!$R$4:$R$253,ROW()-6),'SKU Master'!$R$4:$R$253,0))</f>
      </c>
    </row>
    <row r="189" ht="30" customHeight="1">
      <c r="A189" s="49" t="str">
        <f>IF((Transactions!$H$2)&gt;0,IF($I189="","","CHECK INPUTS"),IF($I189="","",IF(OR(INDEX('SKU Master'!$Q$4:$Q$253,$I189)="CHECK INPUTS",INDEX('SKU Master'!$Q$4:$Q$253,$I189)="CHECK LEAD TIME"),"CHECK INPUTS",IF(INDEX('SKU Master'!$Q$4:$Q$253,$I189)="STOCKOUT RISK","URGENT","ORDER NOW"))))</f>
      </c>
      <c r="B189" s="49" t="str">
        <f>IF($I189="","",INDEX('SKU Master'!$A$4:$A$253,$I189))</f>
      </c>
      <c r="C189" s="147" t="str">
        <f>IF($I189="","",INDEX('SKU Master'!$B$4:$B$253,$I189))</f>
      </c>
      <c r="D189" s="147" t="str">
        <f>IF($I189="","",INDEX('SKU Master'!$E$4:$E$253,$I189))</f>
      </c>
      <c r="E189" s="57" t="str">
        <f>IF($I189="","",INDEX('SKU Master'!$J$4:$J$253,$I189))</f>
      </c>
      <c r="F189" s="57" t="str">
        <f>IF($I189="","",INDEX('SKU Master'!$O$4:$O$253,$I189))</f>
      </c>
      <c r="G189" s="57" t="str">
        <f>IF((Transactions!$H$2)&gt;0,IF($I189="","","CHECK INPUTS"),IF($I189="","",INDEX('SKU Master'!$P$4:$P$253,$I189)))</f>
      </c>
      <c r="H189" s="56" t="str">
        <f>IF((Transactions!$H$2)&gt;0,IF($I189="","","CHECK INPUTS"),IF($I189="","",IF(ISNUMBER(INDEX('SKU Master'!$P$4:$P$253,$I189)),INDEX('SKU Master'!$P$4:$P$253,$I189)*INDEX('SKU Master'!$F$4:$F$253,$I189),"CHECK INPUTS")))</f>
      </c>
      <c r="I189" t="str">
        <f>IF(SMALL('SKU Master'!$R$4:$R$253,ROW()-6)&gt;=999999,"",MATCH(SMALL('SKU Master'!$R$4:$R$253,ROW()-6),'SKU Master'!$R$4:$R$253,0))</f>
      </c>
    </row>
    <row r="190" ht="30" customHeight="1">
      <c r="A190" s="49" t="str">
        <f>IF((Transactions!$H$2)&gt;0,IF($I190="","","CHECK INPUTS"),IF($I190="","",IF(OR(INDEX('SKU Master'!$Q$4:$Q$253,$I190)="CHECK INPUTS",INDEX('SKU Master'!$Q$4:$Q$253,$I190)="CHECK LEAD TIME"),"CHECK INPUTS",IF(INDEX('SKU Master'!$Q$4:$Q$253,$I190)="STOCKOUT RISK","URGENT","ORDER NOW"))))</f>
      </c>
      <c r="B190" s="49" t="str">
        <f>IF($I190="","",INDEX('SKU Master'!$A$4:$A$253,$I190))</f>
      </c>
      <c r="C190" s="147" t="str">
        <f>IF($I190="","",INDEX('SKU Master'!$B$4:$B$253,$I190))</f>
      </c>
      <c r="D190" s="147" t="str">
        <f>IF($I190="","",INDEX('SKU Master'!$E$4:$E$253,$I190))</f>
      </c>
      <c r="E190" s="57" t="str">
        <f>IF($I190="","",INDEX('SKU Master'!$J$4:$J$253,$I190))</f>
      </c>
      <c r="F190" s="57" t="str">
        <f>IF($I190="","",INDEX('SKU Master'!$O$4:$O$253,$I190))</f>
      </c>
      <c r="G190" s="57" t="str">
        <f>IF((Transactions!$H$2)&gt;0,IF($I190="","","CHECK INPUTS"),IF($I190="","",INDEX('SKU Master'!$P$4:$P$253,$I190)))</f>
      </c>
      <c r="H190" s="56" t="str">
        <f>IF((Transactions!$H$2)&gt;0,IF($I190="","","CHECK INPUTS"),IF($I190="","",IF(ISNUMBER(INDEX('SKU Master'!$P$4:$P$253,$I190)),INDEX('SKU Master'!$P$4:$P$253,$I190)*INDEX('SKU Master'!$F$4:$F$253,$I190),"CHECK INPUTS")))</f>
      </c>
      <c r="I190" t="str">
        <f>IF(SMALL('SKU Master'!$R$4:$R$253,ROW()-6)&gt;=999999,"",MATCH(SMALL('SKU Master'!$R$4:$R$253,ROW()-6),'SKU Master'!$R$4:$R$253,0))</f>
      </c>
    </row>
    <row r="191" ht="30" customHeight="1">
      <c r="A191" s="49" t="str">
        <f>IF((Transactions!$H$2)&gt;0,IF($I191="","","CHECK INPUTS"),IF($I191="","",IF(OR(INDEX('SKU Master'!$Q$4:$Q$253,$I191)="CHECK INPUTS",INDEX('SKU Master'!$Q$4:$Q$253,$I191)="CHECK LEAD TIME"),"CHECK INPUTS",IF(INDEX('SKU Master'!$Q$4:$Q$253,$I191)="STOCKOUT RISK","URGENT","ORDER NOW"))))</f>
      </c>
      <c r="B191" s="49" t="str">
        <f>IF($I191="","",INDEX('SKU Master'!$A$4:$A$253,$I191))</f>
      </c>
      <c r="C191" s="147" t="str">
        <f>IF($I191="","",INDEX('SKU Master'!$B$4:$B$253,$I191))</f>
      </c>
      <c r="D191" s="147" t="str">
        <f>IF($I191="","",INDEX('SKU Master'!$E$4:$E$253,$I191))</f>
      </c>
      <c r="E191" s="57" t="str">
        <f>IF($I191="","",INDEX('SKU Master'!$J$4:$J$253,$I191))</f>
      </c>
      <c r="F191" s="57" t="str">
        <f>IF($I191="","",INDEX('SKU Master'!$O$4:$O$253,$I191))</f>
      </c>
      <c r="G191" s="57" t="str">
        <f>IF((Transactions!$H$2)&gt;0,IF($I191="","","CHECK INPUTS"),IF($I191="","",INDEX('SKU Master'!$P$4:$P$253,$I191)))</f>
      </c>
      <c r="H191" s="56" t="str">
        <f>IF((Transactions!$H$2)&gt;0,IF($I191="","","CHECK INPUTS"),IF($I191="","",IF(ISNUMBER(INDEX('SKU Master'!$P$4:$P$253,$I191)),INDEX('SKU Master'!$P$4:$P$253,$I191)*INDEX('SKU Master'!$F$4:$F$253,$I191),"CHECK INPUTS")))</f>
      </c>
      <c r="I191" t="str">
        <f>IF(SMALL('SKU Master'!$R$4:$R$253,ROW()-6)&gt;=999999,"",MATCH(SMALL('SKU Master'!$R$4:$R$253,ROW()-6),'SKU Master'!$R$4:$R$253,0))</f>
      </c>
    </row>
    <row r="192" ht="30" customHeight="1">
      <c r="A192" s="49" t="str">
        <f>IF((Transactions!$H$2)&gt;0,IF($I192="","","CHECK INPUTS"),IF($I192="","",IF(OR(INDEX('SKU Master'!$Q$4:$Q$253,$I192)="CHECK INPUTS",INDEX('SKU Master'!$Q$4:$Q$253,$I192)="CHECK LEAD TIME"),"CHECK INPUTS",IF(INDEX('SKU Master'!$Q$4:$Q$253,$I192)="STOCKOUT RISK","URGENT","ORDER NOW"))))</f>
      </c>
      <c r="B192" s="49" t="str">
        <f>IF($I192="","",INDEX('SKU Master'!$A$4:$A$253,$I192))</f>
      </c>
      <c r="C192" s="147" t="str">
        <f>IF($I192="","",INDEX('SKU Master'!$B$4:$B$253,$I192))</f>
      </c>
      <c r="D192" s="147" t="str">
        <f>IF($I192="","",INDEX('SKU Master'!$E$4:$E$253,$I192))</f>
      </c>
      <c r="E192" s="57" t="str">
        <f>IF($I192="","",INDEX('SKU Master'!$J$4:$J$253,$I192))</f>
      </c>
      <c r="F192" s="57" t="str">
        <f>IF($I192="","",INDEX('SKU Master'!$O$4:$O$253,$I192))</f>
      </c>
      <c r="G192" s="57" t="str">
        <f>IF((Transactions!$H$2)&gt;0,IF($I192="","","CHECK INPUTS"),IF($I192="","",INDEX('SKU Master'!$P$4:$P$253,$I192)))</f>
      </c>
      <c r="H192" s="56" t="str">
        <f>IF((Transactions!$H$2)&gt;0,IF($I192="","","CHECK INPUTS"),IF($I192="","",IF(ISNUMBER(INDEX('SKU Master'!$P$4:$P$253,$I192)),INDEX('SKU Master'!$P$4:$P$253,$I192)*INDEX('SKU Master'!$F$4:$F$253,$I192),"CHECK INPUTS")))</f>
      </c>
      <c r="I192" t="str">
        <f>IF(SMALL('SKU Master'!$R$4:$R$253,ROW()-6)&gt;=999999,"",MATCH(SMALL('SKU Master'!$R$4:$R$253,ROW()-6),'SKU Master'!$R$4:$R$253,0))</f>
      </c>
    </row>
    <row r="193" ht="30" customHeight="1">
      <c r="A193" s="49" t="str">
        <f>IF((Transactions!$H$2)&gt;0,IF($I193="","","CHECK INPUTS"),IF($I193="","",IF(OR(INDEX('SKU Master'!$Q$4:$Q$253,$I193)="CHECK INPUTS",INDEX('SKU Master'!$Q$4:$Q$253,$I193)="CHECK LEAD TIME"),"CHECK INPUTS",IF(INDEX('SKU Master'!$Q$4:$Q$253,$I193)="STOCKOUT RISK","URGENT","ORDER NOW"))))</f>
      </c>
      <c r="B193" s="49" t="str">
        <f>IF($I193="","",INDEX('SKU Master'!$A$4:$A$253,$I193))</f>
      </c>
      <c r="C193" s="147" t="str">
        <f>IF($I193="","",INDEX('SKU Master'!$B$4:$B$253,$I193))</f>
      </c>
      <c r="D193" s="147" t="str">
        <f>IF($I193="","",INDEX('SKU Master'!$E$4:$E$253,$I193))</f>
      </c>
      <c r="E193" s="57" t="str">
        <f>IF($I193="","",INDEX('SKU Master'!$J$4:$J$253,$I193))</f>
      </c>
      <c r="F193" s="57" t="str">
        <f>IF($I193="","",INDEX('SKU Master'!$O$4:$O$253,$I193))</f>
      </c>
      <c r="G193" s="57" t="str">
        <f>IF((Transactions!$H$2)&gt;0,IF($I193="","","CHECK INPUTS"),IF($I193="","",INDEX('SKU Master'!$P$4:$P$253,$I193)))</f>
      </c>
      <c r="H193" s="56" t="str">
        <f>IF((Transactions!$H$2)&gt;0,IF($I193="","","CHECK INPUTS"),IF($I193="","",IF(ISNUMBER(INDEX('SKU Master'!$P$4:$P$253,$I193)),INDEX('SKU Master'!$P$4:$P$253,$I193)*INDEX('SKU Master'!$F$4:$F$253,$I193),"CHECK INPUTS")))</f>
      </c>
      <c r="I193" t="str">
        <f>IF(SMALL('SKU Master'!$R$4:$R$253,ROW()-6)&gt;=999999,"",MATCH(SMALL('SKU Master'!$R$4:$R$253,ROW()-6),'SKU Master'!$R$4:$R$253,0))</f>
      </c>
    </row>
    <row r="194" ht="30" customHeight="1">
      <c r="A194" s="49" t="str">
        <f>IF((Transactions!$H$2)&gt;0,IF($I194="","","CHECK INPUTS"),IF($I194="","",IF(OR(INDEX('SKU Master'!$Q$4:$Q$253,$I194)="CHECK INPUTS",INDEX('SKU Master'!$Q$4:$Q$253,$I194)="CHECK LEAD TIME"),"CHECK INPUTS",IF(INDEX('SKU Master'!$Q$4:$Q$253,$I194)="STOCKOUT RISK","URGENT","ORDER NOW"))))</f>
      </c>
      <c r="B194" s="49" t="str">
        <f>IF($I194="","",INDEX('SKU Master'!$A$4:$A$253,$I194))</f>
      </c>
      <c r="C194" s="147" t="str">
        <f>IF($I194="","",INDEX('SKU Master'!$B$4:$B$253,$I194))</f>
      </c>
      <c r="D194" s="147" t="str">
        <f>IF($I194="","",INDEX('SKU Master'!$E$4:$E$253,$I194))</f>
      </c>
      <c r="E194" s="57" t="str">
        <f>IF($I194="","",INDEX('SKU Master'!$J$4:$J$253,$I194))</f>
      </c>
      <c r="F194" s="57" t="str">
        <f>IF($I194="","",INDEX('SKU Master'!$O$4:$O$253,$I194))</f>
      </c>
      <c r="G194" s="57" t="str">
        <f>IF((Transactions!$H$2)&gt;0,IF($I194="","","CHECK INPUTS"),IF($I194="","",INDEX('SKU Master'!$P$4:$P$253,$I194)))</f>
      </c>
      <c r="H194" s="56" t="str">
        <f>IF((Transactions!$H$2)&gt;0,IF($I194="","","CHECK INPUTS"),IF($I194="","",IF(ISNUMBER(INDEX('SKU Master'!$P$4:$P$253,$I194)),INDEX('SKU Master'!$P$4:$P$253,$I194)*INDEX('SKU Master'!$F$4:$F$253,$I194),"CHECK INPUTS")))</f>
      </c>
      <c r="I194" t="str">
        <f>IF(SMALL('SKU Master'!$R$4:$R$253,ROW()-6)&gt;=999999,"",MATCH(SMALL('SKU Master'!$R$4:$R$253,ROW()-6),'SKU Master'!$R$4:$R$253,0))</f>
      </c>
    </row>
    <row r="195" ht="30" customHeight="1">
      <c r="A195" s="49" t="str">
        <f>IF((Transactions!$H$2)&gt;0,IF($I195="","","CHECK INPUTS"),IF($I195="","",IF(OR(INDEX('SKU Master'!$Q$4:$Q$253,$I195)="CHECK INPUTS",INDEX('SKU Master'!$Q$4:$Q$253,$I195)="CHECK LEAD TIME"),"CHECK INPUTS",IF(INDEX('SKU Master'!$Q$4:$Q$253,$I195)="STOCKOUT RISK","URGENT","ORDER NOW"))))</f>
      </c>
      <c r="B195" s="49" t="str">
        <f>IF($I195="","",INDEX('SKU Master'!$A$4:$A$253,$I195))</f>
      </c>
      <c r="C195" s="147" t="str">
        <f>IF($I195="","",INDEX('SKU Master'!$B$4:$B$253,$I195))</f>
      </c>
      <c r="D195" s="147" t="str">
        <f>IF($I195="","",INDEX('SKU Master'!$E$4:$E$253,$I195))</f>
      </c>
      <c r="E195" s="57" t="str">
        <f>IF($I195="","",INDEX('SKU Master'!$J$4:$J$253,$I195))</f>
      </c>
      <c r="F195" s="57" t="str">
        <f>IF($I195="","",INDEX('SKU Master'!$O$4:$O$253,$I195))</f>
      </c>
      <c r="G195" s="57" t="str">
        <f>IF((Transactions!$H$2)&gt;0,IF($I195="","","CHECK INPUTS"),IF($I195="","",INDEX('SKU Master'!$P$4:$P$253,$I195)))</f>
      </c>
      <c r="H195" s="56" t="str">
        <f>IF((Transactions!$H$2)&gt;0,IF($I195="","","CHECK INPUTS"),IF($I195="","",IF(ISNUMBER(INDEX('SKU Master'!$P$4:$P$253,$I195)),INDEX('SKU Master'!$P$4:$P$253,$I195)*INDEX('SKU Master'!$F$4:$F$253,$I195),"CHECK INPUTS")))</f>
      </c>
      <c r="I195" t="str">
        <f>IF(SMALL('SKU Master'!$R$4:$R$253,ROW()-6)&gt;=999999,"",MATCH(SMALL('SKU Master'!$R$4:$R$253,ROW()-6),'SKU Master'!$R$4:$R$253,0))</f>
      </c>
    </row>
    <row r="196" ht="30" customHeight="1">
      <c r="A196" s="49" t="str">
        <f>IF((Transactions!$H$2)&gt;0,IF($I196="","","CHECK INPUTS"),IF($I196="","",IF(OR(INDEX('SKU Master'!$Q$4:$Q$253,$I196)="CHECK INPUTS",INDEX('SKU Master'!$Q$4:$Q$253,$I196)="CHECK LEAD TIME"),"CHECK INPUTS",IF(INDEX('SKU Master'!$Q$4:$Q$253,$I196)="STOCKOUT RISK","URGENT","ORDER NOW"))))</f>
      </c>
      <c r="B196" s="49" t="str">
        <f>IF($I196="","",INDEX('SKU Master'!$A$4:$A$253,$I196))</f>
      </c>
      <c r="C196" s="147" t="str">
        <f>IF($I196="","",INDEX('SKU Master'!$B$4:$B$253,$I196))</f>
      </c>
      <c r="D196" s="147" t="str">
        <f>IF($I196="","",INDEX('SKU Master'!$E$4:$E$253,$I196))</f>
      </c>
      <c r="E196" s="57" t="str">
        <f>IF($I196="","",INDEX('SKU Master'!$J$4:$J$253,$I196))</f>
      </c>
      <c r="F196" s="57" t="str">
        <f>IF($I196="","",INDEX('SKU Master'!$O$4:$O$253,$I196))</f>
      </c>
      <c r="G196" s="57" t="str">
        <f>IF((Transactions!$H$2)&gt;0,IF($I196="","","CHECK INPUTS"),IF($I196="","",INDEX('SKU Master'!$P$4:$P$253,$I196)))</f>
      </c>
      <c r="H196" s="56" t="str">
        <f>IF((Transactions!$H$2)&gt;0,IF($I196="","","CHECK INPUTS"),IF($I196="","",IF(ISNUMBER(INDEX('SKU Master'!$P$4:$P$253,$I196)),INDEX('SKU Master'!$P$4:$P$253,$I196)*INDEX('SKU Master'!$F$4:$F$253,$I196),"CHECK INPUTS")))</f>
      </c>
      <c r="I196" t="str">
        <f>IF(SMALL('SKU Master'!$R$4:$R$253,ROW()-6)&gt;=999999,"",MATCH(SMALL('SKU Master'!$R$4:$R$253,ROW()-6),'SKU Master'!$R$4:$R$253,0))</f>
      </c>
    </row>
    <row r="197" ht="30" customHeight="1">
      <c r="A197" s="49" t="str">
        <f>IF((Transactions!$H$2)&gt;0,IF($I197="","","CHECK INPUTS"),IF($I197="","",IF(OR(INDEX('SKU Master'!$Q$4:$Q$253,$I197)="CHECK INPUTS",INDEX('SKU Master'!$Q$4:$Q$253,$I197)="CHECK LEAD TIME"),"CHECK INPUTS",IF(INDEX('SKU Master'!$Q$4:$Q$253,$I197)="STOCKOUT RISK","URGENT","ORDER NOW"))))</f>
      </c>
      <c r="B197" s="49" t="str">
        <f>IF($I197="","",INDEX('SKU Master'!$A$4:$A$253,$I197))</f>
      </c>
      <c r="C197" s="147" t="str">
        <f>IF($I197="","",INDEX('SKU Master'!$B$4:$B$253,$I197))</f>
      </c>
      <c r="D197" s="147" t="str">
        <f>IF($I197="","",INDEX('SKU Master'!$E$4:$E$253,$I197))</f>
      </c>
      <c r="E197" s="57" t="str">
        <f>IF($I197="","",INDEX('SKU Master'!$J$4:$J$253,$I197))</f>
      </c>
      <c r="F197" s="57" t="str">
        <f>IF($I197="","",INDEX('SKU Master'!$O$4:$O$253,$I197))</f>
      </c>
      <c r="G197" s="57" t="str">
        <f>IF((Transactions!$H$2)&gt;0,IF($I197="","","CHECK INPUTS"),IF($I197="","",INDEX('SKU Master'!$P$4:$P$253,$I197)))</f>
      </c>
      <c r="H197" s="56" t="str">
        <f>IF((Transactions!$H$2)&gt;0,IF($I197="","","CHECK INPUTS"),IF($I197="","",IF(ISNUMBER(INDEX('SKU Master'!$P$4:$P$253,$I197)),INDEX('SKU Master'!$P$4:$P$253,$I197)*INDEX('SKU Master'!$F$4:$F$253,$I197),"CHECK INPUTS")))</f>
      </c>
      <c r="I197" t="str">
        <f>IF(SMALL('SKU Master'!$R$4:$R$253,ROW()-6)&gt;=999999,"",MATCH(SMALL('SKU Master'!$R$4:$R$253,ROW()-6),'SKU Master'!$R$4:$R$253,0))</f>
      </c>
    </row>
    <row r="198" ht="30" customHeight="1">
      <c r="A198" s="49" t="str">
        <f>IF((Transactions!$H$2)&gt;0,IF($I198="","","CHECK INPUTS"),IF($I198="","",IF(OR(INDEX('SKU Master'!$Q$4:$Q$253,$I198)="CHECK INPUTS",INDEX('SKU Master'!$Q$4:$Q$253,$I198)="CHECK LEAD TIME"),"CHECK INPUTS",IF(INDEX('SKU Master'!$Q$4:$Q$253,$I198)="STOCKOUT RISK","URGENT","ORDER NOW"))))</f>
      </c>
      <c r="B198" s="49" t="str">
        <f>IF($I198="","",INDEX('SKU Master'!$A$4:$A$253,$I198))</f>
      </c>
      <c r="C198" s="147" t="str">
        <f>IF($I198="","",INDEX('SKU Master'!$B$4:$B$253,$I198))</f>
      </c>
      <c r="D198" s="147" t="str">
        <f>IF($I198="","",INDEX('SKU Master'!$E$4:$E$253,$I198))</f>
      </c>
      <c r="E198" s="57" t="str">
        <f>IF($I198="","",INDEX('SKU Master'!$J$4:$J$253,$I198))</f>
      </c>
      <c r="F198" s="57" t="str">
        <f>IF($I198="","",INDEX('SKU Master'!$O$4:$O$253,$I198))</f>
      </c>
      <c r="G198" s="57" t="str">
        <f>IF((Transactions!$H$2)&gt;0,IF($I198="","","CHECK INPUTS"),IF($I198="","",INDEX('SKU Master'!$P$4:$P$253,$I198)))</f>
      </c>
      <c r="H198" s="56" t="str">
        <f>IF((Transactions!$H$2)&gt;0,IF($I198="","","CHECK INPUTS"),IF($I198="","",IF(ISNUMBER(INDEX('SKU Master'!$P$4:$P$253,$I198)),INDEX('SKU Master'!$P$4:$P$253,$I198)*INDEX('SKU Master'!$F$4:$F$253,$I198),"CHECK INPUTS")))</f>
      </c>
      <c r="I198" t="str">
        <f>IF(SMALL('SKU Master'!$R$4:$R$253,ROW()-6)&gt;=999999,"",MATCH(SMALL('SKU Master'!$R$4:$R$253,ROW()-6),'SKU Master'!$R$4:$R$253,0))</f>
      </c>
    </row>
    <row r="199" ht="30" customHeight="1">
      <c r="A199" s="49" t="str">
        <f>IF((Transactions!$H$2)&gt;0,IF($I199="","","CHECK INPUTS"),IF($I199="","",IF(OR(INDEX('SKU Master'!$Q$4:$Q$253,$I199)="CHECK INPUTS",INDEX('SKU Master'!$Q$4:$Q$253,$I199)="CHECK LEAD TIME"),"CHECK INPUTS",IF(INDEX('SKU Master'!$Q$4:$Q$253,$I199)="STOCKOUT RISK","URGENT","ORDER NOW"))))</f>
      </c>
      <c r="B199" s="49" t="str">
        <f>IF($I199="","",INDEX('SKU Master'!$A$4:$A$253,$I199))</f>
      </c>
      <c r="C199" s="147" t="str">
        <f>IF($I199="","",INDEX('SKU Master'!$B$4:$B$253,$I199))</f>
      </c>
      <c r="D199" s="147" t="str">
        <f>IF($I199="","",INDEX('SKU Master'!$E$4:$E$253,$I199))</f>
      </c>
      <c r="E199" s="57" t="str">
        <f>IF($I199="","",INDEX('SKU Master'!$J$4:$J$253,$I199))</f>
      </c>
      <c r="F199" s="57" t="str">
        <f>IF($I199="","",INDEX('SKU Master'!$O$4:$O$253,$I199))</f>
      </c>
      <c r="G199" s="57" t="str">
        <f>IF((Transactions!$H$2)&gt;0,IF($I199="","","CHECK INPUTS"),IF($I199="","",INDEX('SKU Master'!$P$4:$P$253,$I199)))</f>
      </c>
      <c r="H199" s="56" t="str">
        <f>IF((Transactions!$H$2)&gt;0,IF($I199="","","CHECK INPUTS"),IF($I199="","",IF(ISNUMBER(INDEX('SKU Master'!$P$4:$P$253,$I199)),INDEX('SKU Master'!$P$4:$P$253,$I199)*INDEX('SKU Master'!$F$4:$F$253,$I199),"CHECK INPUTS")))</f>
      </c>
      <c r="I199" t="str">
        <f>IF(SMALL('SKU Master'!$R$4:$R$253,ROW()-6)&gt;=999999,"",MATCH(SMALL('SKU Master'!$R$4:$R$253,ROW()-6),'SKU Master'!$R$4:$R$253,0))</f>
      </c>
    </row>
    <row r="200" ht="30" customHeight="1">
      <c r="A200" s="49" t="str">
        <f>IF((Transactions!$H$2)&gt;0,IF($I200="","","CHECK INPUTS"),IF($I200="","",IF(OR(INDEX('SKU Master'!$Q$4:$Q$253,$I200)="CHECK INPUTS",INDEX('SKU Master'!$Q$4:$Q$253,$I200)="CHECK LEAD TIME"),"CHECK INPUTS",IF(INDEX('SKU Master'!$Q$4:$Q$253,$I200)="STOCKOUT RISK","URGENT","ORDER NOW"))))</f>
      </c>
      <c r="B200" s="49" t="str">
        <f>IF($I200="","",INDEX('SKU Master'!$A$4:$A$253,$I200))</f>
      </c>
      <c r="C200" s="147" t="str">
        <f>IF($I200="","",INDEX('SKU Master'!$B$4:$B$253,$I200))</f>
      </c>
      <c r="D200" s="147" t="str">
        <f>IF($I200="","",INDEX('SKU Master'!$E$4:$E$253,$I200))</f>
      </c>
      <c r="E200" s="57" t="str">
        <f>IF($I200="","",INDEX('SKU Master'!$J$4:$J$253,$I200))</f>
      </c>
      <c r="F200" s="57" t="str">
        <f>IF($I200="","",INDEX('SKU Master'!$O$4:$O$253,$I200))</f>
      </c>
      <c r="G200" s="57" t="str">
        <f>IF((Transactions!$H$2)&gt;0,IF($I200="","","CHECK INPUTS"),IF($I200="","",INDEX('SKU Master'!$P$4:$P$253,$I200)))</f>
      </c>
      <c r="H200" s="56" t="str">
        <f>IF((Transactions!$H$2)&gt;0,IF($I200="","","CHECK INPUTS"),IF($I200="","",IF(ISNUMBER(INDEX('SKU Master'!$P$4:$P$253,$I200)),INDEX('SKU Master'!$P$4:$P$253,$I200)*INDEX('SKU Master'!$F$4:$F$253,$I200),"CHECK INPUTS")))</f>
      </c>
      <c r="I200" t="str">
        <f>IF(SMALL('SKU Master'!$R$4:$R$253,ROW()-6)&gt;=999999,"",MATCH(SMALL('SKU Master'!$R$4:$R$253,ROW()-6),'SKU Master'!$R$4:$R$253,0))</f>
      </c>
    </row>
    <row r="201" ht="30" customHeight="1">
      <c r="A201" s="49" t="str">
        <f>IF((Transactions!$H$2)&gt;0,IF($I201="","","CHECK INPUTS"),IF($I201="","",IF(OR(INDEX('SKU Master'!$Q$4:$Q$253,$I201)="CHECK INPUTS",INDEX('SKU Master'!$Q$4:$Q$253,$I201)="CHECK LEAD TIME"),"CHECK INPUTS",IF(INDEX('SKU Master'!$Q$4:$Q$253,$I201)="STOCKOUT RISK","URGENT","ORDER NOW"))))</f>
      </c>
      <c r="B201" s="49" t="str">
        <f>IF($I201="","",INDEX('SKU Master'!$A$4:$A$253,$I201))</f>
      </c>
      <c r="C201" s="147" t="str">
        <f>IF($I201="","",INDEX('SKU Master'!$B$4:$B$253,$I201))</f>
      </c>
      <c r="D201" s="147" t="str">
        <f>IF($I201="","",INDEX('SKU Master'!$E$4:$E$253,$I201))</f>
      </c>
      <c r="E201" s="57" t="str">
        <f>IF($I201="","",INDEX('SKU Master'!$J$4:$J$253,$I201))</f>
      </c>
      <c r="F201" s="57" t="str">
        <f>IF($I201="","",INDEX('SKU Master'!$O$4:$O$253,$I201))</f>
      </c>
      <c r="G201" s="57" t="str">
        <f>IF((Transactions!$H$2)&gt;0,IF($I201="","","CHECK INPUTS"),IF($I201="","",INDEX('SKU Master'!$P$4:$P$253,$I201)))</f>
      </c>
      <c r="H201" s="56" t="str">
        <f>IF((Transactions!$H$2)&gt;0,IF($I201="","","CHECK INPUTS"),IF($I201="","",IF(ISNUMBER(INDEX('SKU Master'!$P$4:$P$253,$I201)),INDEX('SKU Master'!$P$4:$P$253,$I201)*INDEX('SKU Master'!$F$4:$F$253,$I201),"CHECK INPUTS")))</f>
      </c>
      <c r="I201" t="str">
        <f>IF(SMALL('SKU Master'!$R$4:$R$253,ROW()-6)&gt;=999999,"",MATCH(SMALL('SKU Master'!$R$4:$R$253,ROW()-6),'SKU Master'!$R$4:$R$253,0))</f>
      </c>
    </row>
    <row r="202" ht="30" customHeight="1">
      <c r="A202" s="49" t="str">
        <f>IF((Transactions!$H$2)&gt;0,IF($I202="","","CHECK INPUTS"),IF($I202="","",IF(OR(INDEX('SKU Master'!$Q$4:$Q$253,$I202)="CHECK INPUTS",INDEX('SKU Master'!$Q$4:$Q$253,$I202)="CHECK LEAD TIME"),"CHECK INPUTS",IF(INDEX('SKU Master'!$Q$4:$Q$253,$I202)="STOCKOUT RISK","URGENT","ORDER NOW"))))</f>
      </c>
      <c r="B202" s="49" t="str">
        <f>IF($I202="","",INDEX('SKU Master'!$A$4:$A$253,$I202))</f>
      </c>
      <c r="C202" s="147" t="str">
        <f>IF($I202="","",INDEX('SKU Master'!$B$4:$B$253,$I202))</f>
      </c>
      <c r="D202" s="147" t="str">
        <f>IF($I202="","",INDEX('SKU Master'!$E$4:$E$253,$I202))</f>
      </c>
      <c r="E202" s="57" t="str">
        <f>IF($I202="","",INDEX('SKU Master'!$J$4:$J$253,$I202))</f>
      </c>
      <c r="F202" s="57" t="str">
        <f>IF($I202="","",INDEX('SKU Master'!$O$4:$O$253,$I202))</f>
      </c>
      <c r="G202" s="57" t="str">
        <f>IF((Transactions!$H$2)&gt;0,IF($I202="","","CHECK INPUTS"),IF($I202="","",INDEX('SKU Master'!$P$4:$P$253,$I202)))</f>
      </c>
      <c r="H202" s="56" t="str">
        <f>IF((Transactions!$H$2)&gt;0,IF($I202="","","CHECK INPUTS"),IF($I202="","",IF(ISNUMBER(INDEX('SKU Master'!$P$4:$P$253,$I202)),INDEX('SKU Master'!$P$4:$P$253,$I202)*INDEX('SKU Master'!$F$4:$F$253,$I202),"CHECK INPUTS")))</f>
      </c>
      <c r="I202" t="str">
        <f>IF(SMALL('SKU Master'!$R$4:$R$253,ROW()-6)&gt;=999999,"",MATCH(SMALL('SKU Master'!$R$4:$R$253,ROW()-6),'SKU Master'!$R$4:$R$253,0))</f>
      </c>
    </row>
    <row r="203" ht="30" customHeight="1">
      <c r="A203" s="49" t="str">
        <f>IF((Transactions!$H$2)&gt;0,IF($I203="","","CHECK INPUTS"),IF($I203="","",IF(OR(INDEX('SKU Master'!$Q$4:$Q$253,$I203)="CHECK INPUTS",INDEX('SKU Master'!$Q$4:$Q$253,$I203)="CHECK LEAD TIME"),"CHECK INPUTS",IF(INDEX('SKU Master'!$Q$4:$Q$253,$I203)="STOCKOUT RISK","URGENT","ORDER NOW"))))</f>
      </c>
      <c r="B203" s="49" t="str">
        <f>IF($I203="","",INDEX('SKU Master'!$A$4:$A$253,$I203))</f>
      </c>
      <c r="C203" s="147" t="str">
        <f>IF($I203="","",INDEX('SKU Master'!$B$4:$B$253,$I203))</f>
      </c>
      <c r="D203" s="147" t="str">
        <f>IF($I203="","",INDEX('SKU Master'!$E$4:$E$253,$I203))</f>
      </c>
      <c r="E203" s="57" t="str">
        <f>IF($I203="","",INDEX('SKU Master'!$J$4:$J$253,$I203))</f>
      </c>
      <c r="F203" s="57" t="str">
        <f>IF($I203="","",INDEX('SKU Master'!$O$4:$O$253,$I203))</f>
      </c>
      <c r="G203" s="57" t="str">
        <f>IF((Transactions!$H$2)&gt;0,IF($I203="","","CHECK INPUTS"),IF($I203="","",INDEX('SKU Master'!$P$4:$P$253,$I203)))</f>
      </c>
      <c r="H203" s="56" t="str">
        <f>IF((Transactions!$H$2)&gt;0,IF($I203="","","CHECK INPUTS"),IF($I203="","",IF(ISNUMBER(INDEX('SKU Master'!$P$4:$P$253,$I203)),INDEX('SKU Master'!$P$4:$P$253,$I203)*INDEX('SKU Master'!$F$4:$F$253,$I203),"CHECK INPUTS")))</f>
      </c>
      <c r="I203" t="str">
        <f>IF(SMALL('SKU Master'!$R$4:$R$253,ROW()-6)&gt;=999999,"",MATCH(SMALL('SKU Master'!$R$4:$R$253,ROW()-6),'SKU Master'!$R$4:$R$253,0))</f>
      </c>
    </row>
    <row r="204" ht="30" customHeight="1">
      <c r="A204" s="49" t="str">
        <f>IF((Transactions!$H$2)&gt;0,IF($I204="","","CHECK INPUTS"),IF($I204="","",IF(OR(INDEX('SKU Master'!$Q$4:$Q$253,$I204)="CHECK INPUTS",INDEX('SKU Master'!$Q$4:$Q$253,$I204)="CHECK LEAD TIME"),"CHECK INPUTS",IF(INDEX('SKU Master'!$Q$4:$Q$253,$I204)="STOCKOUT RISK","URGENT","ORDER NOW"))))</f>
      </c>
      <c r="B204" s="49" t="str">
        <f>IF($I204="","",INDEX('SKU Master'!$A$4:$A$253,$I204))</f>
      </c>
      <c r="C204" s="147" t="str">
        <f>IF($I204="","",INDEX('SKU Master'!$B$4:$B$253,$I204))</f>
      </c>
      <c r="D204" s="147" t="str">
        <f>IF($I204="","",INDEX('SKU Master'!$E$4:$E$253,$I204))</f>
      </c>
      <c r="E204" s="57" t="str">
        <f>IF($I204="","",INDEX('SKU Master'!$J$4:$J$253,$I204))</f>
      </c>
      <c r="F204" s="57" t="str">
        <f>IF($I204="","",INDEX('SKU Master'!$O$4:$O$253,$I204))</f>
      </c>
      <c r="G204" s="57" t="str">
        <f>IF((Transactions!$H$2)&gt;0,IF($I204="","","CHECK INPUTS"),IF($I204="","",INDEX('SKU Master'!$P$4:$P$253,$I204)))</f>
      </c>
      <c r="H204" s="56" t="str">
        <f>IF((Transactions!$H$2)&gt;0,IF($I204="","","CHECK INPUTS"),IF($I204="","",IF(ISNUMBER(INDEX('SKU Master'!$P$4:$P$253,$I204)),INDEX('SKU Master'!$P$4:$P$253,$I204)*INDEX('SKU Master'!$F$4:$F$253,$I204),"CHECK INPUTS")))</f>
      </c>
      <c r="I204" t="str">
        <f>IF(SMALL('SKU Master'!$R$4:$R$253,ROW()-6)&gt;=999999,"",MATCH(SMALL('SKU Master'!$R$4:$R$253,ROW()-6),'SKU Master'!$R$4:$R$253,0))</f>
      </c>
    </row>
    <row r="205" ht="30" customHeight="1">
      <c r="A205" s="49" t="str">
        <f>IF((Transactions!$H$2)&gt;0,IF($I205="","","CHECK INPUTS"),IF($I205="","",IF(OR(INDEX('SKU Master'!$Q$4:$Q$253,$I205)="CHECK INPUTS",INDEX('SKU Master'!$Q$4:$Q$253,$I205)="CHECK LEAD TIME"),"CHECK INPUTS",IF(INDEX('SKU Master'!$Q$4:$Q$253,$I205)="STOCKOUT RISK","URGENT","ORDER NOW"))))</f>
      </c>
      <c r="B205" s="49" t="str">
        <f>IF($I205="","",INDEX('SKU Master'!$A$4:$A$253,$I205))</f>
      </c>
      <c r="C205" s="147" t="str">
        <f>IF($I205="","",INDEX('SKU Master'!$B$4:$B$253,$I205))</f>
      </c>
      <c r="D205" s="147" t="str">
        <f>IF($I205="","",INDEX('SKU Master'!$E$4:$E$253,$I205))</f>
      </c>
      <c r="E205" s="57" t="str">
        <f>IF($I205="","",INDEX('SKU Master'!$J$4:$J$253,$I205))</f>
      </c>
      <c r="F205" s="57" t="str">
        <f>IF($I205="","",INDEX('SKU Master'!$O$4:$O$253,$I205))</f>
      </c>
      <c r="G205" s="57" t="str">
        <f>IF((Transactions!$H$2)&gt;0,IF($I205="","","CHECK INPUTS"),IF($I205="","",INDEX('SKU Master'!$P$4:$P$253,$I205)))</f>
      </c>
      <c r="H205" s="56" t="str">
        <f>IF((Transactions!$H$2)&gt;0,IF($I205="","","CHECK INPUTS"),IF($I205="","",IF(ISNUMBER(INDEX('SKU Master'!$P$4:$P$253,$I205)),INDEX('SKU Master'!$P$4:$P$253,$I205)*INDEX('SKU Master'!$F$4:$F$253,$I205),"CHECK INPUTS")))</f>
      </c>
      <c r="I205" t="str">
        <f>IF(SMALL('SKU Master'!$R$4:$R$253,ROW()-6)&gt;=999999,"",MATCH(SMALL('SKU Master'!$R$4:$R$253,ROW()-6),'SKU Master'!$R$4:$R$253,0))</f>
      </c>
    </row>
    <row r="206" ht="30" customHeight="1">
      <c r="A206" s="49" t="str">
        <f>IF((Transactions!$H$2)&gt;0,IF($I206="","","CHECK INPUTS"),IF($I206="","",IF(OR(INDEX('SKU Master'!$Q$4:$Q$253,$I206)="CHECK INPUTS",INDEX('SKU Master'!$Q$4:$Q$253,$I206)="CHECK LEAD TIME"),"CHECK INPUTS",IF(INDEX('SKU Master'!$Q$4:$Q$253,$I206)="STOCKOUT RISK","URGENT","ORDER NOW"))))</f>
      </c>
      <c r="B206" s="49" t="str">
        <f>IF($I206="","",INDEX('SKU Master'!$A$4:$A$253,$I206))</f>
      </c>
      <c r="C206" s="147" t="str">
        <f>IF($I206="","",INDEX('SKU Master'!$B$4:$B$253,$I206))</f>
      </c>
      <c r="D206" s="147" t="str">
        <f>IF($I206="","",INDEX('SKU Master'!$E$4:$E$253,$I206))</f>
      </c>
      <c r="E206" s="57" t="str">
        <f>IF($I206="","",INDEX('SKU Master'!$J$4:$J$253,$I206))</f>
      </c>
      <c r="F206" s="57" t="str">
        <f>IF($I206="","",INDEX('SKU Master'!$O$4:$O$253,$I206))</f>
      </c>
      <c r="G206" s="57" t="str">
        <f>IF((Transactions!$H$2)&gt;0,IF($I206="","","CHECK INPUTS"),IF($I206="","",INDEX('SKU Master'!$P$4:$P$253,$I206)))</f>
      </c>
      <c r="H206" s="56" t="str">
        <f>IF((Transactions!$H$2)&gt;0,IF($I206="","","CHECK INPUTS"),IF($I206="","",IF(ISNUMBER(INDEX('SKU Master'!$P$4:$P$253,$I206)),INDEX('SKU Master'!$P$4:$P$253,$I206)*INDEX('SKU Master'!$F$4:$F$253,$I206),"CHECK INPUTS")))</f>
      </c>
      <c r="I206" t="str">
        <f>IF(SMALL('SKU Master'!$R$4:$R$253,ROW()-6)&gt;=999999,"",MATCH(SMALL('SKU Master'!$R$4:$R$253,ROW()-6),'SKU Master'!$R$4:$R$253,0))</f>
      </c>
    </row>
    <row r="207" ht="30" customHeight="1">
      <c r="A207" s="49" t="str">
        <f>IF((Transactions!$H$2)&gt;0,IF($I207="","","CHECK INPUTS"),IF($I207="","",IF(OR(INDEX('SKU Master'!$Q$4:$Q$253,$I207)="CHECK INPUTS",INDEX('SKU Master'!$Q$4:$Q$253,$I207)="CHECK LEAD TIME"),"CHECK INPUTS",IF(INDEX('SKU Master'!$Q$4:$Q$253,$I207)="STOCKOUT RISK","URGENT","ORDER NOW"))))</f>
      </c>
      <c r="B207" s="49" t="str">
        <f>IF($I207="","",INDEX('SKU Master'!$A$4:$A$253,$I207))</f>
      </c>
      <c r="C207" s="147" t="str">
        <f>IF($I207="","",INDEX('SKU Master'!$B$4:$B$253,$I207))</f>
      </c>
      <c r="D207" s="147" t="str">
        <f>IF($I207="","",INDEX('SKU Master'!$E$4:$E$253,$I207))</f>
      </c>
      <c r="E207" s="57" t="str">
        <f>IF($I207="","",INDEX('SKU Master'!$J$4:$J$253,$I207))</f>
      </c>
      <c r="F207" s="57" t="str">
        <f>IF($I207="","",INDEX('SKU Master'!$O$4:$O$253,$I207))</f>
      </c>
      <c r="G207" s="57" t="str">
        <f>IF((Transactions!$H$2)&gt;0,IF($I207="","","CHECK INPUTS"),IF($I207="","",INDEX('SKU Master'!$P$4:$P$253,$I207)))</f>
      </c>
      <c r="H207" s="56" t="str">
        <f>IF((Transactions!$H$2)&gt;0,IF($I207="","","CHECK INPUTS"),IF($I207="","",IF(ISNUMBER(INDEX('SKU Master'!$P$4:$P$253,$I207)),INDEX('SKU Master'!$P$4:$P$253,$I207)*INDEX('SKU Master'!$F$4:$F$253,$I207),"CHECK INPUTS")))</f>
      </c>
      <c r="I207" t="str">
        <f>IF(SMALL('SKU Master'!$R$4:$R$253,ROW()-6)&gt;=999999,"",MATCH(SMALL('SKU Master'!$R$4:$R$253,ROW()-6),'SKU Master'!$R$4:$R$253,0))</f>
      </c>
    </row>
    <row r="208" ht="30" customHeight="1">
      <c r="A208" s="49" t="str">
        <f>IF((Transactions!$H$2)&gt;0,IF($I208="","","CHECK INPUTS"),IF($I208="","",IF(OR(INDEX('SKU Master'!$Q$4:$Q$253,$I208)="CHECK INPUTS",INDEX('SKU Master'!$Q$4:$Q$253,$I208)="CHECK LEAD TIME"),"CHECK INPUTS",IF(INDEX('SKU Master'!$Q$4:$Q$253,$I208)="STOCKOUT RISK","URGENT","ORDER NOW"))))</f>
      </c>
      <c r="B208" s="49" t="str">
        <f>IF($I208="","",INDEX('SKU Master'!$A$4:$A$253,$I208))</f>
      </c>
      <c r="C208" s="147" t="str">
        <f>IF($I208="","",INDEX('SKU Master'!$B$4:$B$253,$I208))</f>
      </c>
      <c r="D208" s="147" t="str">
        <f>IF($I208="","",INDEX('SKU Master'!$E$4:$E$253,$I208))</f>
      </c>
      <c r="E208" s="57" t="str">
        <f>IF($I208="","",INDEX('SKU Master'!$J$4:$J$253,$I208))</f>
      </c>
      <c r="F208" s="57" t="str">
        <f>IF($I208="","",INDEX('SKU Master'!$O$4:$O$253,$I208))</f>
      </c>
      <c r="G208" s="57" t="str">
        <f>IF((Transactions!$H$2)&gt;0,IF($I208="","","CHECK INPUTS"),IF($I208="","",INDEX('SKU Master'!$P$4:$P$253,$I208)))</f>
      </c>
      <c r="H208" s="56" t="str">
        <f>IF((Transactions!$H$2)&gt;0,IF($I208="","","CHECK INPUTS"),IF($I208="","",IF(ISNUMBER(INDEX('SKU Master'!$P$4:$P$253,$I208)),INDEX('SKU Master'!$P$4:$P$253,$I208)*INDEX('SKU Master'!$F$4:$F$253,$I208),"CHECK INPUTS")))</f>
      </c>
      <c r="I208" t="str">
        <f>IF(SMALL('SKU Master'!$R$4:$R$253,ROW()-6)&gt;=999999,"",MATCH(SMALL('SKU Master'!$R$4:$R$253,ROW()-6),'SKU Master'!$R$4:$R$253,0))</f>
      </c>
    </row>
    <row r="209" ht="30" customHeight="1">
      <c r="A209" s="49" t="str">
        <f>IF((Transactions!$H$2)&gt;0,IF($I209="","","CHECK INPUTS"),IF($I209="","",IF(OR(INDEX('SKU Master'!$Q$4:$Q$253,$I209)="CHECK INPUTS",INDEX('SKU Master'!$Q$4:$Q$253,$I209)="CHECK LEAD TIME"),"CHECK INPUTS",IF(INDEX('SKU Master'!$Q$4:$Q$253,$I209)="STOCKOUT RISK","URGENT","ORDER NOW"))))</f>
      </c>
      <c r="B209" s="49" t="str">
        <f>IF($I209="","",INDEX('SKU Master'!$A$4:$A$253,$I209))</f>
      </c>
      <c r="C209" s="147" t="str">
        <f>IF($I209="","",INDEX('SKU Master'!$B$4:$B$253,$I209))</f>
      </c>
      <c r="D209" s="147" t="str">
        <f>IF($I209="","",INDEX('SKU Master'!$E$4:$E$253,$I209))</f>
      </c>
      <c r="E209" s="57" t="str">
        <f>IF($I209="","",INDEX('SKU Master'!$J$4:$J$253,$I209))</f>
      </c>
      <c r="F209" s="57" t="str">
        <f>IF($I209="","",INDEX('SKU Master'!$O$4:$O$253,$I209))</f>
      </c>
      <c r="G209" s="57" t="str">
        <f>IF((Transactions!$H$2)&gt;0,IF($I209="","","CHECK INPUTS"),IF($I209="","",INDEX('SKU Master'!$P$4:$P$253,$I209)))</f>
      </c>
      <c r="H209" s="56" t="str">
        <f>IF((Transactions!$H$2)&gt;0,IF($I209="","","CHECK INPUTS"),IF($I209="","",IF(ISNUMBER(INDEX('SKU Master'!$P$4:$P$253,$I209)),INDEX('SKU Master'!$P$4:$P$253,$I209)*INDEX('SKU Master'!$F$4:$F$253,$I209),"CHECK INPUTS")))</f>
      </c>
      <c r="I209" t="str">
        <f>IF(SMALL('SKU Master'!$R$4:$R$253,ROW()-6)&gt;=999999,"",MATCH(SMALL('SKU Master'!$R$4:$R$253,ROW()-6),'SKU Master'!$R$4:$R$253,0))</f>
      </c>
    </row>
    <row r="210" ht="30" customHeight="1">
      <c r="A210" s="49" t="str">
        <f>IF((Transactions!$H$2)&gt;0,IF($I210="","","CHECK INPUTS"),IF($I210="","",IF(OR(INDEX('SKU Master'!$Q$4:$Q$253,$I210)="CHECK INPUTS",INDEX('SKU Master'!$Q$4:$Q$253,$I210)="CHECK LEAD TIME"),"CHECK INPUTS",IF(INDEX('SKU Master'!$Q$4:$Q$253,$I210)="STOCKOUT RISK","URGENT","ORDER NOW"))))</f>
      </c>
      <c r="B210" s="49" t="str">
        <f>IF($I210="","",INDEX('SKU Master'!$A$4:$A$253,$I210))</f>
      </c>
      <c r="C210" s="147" t="str">
        <f>IF($I210="","",INDEX('SKU Master'!$B$4:$B$253,$I210))</f>
      </c>
      <c r="D210" s="147" t="str">
        <f>IF($I210="","",INDEX('SKU Master'!$E$4:$E$253,$I210))</f>
      </c>
      <c r="E210" s="57" t="str">
        <f>IF($I210="","",INDEX('SKU Master'!$J$4:$J$253,$I210))</f>
      </c>
      <c r="F210" s="57" t="str">
        <f>IF($I210="","",INDEX('SKU Master'!$O$4:$O$253,$I210))</f>
      </c>
      <c r="G210" s="57" t="str">
        <f>IF((Transactions!$H$2)&gt;0,IF($I210="","","CHECK INPUTS"),IF($I210="","",INDEX('SKU Master'!$P$4:$P$253,$I210)))</f>
      </c>
      <c r="H210" s="56" t="str">
        <f>IF((Transactions!$H$2)&gt;0,IF($I210="","","CHECK INPUTS"),IF($I210="","",IF(ISNUMBER(INDEX('SKU Master'!$P$4:$P$253,$I210)),INDEX('SKU Master'!$P$4:$P$253,$I210)*INDEX('SKU Master'!$F$4:$F$253,$I210),"CHECK INPUTS")))</f>
      </c>
      <c r="I210" t="str">
        <f>IF(SMALL('SKU Master'!$R$4:$R$253,ROW()-6)&gt;=999999,"",MATCH(SMALL('SKU Master'!$R$4:$R$253,ROW()-6),'SKU Master'!$R$4:$R$253,0))</f>
      </c>
    </row>
    <row r="211" ht="30" customHeight="1">
      <c r="A211" s="49" t="str">
        <f>IF((Transactions!$H$2)&gt;0,IF($I211="","","CHECK INPUTS"),IF($I211="","",IF(OR(INDEX('SKU Master'!$Q$4:$Q$253,$I211)="CHECK INPUTS",INDEX('SKU Master'!$Q$4:$Q$253,$I211)="CHECK LEAD TIME"),"CHECK INPUTS",IF(INDEX('SKU Master'!$Q$4:$Q$253,$I211)="STOCKOUT RISK","URGENT","ORDER NOW"))))</f>
      </c>
      <c r="B211" s="49" t="str">
        <f>IF($I211="","",INDEX('SKU Master'!$A$4:$A$253,$I211))</f>
      </c>
      <c r="C211" s="147" t="str">
        <f>IF($I211="","",INDEX('SKU Master'!$B$4:$B$253,$I211))</f>
      </c>
      <c r="D211" s="147" t="str">
        <f>IF($I211="","",INDEX('SKU Master'!$E$4:$E$253,$I211))</f>
      </c>
      <c r="E211" s="57" t="str">
        <f>IF($I211="","",INDEX('SKU Master'!$J$4:$J$253,$I211))</f>
      </c>
      <c r="F211" s="57" t="str">
        <f>IF($I211="","",INDEX('SKU Master'!$O$4:$O$253,$I211))</f>
      </c>
      <c r="G211" s="57" t="str">
        <f>IF((Transactions!$H$2)&gt;0,IF($I211="","","CHECK INPUTS"),IF($I211="","",INDEX('SKU Master'!$P$4:$P$253,$I211)))</f>
      </c>
      <c r="H211" s="56" t="str">
        <f>IF((Transactions!$H$2)&gt;0,IF($I211="","","CHECK INPUTS"),IF($I211="","",IF(ISNUMBER(INDEX('SKU Master'!$P$4:$P$253,$I211)),INDEX('SKU Master'!$P$4:$P$253,$I211)*INDEX('SKU Master'!$F$4:$F$253,$I211),"CHECK INPUTS")))</f>
      </c>
      <c r="I211" t="str">
        <f>IF(SMALL('SKU Master'!$R$4:$R$253,ROW()-6)&gt;=999999,"",MATCH(SMALL('SKU Master'!$R$4:$R$253,ROW()-6),'SKU Master'!$R$4:$R$253,0))</f>
      </c>
    </row>
    <row r="212" ht="30" customHeight="1">
      <c r="A212" s="49" t="str">
        <f>IF((Transactions!$H$2)&gt;0,IF($I212="","","CHECK INPUTS"),IF($I212="","",IF(OR(INDEX('SKU Master'!$Q$4:$Q$253,$I212)="CHECK INPUTS",INDEX('SKU Master'!$Q$4:$Q$253,$I212)="CHECK LEAD TIME"),"CHECK INPUTS",IF(INDEX('SKU Master'!$Q$4:$Q$253,$I212)="STOCKOUT RISK","URGENT","ORDER NOW"))))</f>
      </c>
      <c r="B212" s="49" t="str">
        <f>IF($I212="","",INDEX('SKU Master'!$A$4:$A$253,$I212))</f>
      </c>
      <c r="C212" s="147" t="str">
        <f>IF($I212="","",INDEX('SKU Master'!$B$4:$B$253,$I212))</f>
      </c>
      <c r="D212" s="147" t="str">
        <f>IF($I212="","",INDEX('SKU Master'!$E$4:$E$253,$I212))</f>
      </c>
      <c r="E212" s="57" t="str">
        <f>IF($I212="","",INDEX('SKU Master'!$J$4:$J$253,$I212))</f>
      </c>
      <c r="F212" s="57" t="str">
        <f>IF($I212="","",INDEX('SKU Master'!$O$4:$O$253,$I212))</f>
      </c>
      <c r="G212" s="57" t="str">
        <f>IF((Transactions!$H$2)&gt;0,IF($I212="","","CHECK INPUTS"),IF($I212="","",INDEX('SKU Master'!$P$4:$P$253,$I212)))</f>
      </c>
      <c r="H212" s="56" t="str">
        <f>IF((Transactions!$H$2)&gt;0,IF($I212="","","CHECK INPUTS"),IF($I212="","",IF(ISNUMBER(INDEX('SKU Master'!$P$4:$P$253,$I212)),INDEX('SKU Master'!$P$4:$P$253,$I212)*INDEX('SKU Master'!$F$4:$F$253,$I212),"CHECK INPUTS")))</f>
      </c>
      <c r="I212" t="str">
        <f>IF(SMALL('SKU Master'!$R$4:$R$253,ROW()-6)&gt;=999999,"",MATCH(SMALL('SKU Master'!$R$4:$R$253,ROW()-6),'SKU Master'!$R$4:$R$253,0))</f>
      </c>
    </row>
    <row r="213" ht="30" customHeight="1">
      <c r="A213" s="49" t="str">
        <f>IF((Transactions!$H$2)&gt;0,IF($I213="","","CHECK INPUTS"),IF($I213="","",IF(OR(INDEX('SKU Master'!$Q$4:$Q$253,$I213)="CHECK INPUTS",INDEX('SKU Master'!$Q$4:$Q$253,$I213)="CHECK LEAD TIME"),"CHECK INPUTS",IF(INDEX('SKU Master'!$Q$4:$Q$253,$I213)="STOCKOUT RISK","URGENT","ORDER NOW"))))</f>
      </c>
      <c r="B213" s="49" t="str">
        <f>IF($I213="","",INDEX('SKU Master'!$A$4:$A$253,$I213))</f>
      </c>
      <c r="C213" s="147" t="str">
        <f>IF($I213="","",INDEX('SKU Master'!$B$4:$B$253,$I213))</f>
      </c>
      <c r="D213" s="147" t="str">
        <f>IF($I213="","",INDEX('SKU Master'!$E$4:$E$253,$I213))</f>
      </c>
      <c r="E213" s="57" t="str">
        <f>IF($I213="","",INDEX('SKU Master'!$J$4:$J$253,$I213))</f>
      </c>
      <c r="F213" s="57" t="str">
        <f>IF($I213="","",INDEX('SKU Master'!$O$4:$O$253,$I213))</f>
      </c>
      <c r="G213" s="57" t="str">
        <f>IF((Transactions!$H$2)&gt;0,IF($I213="","","CHECK INPUTS"),IF($I213="","",INDEX('SKU Master'!$P$4:$P$253,$I213)))</f>
      </c>
      <c r="H213" s="56" t="str">
        <f>IF((Transactions!$H$2)&gt;0,IF($I213="","","CHECK INPUTS"),IF($I213="","",IF(ISNUMBER(INDEX('SKU Master'!$P$4:$P$253,$I213)),INDEX('SKU Master'!$P$4:$P$253,$I213)*INDEX('SKU Master'!$F$4:$F$253,$I213),"CHECK INPUTS")))</f>
      </c>
      <c r="I213" t="str">
        <f>IF(SMALL('SKU Master'!$R$4:$R$253,ROW()-6)&gt;=999999,"",MATCH(SMALL('SKU Master'!$R$4:$R$253,ROW()-6),'SKU Master'!$R$4:$R$253,0))</f>
      </c>
    </row>
    <row r="214" ht="30" customHeight="1">
      <c r="A214" s="49" t="str">
        <f>IF((Transactions!$H$2)&gt;0,IF($I214="","","CHECK INPUTS"),IF($I214="","",IF(OR(INDEX('SKU Master'!$Q$4:$Q$253,$I214)="CHECK INPUTS",INDEX('SKU Master'!$Q$4:$Q$253,$I214)="CHECK LEAD TIME"),"CHECK INPUTS",IF(INDEX('SKU Master'!$Q$4:$Q$253,$I214)="STOCKOUT RISK","URGENT","ORDER NOW"))))</f>
      </c>
      <c r="B214" s="49" t="str">
        <f>IF($I214="","",INDEX('SKU Master'!$A$4:$A$253,$I214))</f>
      </c>
      <c r="C214" s="147" t="str">
        <f>IF($I214="","",INDEX('SKU Master'!$B$4:$B$253,$I214))</f>
      </c>
      <c r="D214" s="147" t="str">
        <f>IF($I214="","",INDEX('SKU Master'!$E$4:$E$253,$I214))</f>
      </c>
      <c r="E214" s="57" t="str">
        <f>IF($I214="","",INDEX('SKU Master'!$J$4:$J$253,$I214))</f>
      </c>
      <c r="F214" s="57" t="str">
        <f>IF($I214="","",INDEX('SKU Master'!$O$4:$O$253,$I214))</f>
      </c>
      <c r="G214" s="57" t="str">
        <f>IF((Transactions!$H$2)&gt;0,IF($I214="","","CHECK INPUTS"),IF($I214="","",INDEX('SKU Master'!$P$4:$P$253,$I214)))</f>
      </c>
      <c r="H214" s="56" t="str">
        <f>IF((Transactions!$H$2)&gt;0,IF($I214="","","CHECK INPUTS"),IF($I214="","",IF(ISNUMBER(INDEX('SKU Master'!$P$4:$P$253,$I214)),INDEX('SKU Master'!$P$4:$P$253,$I214)*INDEX('SKU Master'!$F$4:$F$253,$I214),"CHECK INPUTS")))</f>
      </c>
      <c r="I214" t="str">
        <f>IF(SMALL('SKU Master'!$R$4:$R$253,ROW()-6)&gt;=999999,"",MATCH(SMALL('SKU Master'!$R$4:$R$253,ROW()-6),'SKU Master'!$R$4:$R$253,0))</f>
      </c>
    </row>
    <row r="215" ht="30" customHeight="1">
      <c r="A215" s="49" t="str">
        <f>IF((Transactions!$H$2)&gt;0,IF($I215="","","CHECK INPUTS"),IF($I215="","",IF(OR(INDEX('SKU Master'!$Q$4:$Q$253,$I215)="CHECK INPUTS",INDEX('SKU Master'!$Q$4:$Q$253,$I215)="CHECK LEAD TIME"),"CHECK INPUTS",IF(INDEX('SKU Master'!$Q$4:$Q$253,$I215)="STOCKOUT RISK","URGENT","ORDER NOW"))))</f>
      </c>
      <c r="B215" s="49" t="str">
        <f>IF($I215="","",INDEX('SKU Master'!$A$4:$A$253,$I215))</f>
      </c>
      <c r="C215" s="147" t="str">
        <f>IF($I215="","",INDEX('SKU Master'!$B$4:$B$253,$I215))</f>
      </c>
      <c r="D215" s="147" t="str">
        <f>IF($I215="","",INDEX('SKU Master'!$E$4:$E$253,$I215))</f>
      </c>
      <c r="E215" s="57" t="str">
        <f>IF($I215="","",INDEX('SKU Master'!$J$4:$J$253,$I215))</f>
      </c>
      <c r="F215" s="57" t="str">
        <f>IF($I215="","",INDEX('SKU Master'!$O$4:$O$253,$I215))</f>
      </c>
      <c r="G215" s="57" t="str">
        <f>IF((Transactions!$H$2)&gt;0,IF($I215="","","CHECK INPUTS"),IF($I215="","",INDEX('SKU Master'!$P$4:$P$253,$I215)))</f>
      </c>
      <c r="H215" s="56" t="str">
        <f>IF((Transactions!$H$2)&gt;0,IF($I215="","","CHECK INPUTS"),IF($I215="","",IF(ISNUMBER(INDEX('SKU Master'!$P$4:$P$253,$I215)),INDEX('SKU Master'!$P$4:$P$253,$I215)*INDEX('SKU Master'!$F$4:$F$253,$I215),"CHECK INPUTS")))</f>
      </c>
      <c r="I215" t="str">
        <f>IF(SMALL('SKU Master'!$R$4:$R$253,ROW()-6)&gt;=999999,"",MATCH(SMALL('SKU Master'!$R$4:$R$253,ROW()-6),'SKU Master'!$R$4:$R$253,0))</f>
      </c>
    </row>
    <row r="216" ht="30" customHeight="1">
      <c r="A216" s="49" t="str">
        <f>IF((Transactions!$H$2)&gt;0,IF($I216="","","CHECK INPUTS"),IF($I216="","",IF(OR(INDEX('SKU Master'!$Q$4:$Q$253,$I216)="CHECK INPUTS",INDEX('SKU Master'!$Q$4:$Q$253,$I216)="CHECK LEAD TIME"),"CHECK INPUTS",IF(INDEX('SKU Master'!$Q$4:$Q$253,$I216)="STOCKOUT RISK","URGENT","ORDER NOW"))))</f>
      </c>
      <c r="B216" s="49" t="str">
        <f>IF($I216="","",INDEX('SKU Master'!$A$4:$A$253,$I216))</f>
      </c>
      <c r="C216" s="147" t="str">
        <f>IF($I216="","",INDEX('SKU Master'!$B$4:$B$253,$I216))</f>
      </c>
      <c r="D216" s="147" t="str">
        <f>IF($I216="","",INDEX('SKU Master'!$E$4:$E$253,$I216))</f>
      </c>
      <c r="E216" s="57" t="str">
        <f>IF($I216="","",INDEX('SKU Master'!$J$4:$J$253,$I216))</f>
      </c>
      <c r="F216" s="57" t="str">
        <f>IF($I216="","",INDEX('SKU Master'!$O$4:$O$253,$I216))</f>
      </c>
      <c r="G216" s="57" t="str">
        <f>IF((Transactions!$H$2)&gt;0,IF($I216="","","CHECK INPUTS"),IF($I216="","",INDEX('SKU Master'!$P$4:$P$253,$I216)))</f>
      </c>
      <c r="H216" s="56" t="str">
        <f>IF((Transactions!$H$2)&gt;0,IF($I216="","","CHECK INPUTS"),IF($I216="","",IF(ISNUMBER(INDEX('SKU Master'!$P$4:$P$253,$I216)),INDEX('SKU Master'!$P$4:$P$253,$I216)*INDEX('SKU Master'!$F$4:$F$253,$I216),"CHECK INPUTS")))</f>
      </c>
      <c r="I216" t="str">
        <f>IF(SMALL('SKU Master'!$R$4:$R$253,ROW()-6)&gt;=999999,"",MATCH(SMALL('SKU Master'!$R$4:$R$253,ROW()-6),'SKU Master'!$R$4:$R$253,0))</f>
      </c>
    </row>
    <row r="217" ht="30" customHeight="1">
      <c r="A217" s="49" t="str">
        <f>IF((Transactions!$H$2)&gt;0,IF($I217="","","CHECK INPUTS"),IF($I217="","",IF(OR(INDEX('SKU Master'!$Q$4:$Q$253,$I217)="CHECK INPUTS",INDEX('SKU Master'!$Q$4:$Q$253,$I217)="CHECK LEAD TIME"),"CHECK INPUTS",IF(INDEX('SKU Master'!$Q$4:$Q$253,$I217)="STOCKOUT RISK","URGENT","ORDER NOW"))))</f>
      </c>
      <c r="B217" s="49" t="str">
        <f>IF($I217="","",INDEX('SKU Master'!$A$4:$A$253,$I217))</f>
      </c>
      <c r="C217" s="147" t="str">
        <f>IF($I217="","",INDEX('SKU Master'!$B$4:$B$253,$I217))</f>
      </c>
      <c r="D217" s="147" t="str">
        <f>IF($I217="","",INDEX('SKU Master'!$E$4:$E$253,$I217))</f>
      </c>
      <c r="E217" s="57" t="str">
        <f>IF($I217="","",INDEX('SKU Master'!$J$4:$J$253,$I217))</f>
      </c>
      <c r="F217" s="57" t="str">
        <f>IF($I217="","",INDEX('SKU Master'!$O$4:$O$253,$I217))</f>
      </c>
      <c r="G217" s="57" t="str">
        <f>IF((Transactions!$H$2)&gt;0,IF($I217="","","CHECK INPUTS"),IF($I217="","",INDEX('SKU Master'!$P$4:$P$253,$I217)))</f>
      </c>
      <c r="H217" s="56" t="str">
        <f>IF((Transactions!$H$2)&gt;0,IF($I217="","","CHECK INPUTS"),IF($I217="","",IF(ISNUMBER(INDEX('SKU Master'!$P$4:$P$253,$I217)),INDEX('SKU Master'!$P$4:$P$253,$I217)*INDEX('SKU Master'!$F$4:$F$253,$I217),"CHECK INPUTS")))</f>
      </c>
      <c r="I217" t="str">
        <f>IF(SMALL('SKU Master'!$R$4:$R$253,ROW()-6)&gt;=999999,"",MATCH(SMALL('SKU Master'!$R$4:$R$253,ROW()-6),'SKU Master'!$R$4:$R$253,0))</f>
      </c>
    </row>
    <row r="218" ht="30" customHeight="1">
      <c r="A218" s="49" t="str">
        <f>IF((Transactions!$H$2)&gt;0,IF($I218="","","CHECK INPUTS"),IF($I218="","",IF(OR(INDEX('SKU Master'!$Q$4:$Q$253,$I218)="CHECK INPUTS",INDEX('SKU Master'!$Q$4:$Q$253,$I218)="CHECK LEAD TIME"),"CHECK INPUTS",IF(INDEX('SKU Master'!$Q$4:$Q$253,$I218)="STOCKOUT RISK","URGENT","ORDER NOW"))))</f>
      </c>
      <c r="B218" s="49" t="str">
        <f>IF($I218="","",INDEX('SKU Master'!$A$4:$A$253,$I218))</f>
      </c>
      <c r="C218" s="147" t="str">
        <f>IF($I218="","",INDEX('SKU Master'!$B$4:$B$253,$I218))</f>
      </c>
      <c r="D218" s="147" t="str">
        <f>IF($I218="","",INDEX('SKU Master'!$E$4:$E$253,$I218))</f>
      </c>
      <c r="E218" s="57" t="str">
        <f>IF($I218="","",INDEX('SKU Master'!$J$4:$J$253,$I218))</f>
      </c>
      <c r="F218" s="57" t="str">
        <f>IF($I218="","",INDEX('SKU Master'!$O$4:$O$253,$I218))</f>
      </c>
      <c r="G218" s="57" t="str">
        <f>IF((Transactions!$H$2)&gt;0,IF($I218="","","CHECK INPUTS"),IF($I218="","",INDEX('SKU Master'!$P$4:$P$253,$I218)))</f>
      </c>
      <c r="H218" s="56" t="str">
        <f>IF((Transactions!$H$2)&gt;0,IF($I218="","","CHECK INPUTS"),IF($I218="","",IF(ISNUMBER(INDEX('SKU Master'!$P$4:$P$253,$I218)),INDEX('SKU Master'!$P$4:$P$253,$I218)*INDEX('SKU Master'!$F$4:$F$253,$I218),"CHECK INPUTS")))</f>
      </c>
      <c r="I218" t="str">
        <f>IF(SMALL('SKU Master'!$R$4:$R$253,ROW()-6)&gt;=999999,"",MATCH(SMALL('SKU Master'!$R$4:$R$253,ROW()-6),'SKU Master'!$R$4:$R$253,0))</f>
      </c>
    </row>
    <row r="219" ht="30" customHeight="1">
      <c r="A219" s="49" t="str">
        <f>IF((Transactions!$H$2)&gt;0,IF($I219="","","CHECK INPUTS"),IF($I219="","",IF(OR(INDEX('SKU Master'!$Q$4:$Q$253,$I219)="CHECK INPUTS",INDEX('SKU Master'!$Q$4:$Q$253,$I219)="CHECK LEAD TIME"),"CHECK INPUTS",IF(INDEX('SKU Master'!$Q$4:$Q$253,$I219)="STOCKOUT RISK","URGENT","ORDER NOW"))))</f>
      </c>
      <c r="B219" s="49" t="str">
        <f>IF($I219="","",INDEX('SKU Master'!$A$4:$A$253,$I219))</f>
      </c>
      <c r="C219" s="147" t="str">
        <f>IF($I219="","",INDEX('SKU Master'!$B$4:$B$253,$I219))</f>
      </c>
      <c r="D219" s="147" t="str">
        <f>IF($I219="","",INDEX('SKU Master'!$E$4:$E$253,$I219))</f>
      </c>
      <c r="E219" s="57" t="str">
        <f>IF($I219="","",INDEX('SKU Master'!$J$4:$J$253,$I219))</f>
      </c>
      <c r="F219" s="57" t="str">
        <f>IF($I219="","",INDEX('SKU Master'!$O$4:$O$253,$I219))</f>
      </c>
      <c r="G219" s="57" t="str">
        <f>IF((Transactions!$H$2)&gt;0,IF($I219="","","CHECK INPUTS"),IF($I219="","",INDEX('SKU Master'!$P$4:$P$253,$I219)))</f>
      </c>
      <c r="H219" s="56" t="str">
        <f>IF((Transactions!$H$2)&gt;0,IF($I219="","","CHECK INPUTS"),IF($I219="","",IF(ISNUMBER(INDEX('SKU Master'!$P$4:$P$253,$I219)),INDEX('SKU Master'!$P$4:$P$253,$I219)*INDEX('SKU Master'!$F$4:$F$253,$I219),"CHECK INPUTS")))</f>
      </c>
      <c r="I219" t="str">
        <f>IF(SMALL('SKU Master'!$R$4:$R$253,ROW()-6)&gt;=999999,"",MATCH(SMALL('SKU Master'!$R$4:$R$253,ROW()-6),'SKU Master'!$R$4:$R$253,0))</f>
      </c>
    </row>
    <row r="220" ht="30" customHeight="1">
      <c r="A220" s="49" t="str">
        <f>IF((Transactions!$H$2)&gt;0,IF($I220="","","CHECK INPUTS"),IF($I220="","",IF(OR(INDEX('SKU Master'!$Q$4:$Q$253,$I220)="CHECK INPUTS",INDEX('SKU Master'!$Q$4:$Q$253,$I220)="CHECK LEAD TIME"),"CHECK INPUTS",IF(INDEX('SKU Master'!$Q$4:$Q$253,$I220)="STOCKOUT RISK","URGENT","ORDER NOW"))))</f>
      </c>
      <c r="B220" s="49" t="str">
        <f>IF($I220="","",INDEX('SKU Master'!$A$4:$A$253,$I220))</f>
      </c>
      <c r="C220" s="147" t="str">
        <f>IF($I220="","",INDEX('SKU Master'!$B$4:$B$253,$I220))</f>
      </c>
      <c r="D220" s="147" t="str">
        <f>IF($I220="","",INDEX('SKU Master'!$E$4:$E$253,$I220))</f>
      </c>
      <c r="E220" s="57" t="str">
        <f>IF($I220="","",INDEX('SKU Master'!$J$4:$J$253,$I220))</f>
      </c>
      <c r="F220" s="57" t="str">
        <f>IF($I220="","",INDEX('SKU Master'!$O$4:$O$253,$I220))</f>
      </c>
      <c r="G220" s="57" t="str">
        <f>IF((Transactions!$H$2)&gt;0,IF($I220="","","CHECK INPUTS"),IF($I220="","",INDEX('SKU Master'!$P$4:$P$253,$I220)))</f>
      </c>
      <c r="H220" s="56" t="str">
        <f>IF((Transactions!$H$2)&gt;0,IF($I220="","","CHECK INPUTS"),IF($I220="","",IF(ISNUMBER(INDEX('SKU Master'!$P$4:$P$253,$I220)),INDEX('SKU Master'!$P$4:$P$253,$I220)*INDEX('SKU Master'!$F$4:$F$253,$I220),"CHECK INPUTS")))</f>
      </c>
      <c r="I220" t="str">
        <f>IF(SMALL('SKU Master'!$R$4:$R$253,ROW()-6)&gt;=999999,"",MATCH(SMALL('SKU Master'!$R$4:$R$253,ROW()-6),'SKU Master'!$R$4:$R$253,0))</f>
      </c>
    </row>
    <row r="221" ht="30" customHeight="1">
      <c r="A221" s="49" t="str">
        <f>IF((Transactions!$H$2)&gt;0,IF($I221="","","CHECK INPUTS"),IF($I221="","",IF(OR(INDEX('SKU Master'!$Q$4:$Q$253,$I221)="CHECK INPUTS",INDEX('SKU Master'!$Q$4:$Q$253,$I221)="CHECK LEAD TIME"),"CHECK INPUTS",IF(INDEX('SKU Master'!$Q$4:$Q$253,$I221)="STOCKOUT RISK","URGENT","ORDER NOW"))))</f>
      </c>
      <c r="B221" s="49" t="str">
        <f>IF($I221="","",INDEX('SKU Master'!$A$4:$A$253,$I221))</f>
      </c>
      <c r="C221" s="147" t="str">
        <f>IF($I221="","",INDEX('SKU Master'!$B$4:$B$253,$I221))</f>
      </c>
      <c r="D221" s="147" t="str">
        <f>IF($I221="","",INDEX('SKU Master'!$E$4:$E$253,$I221))</f>
      </c>
      <c r="E221" s="57" t="str">
        <f>IF($I221="","",INDEX('SKU Master'!$J$4:$J$253,$I221))</f>
      </c>
      <c r="F221" s="57" t="str">
        <f>IF($I221="","",INDEX('SKU Master'!$O$4:$O$253,$I221))</f>
      </c>
      <c r="G221" s="57" t="str">
        <f>IF((Transactions!$H$2)&gt;0,IF($I221="","","CHECK INPUTS"),IF($I221="","",INDEX('SKU Master'!$P$4:$P$253,$I221)))</f>
      </c>
      <c r="H221" s="56" t="str">
        <f>IF((Transactions!$H$2)&gt;0,IF($I221="","","CHECK INPUTS"),IF($I221="","",IF(ISNUMBER(INDEX('SKU Master'!$P$4:$P$253,$I221)),INDEX('SKU Master'!$P$4:$P$253,$I221)*INDEX('SKU Master'!$F$4:$F$253,$I221),"CHECK INPUTS")))</f>
      </c>
      <c r="I221" t="str">
        <f>IF(SMALL('SKU Master'!$R$4:$R$253,ROW()-6)&gt;=999999,"",MATCH(SMALL('SKU Master'!$R$4:$R$253,ROW()-6),'SKU Master'!$R$4:$R$253,0))</f>
      </c>
    </row>
    <row r="222" ht="30" customHeight="1">
      <c r="A222" s="49" t="str">
        <f>IF((Transactions!$H$2)&gt;0,IF($I222="","","CHECK INPUTS"),IF($I222="","",IF(OR(INDEX('SKU Master'!$Q$4:$Q$253,$I222)="CHECK INPUTS",INDEX('SKU Master'!$Q$4:$Q$253,$I222)="CHECK LEAD TIME"),"CHECK INPUTS",IF(INDEX('SKU Master'!$Q$4:$Q$253,$I222)="STOCKOUT RISK","URGENT","ORDER NOW"))))</f>
      </c>
      <c r="B222" s="49" t="str">
        <f>IF($I222="","",INDEX('SKU Master'!$A$4:$A$253,$I222))</f>
      </c>
      <c r="C222" s="147" t="str">
        <f>IF($I222="","",INDEX('SKU Master'!$B$4:$B$253,$I222))</f>
      </c>
      <c r="D222" s="147" t="str">
        <f>IF($I222="","",INDEX('SKU Master'!$E$4:$E$253,$I222))</f>
      </c>
      <c r="E222" s="57" t="str">
        <f>IF($I222="","",INDEX('SKU Master'!$J$4:$J$253,$I222))</f>
      </c>
      <c r="F222" s="57" t="str">
        <f>IF($I222="","",INDEX('SKU Master'!$O$4:$O$253,$I222))</f>
      </c>
      <c r="G222" s="57" t="str">
        <f>IF((Transactions!$H$2)&gt;0,IF($I222="","","CHECK INPUTS"),IF($I222="","",INDEX('SKU Master'!$P$4:$P$253,$I222)))</f>
      </c>
      <c r="H222" s="56" t="str">
        <f>IF((Transactions!$H$2)&gt;0,IF($I222="","","CHECK INPUTS"),IF($I222="","",IF(ISNUMBER(INDEX('SKU Master'!$P$4:$P$253,$I222)),INDEX('SKU Master'!$P$4:$P$253,$I222)*INDEX('SKU Master'!$F$4:$F$253,$I222),"CHECK INPUTS")))</f>
      </c>
      <c r="I222" t="str">
        <f>IF(SMALL('SKU Master'!$R$4:$R$253,ROW()-6)&gt;=999999,"",MATCH(SMALL('SKU Master'!$R$4:$R$253,ROW()-6),'SKU Master'!$R$4:$R$253,0))</f>
      </c>
    </row>
    <row r="223" ht="30" customHeight="1">
      <c r="A223" s="49" t="str">
        <f>IF((Transactions!$H$2)&gt;0,IF($I223="","","CHECK INPUTS"),IF($I223="","",IF(OR(INDEX('SKU Master'!$Q$4:$Q$253,$I223)="CHECK INPUTS",INDEX('SKU Master'!$Q$4:$Q$253,$I223)="CHECK LEAD TIME"),"CHECK INPUTS",IF(INDEX('SKU Master'!$Q$4:$Q$253,$I223)="STOCKOUT RISK","URGENT","ORDER NOW"))))</f>
      </c>
      <c r="B223" s="49" t="str">
        <f>IF($I223="","",INDEX('SKU Master'!$A$4:$A$253,$I223))</f>
      </c>
      <c r="C223" s="147" t="str">
        <f>IF($I223="","",INDEX('SKU Master'!$B$4:$B$253,$I223))</f>
      </c>
      <c r="D223" s="147" t="str">
        <f>IF($I223="","",INDEX('SKU Master'!$E$4:$E$253,$I223))</f>
      </c>
      <c r="E223" s="57" t="str">
        <f>IF($I223="","",INDEX('SKU Master'!$J$4:$J$253,$I223))</f>
      </c>
      <c r="F223" s="57" t="str">
        <f>IF($I223="","",INDEX('SKU Master'!$O$4:$O$253,$I223))</f>
      </c>
      <c r="G223" s="57" t="str">
        <f>IF((Transactions!$H$2)&gt;0,IF($I223="","","CHECK INPUTS"),IF($I223="","",INDEX('SKU Master'!$P$4:$P$253,$I223)))</f>
      </c>
      <c r="H223" s="56" t="str">
        <f>IF((Transactions!$H$2)&gt;0,IF($I223="","","CHECK INPUTS"),IF($I223="","",IF(ISNUMBER(INDEX('SKU Master'!$P$4:$P$253,$I223)),INDEX('SKU Master'!$P$4:$P$253,$I223)*INDEX('SKU Master'!$F$4:$F$253,$I223),"CHECK INPUTS")))</f>
      </c>
      <c r="I223" t="str">
        <f>IF(SMALL('SKU Master'!$R$4:$R$253,ROW()-6)&gt;=999999,"",MATCH(SMALL('SKU Master'!$R$4:$R$253,ROW()-6),'SKU Master'!$R$4:$R$253,0))</f>
      </c>
    </row>
    <row r="224" ht="30" customHeight="1">
      <c r="A224" s="49" t="str">
        <f>IF((Transactions!$H$2)&gt;0,IF($I224="","","CHECK INPUTS"),IF($I224="","",IF(OR(INDEX('SKU Master'!$Q$4:$Q$253,$I224)="CHECK INPUTS",INDEX('SKU Master'!$Q$4:$Q$253,$I224)="CHECK LEAD TIME"),"CHECK INPUTS",IF(INDEX('SKU Master'!$Q$4:$Q$253,$I224)="STOCKOUT RISK","URGENT","ORDER NOW"))))</f>
      </c>
      <c r="B224" s="49" t="str">
        <f>IF($I224="","",INDEX('SKU Master'!$A$4:$A$253,$I224))</f>
      </c>
      <c r="C224" s="147" t="str">
        <f>IF($I224="","",INDEX('SKU Master'!$B$4:$B$253,$I224))</f>
      </c>
      <c r="D224" s="147" t="str">
        <f>IF($I224="","",INDEX('SKU Master'!$E$4:$E$253,$I224))</f>
      </c>
      <c r="E224" s="57" t="str">
        <f>IF($I224="","",INDEX('SKU Master'!$J$4:$J$253,$I224))</f>
      </c>
      <c r="F224" s="57" t="str">
        <f>IF($I224="","",INDEX('SKU Master'!$O$4:$O$253,$I224))</f>
      </c>
      <c r="G224" s="57" t="str">
        <f>IF((Transactions!$H$2)&gt;0,IF($I224="","","CHECK INPUTS"),IF($I224="","",INDEX('SKU Master'!$P$4:$P$253,$I224)))</f>
      </c>
      <c r="H224" s="56" t="str">
        <f>IF((Transactions!$H$2)&gt;0,IF($I224="","","CHECK INPUTS"),IF($I224="","",IF(ISNUMBER(INDEX('SKU Master'!$P$4:$P$253,$I224)),INDEX('SKU Master'!$P$4:$P$253,$I224)*INDEX('SKU Master'!$F$4:$F$253,$I224),"CHECK INPUTS")))</f>
      </c>
      <c r="I224" t="str">
        <f>IF(SMALL('SKU Master'!$R$4:$R$253,ROW()-6)&gt;=999999,"",MATCH(SMALL('SKU Master'!$R$4:$R$253,ROW()-6),'SKU Master'!$R$4:$R$253,0))</f>
      </c>
    </row>
    <row r="225" ht="30" customHeight="1">
      <c r="A225" s="49" t="str">
        <f>IF((Transactions!$H$2)&gt;0,IF($I225="","","CHECK INPUTS"),IF($I225="","",IF(OR(INDEX('SKU Master'!$Q$4:$Q$253,$I225)="CHECK INPUTS",INDEX('SKU Master'!$Q$4:$Q$253,$I225)="CHECK LEAD TIME"),"CHECK INPUTS",IF(INDEX('SKU Master'!$Q$4:$Q$253,$I225)="STOCKOUT RISK","URGENT","ORDER NOW"))))</f>
      </c>
      <c r="B225" s="49" t="str">
        <f>IF($I225="","",INDEX('SKU Master'!$A$4:$A$253,$I225))</f>
      </c>
      <c r="C225" s="147" t="str">
        <f>IF($I225="","",INDEX('SKU Master'!$B$4:$B$253,$I225))</f>
      </c>
      <c r="D225" s="147" t="str">
        <f>IF($I225="","",INDEX('SKU Master'!$E$4:$E$253,$I225))</f>
      </c>
      <c r="E225" s="57" t="str">
        <f>IF($I225="","",INDEX('SKU Master'!$J$4:$J$253,$I225))</f>
      </c>
      <c r="F225" s="57" t="str">
        <f>IF($I225="","",INDEX('SKU Master'!$O$4:$O$253,$I225))</f>
      </c>
      <c r="G225" s="57" t="str">
        <f>IF((Transactions!$H$2)&gt;0,IF($I225="","","CHECK INPUTS"),IF($I225="","",INDEX('SKU Master'!$P$4:$P$253,$I225)))</f>
      </c>
      <c r="H225" s="56" t="str">
        <f>IF((Transactions!$H$2)&gt;0,IF($I225="","","CHECK INPUTS"),IF($I225="","",IF(ISNUMBER(INDEX('SKU Master'!$P$4:$P$253,$I225)),INDEX('SKU Master'!$P$4:$P$253,$I225)*INDEX('SKU Master'!$F$4:$F$253,$I225),"CHECK INPUTS")))</f>
      </c>
      <c r="I225" t="str">
        <f>IF(SMALL('SKU Master'!$R$4:$R$253,ROW()-6)&gt;=999999,"",MATCH(SMALL('SKU Master'!$R$4:$R$253,ROW()-6),'SKU Master'!$R$4:$R$253,0))</f>
      </c>
    </row>
    <row r="226" ht="30" customHeight="1">
      <c r="A226" s="49" t="str">
        <f>IF((Transactions!$H$2)&gt;0,IF($I226="","","CHECK INPUTS"),IF($I226="","",IF(OR(INDEX('SKU Master'!$Q$4:$Q$253,$I226)="CHECK INPUTS",INDEX('SKU Master'!$Q$4:$Q$253,$I226)="CHECK LEAD TIME"),"CHECK INPUTS",IF(INDEX('SKU Master'!$Q$4:$Q$253,$I226)="STOCKOUT RISK","URGENT","ORDER NOW"))))</f>
      </c>
      <c r="B226" s="49" t="str">
        <f>IF($I226="","",INDEX('SKU Master'!$A$4:$A$253,$I226))</f>
      </c>
      <c r="C226" s="147" t="str">
        <f>IF($I226="","",INDEX('SKU Master'!$B$4:$B$253,$I226))</f>
      </c>
      <c r="D226" s="147" t="str">
        <f>IF($I226="","",INDEX('SKU Master'!$E$4:$E$253,$I226))</f>
      </c>
      <c r="E226" s="57" t="str">
        <f>IF($I226="","",INDEX('SKU Master'!$J$4:$J$253,$I226))</f>
      </c>
      <c r="F226" s="57" t="str">
        <f>IF($I226="","",INDEX('SKU Master'!$O$4:$O$253,$I226))</f>
      </c>
      <c r="G226" s="57" t="str">
        <f>IF((Transactions!$H$2)&gt;0,IF($I226="","","CHECK INPUTS"),IF($I226="","",INDEX('SKU Master'!$P$4:$P$253,$I226)))</f>
      </c>
      <c r="H226" s="56" t="str">
        <f>IF((Transactions!$H$2)&gt;0,IF($I226="","","CHECK INPUTS"),IF($I226="","",IF(ISNUMBER(INDEX('SKU Master'!$P$4:$P$253,$I226)),INDEX('SKU Master'!$P$4:$P$253,$I226)*INDEX('SKU Master'!$F$4:$F$253,$I226),"CHECK INPUTS")))</f>
      </c>
      <c r="I226" t="str">
        <f>IF(SMALL('SKU Master'!$R$4:$R$253,ROW()-6)&gt;=999999,"",MATCH(SMALL('SKU Master'!$R$4:$R$253,ROW()-6),'SKU Master'!$R$4:$R$253,0))</f>
      </c>
    </row>
    <row r="227" ht="30" customHeight="1">
      <c r="A227" s="49" t="str">
        <f>IF((Transactions!$H$2)&gt;0,IF($I227="","","CHECK INPUTS"),IF($I227="","",IF(OR(INDEX('SKU Master'!$Q$4:$Q$253,$I227)="CHECK INPUTS",INDEX('SKU Master'!$Q$4:$Q$253,$I227)="CHECK LEAD TIME"),"CHECK INPUTS",IF(INDEX('SKU Master'!$Q$4:$Q$253,$I227)="STOCKOUT RISK","URGENT","ORDER NOW"))))</f>
      </c>
      <c r="B227" s="49" t="str">
        <f>IF($I227="","",INDEX('SKU Master'!$A$4:$A$253,$I227))</f>
      </c>
      <c r="C227" s="147" t="str">
        <f>IF($I227="","",INDEX('SKU Master'!$B$4:$B$253,$I227))</f>
      </c>
      <c r="D227" s="147" t="str">
        <f>IF($I227="","",INDEX('SKU Master'!$E$4:$E$253,$I227))</f>
      </c>
      <c r="E227" s="57" t="str">
        <f>IF($I227="","",INDEX('SKU Master'!$J$4:$J$253,$I227))</f>
      </c>
      <c r="F227" s="57" t="str">
        <f>IF($I227="","",INDEX('SKU Master'!$O$4:$O$253,$I227))</f>
      </c>
      <c r="G227" s="57" t="str">
        <f>IF((Transactions!$H$2)&gt;0,IF($I227="","","CHECK INPUTS"),IF($I227="","",INDEX('SKU Master'!$P$4:$P$253,$I227)))</f>
      </c>
      <c r="H227" s="56" t="str">
        <f>IF((Transactions!$H$2)&gt;0,IF($I227="","","CHECK INPUTS"),IF($I227="","",IF(ISNUMBER(INDEX('SKU Master'!$P$4:$P$253,$I227)),INDEX('SKU Master'!$P$4:$P$253,$I227)*INDEX('SKU Master'!$F$4:$F$253,$I227),"CHECK INPUTS")))</f>
      </c>
      <c r="I227" t="str">
        <f>IF(SMALL('SKU Master'!$R$4:$R$253,ROW()-6)&gt;=999999,"",MATCH(SMALL('SKU Master'!$R$4:$R$253,ROW()-6),'SKU Master'!$R$4:$R$253,0))</f>
      </c>
    </row>
    <row r="228" ht="30" customHeight="1">
      <c r="A228" s="49" t="str">
        <f>IF((Transactions!$H$2)&gt;0,IF($I228="","","CHECK INPUTS"),IF($I228="","",IF(OR(INDEX('SKU Master'!$Q$4:$Q$253,$I228)="CHECK INPUTS",INDEX('SKU Master'!$Q$4:$Q$253,$I228)="CHECK LEAD TIME"),"CHECK INPUTS",IF(INDEX('SKU Master'!$Q$4:$Q$253,$I228)="STOCKOUT RISK","URGENT","ORDER NOW"))))</f>
      </c>
      <c r="B228" s="49" t="str">
        <f>IF($I228="","",INDEX('SKU Master'!$A$4:$A$253,$I228))</f>
      </c>
      <c r="C228" s="147" t="str">
        <f>IF($I228="","",INDEX('SKU Master'!$B$4:$B$253,$I228))</f>
      </c>
      <c r="D228" s="147" t="str">
        <f>IF($I228="","",INDEX('SKU Master'!$E$4:$E$253,$I228))</f>
      </c>
      <c r="E228" s="57" t="str">
        <f>IF($I228="","",INDEX('SKU Master'!$J$4:$J$253,$I228))</f>
      </c>
      <c r="F228" s="57" t="str">
        <f>IF($I228="","",INDEX('SKU Master'!$O$4:$O$253,$I228))</f>
      </c>
      <c r="G228" s="57" t="str">
        <f>IF((Transactions!$H$2)&gt;0,IF($I228="","","CHECK INPUTS"),IF($I228="","",INDEX('SKU Master'!$P$4:$P$253,$I228)))</f>
      </c>
      <c r="H228" s="56" t="str">
        <f>IF((Transactions!$H$2)&gt;0,IF($I228="","","CHECK INPUTS"),IF($I228="","",IF(ISNUMBER(INDEX('SKU Master'!$P$4:$P$253,$I228)),INDEX('SKU Master'!$P$4:$P$253,$I228)*INDEX('SKU Master'!$F$4:$F$253,$I228),"CHECK INPUTS")))</f>
      </c>
      <c r="I228" t="str">
        <f>IF(SMALL('SKU Master'!$R$4:$R$253,ROW()-6)&gt;=999999,"",MATCH(SMALL('SKU Master'!$R$4:$R$253,ROW()-6),'SKU Master'!$R$4:$R$253,0))</f>
      </c>
    </row>
    <row r="229" ht="30" customHeight="1">
      <c r="A229" s="49" t="str">
        <f>IF((Transactions!$H$2)&gt;0,IF($I229="","","CHECK INPUTS"),IF($I229="","",IF(OR(INDEX('SKU Master'!$Q$4:$Q$253,$I229)="CHECK INPUTS",INDEX('SKU Master'!$Q$4:$Q$253,$I229)="CHECK LEAD TIME"),"CHECK INPUTS",IF(INDEX('SKU Master'!$Q$4:$Q$253,$I229)="STOCKOUT RISK","URGENT","ORDER NOW"))))</f>
      </c>
      <c r="B229" s="49" t="str">
        <f>IF($I229="","",INDEX('SKU Master'!$A$4:$A$253,$I229))</f>
      </c>
      <c r="C229" s="147" t="str">
        <f>IF($I229="","",INDEX('SKU Master'!$B$4:$B$253,$I229))</f>
      </c>
      <c r="D229" s="147" t="str">
        <f>IF($I229="","",INDEX('SKU Master'!$E$4:$E$253,$I229))</f>
      </c>
      <c r="E229" s="57" t="str">
        <f>IF($I229="","",INDEX('SKU Master'!$J$4:$J$253,$I229))</f>
      </c>
      <c r="F229" s="57" t="str">
        <f>IF($I229="","",INDEX('SKU Master'!$O$4:$O$253,$I229))</f>
      </c>
      <c r="G229" s="57" t="str">
        <f>IF((Transactions!$H$2)&gt;0,IF($I229="","","CHECK INPUTS"),IF($I229="","",INDEX('SKU Master'!$P$4:$P$253,$I229)))</f>
      </c>
      <c r="H229" s="56" t="str">
        <f>IF((Transactions!$H$2)&gt;0,IF($I229="","","CHECK INPUTS"),IF($I229="","",IF(ISNUMBER(INDEX('SKU Master'!$P$4:$P$253,$I229)),INDEX('SKU Master'!$P$4:$P$253,$I229)*INDEX('SKU Master'!$F$4:$F$253,$I229),"CHECK INPUTS")))</f>
      </c>
      <c r="I229" t="str">
        <f>IF(SMALL('SKU Master'!$R$4:$R$253,ROW()-6)&gt;=999999,"",MATCH(SMALL('SKU Master'!$R$4:$R$253,ROW()-6),'SKU Master'!$R$4:$R$253,0))</f>
      </c>
    </row>
    <row r="230" ht="30" customHeight="1">
      <c r="A230" s="49" t="str">
        <f>IF((Transactions!$H$2)&gt;0,IF($I230="","","CHECK INPUTS"),IF($I230="","",IF(OR(INDEX('SKU Master'!$Q$4:$Q$253,$I230)="CHECK INPUTS",INDEX('SKU Master'!$Q$4:$Q$253,$I230)="CHECK LEAD TIME"),"CHECK INPUTS",IF(INDEX('SKU Master'!$Q$4:$Q$253,$I230)="STOCKOUT RISK","URGENT","ORDER NOW"))))</f>
      </c>
      <c r="B230" s="49" t="str">
        <f>IF($I230="","",INDEX('SKU Master'!$A$4:$A$253,$I230))</f>
      </c>
      <c r="C230" s="147" t="str">
        <f>IF($I230="","",INDEX('SKU Master'!$B$4:$B$253,$I230))</f>
      </c>
      <c r="D230" s="147" t="str">
        <f>IF($I230="","",INDEX('SKU Master'!$E$4:$E$253,$I230))</f>
      </c>
      <c r="E230" s="57" t="str">
        <f>IF($I230="","",INDEX('SKU Master'!$J$4:$J$253,$I230))</f>
      </c>
      <c r="F230" s="57" t="str">
        <f>IF($I230="","",INDEX('SKU Master'!$O$4:$O$253,$I230))</f>
      </c>
      <c r="G230" s="57" t="str">
        <f>IF((Transactions!$H$2)&gt;0,IF($I230="","","CHECK INPUTS"),IF($I230="","",INDEX('SKU Master'!$P$4:$P$253,$I230)))</f>
      </c>
      <c r="H230" s="56" t="str">
        <f>IF((Transactions!$H$2)&gt;0,IF($I230="","","CHECK INPUTS"),IF($I230="","",IF(ISNUMBER(INDEX('SKU Master'!$P$4:$P$253,$I230)),INDEX('SKU Master'!$P$4:$P$253,$I230)*INDEX('SKU Master'!$F$4:$F$253,$I230),"CHECK INPUTS")))</f>
      </c>
      <c r="I230" t="str">
        <f>IF(SMALL('SKU Master'!$R$4:$R$253,ROW()-6)&gt;=999999,"",MATCH(SMALL('SKU Master'!$R$4:$R$253,ROW()-6),'SKU Master'!$R$4:$R$253,0))</f>
      </c>
    </row>
    <row r="231" ht="30" customHeight="1">
      <c r="A231" s="49" t="str">
        <f>IF((Transactions!$H$2)&gt;0,IF($I231="","","CHECK INPUTS"),IF($I231="","",IF(OR(INDEX('SKU Master'!$Q$4:$Q$253,$I231)="CHECK INPUTS",INDEX('SKU Master'!$Q$4:$Q$253,$I231)="CHECK LEAD TIME"),"CHECK INPUTS",IF(INDEX('SKU Master'!$Q$4:$Q$253,$I231)="STOCKOUT RISK","URGENT","ORDER NOW"))))</f>
      </c>
      <c r="B231" s="49" t="str">
        <f>IF($I231="","",INDEX('SKU Master'!$A$4:$A$253,$I231))</f>
      </c>
      <c r="C231" s="147" t="str">
        <f>IF($I231="","",INDEX('SKU Master'!$B$4:$B$253,$I231))</f>
      </c>
      <c r="D231" s="147" t="str">
        <f>IF($I231="","",INDEX('SKU Master'!$E$4:$E$253,$I231))</f>
      </c>
      <c r="E231" s="57" t="str">
        <f>IF($I231="","",INDEX('SKU Master'!$J$4:$J$253,$I231))</f>
      </c>
      <c r="F231" s="57" t="str">
        <f>IF($I231="","",INDEX('SKU Master'!$O$4:$O$253,$I231))</f>
      </c>
      <c r="G231" s="57" t="str">
        <f>IF((Transactions!$H$2)&gt;0,IF($I231="","","CHECK INPUTS"),IF($I231="","",INDEX('SKU Master'!$P$4:$P$253,$I231)))</f>
      </c>
      <c r="H231" s="56" t="str">
        <f>IF((Transactions!$H$2)&gt;0,IF($I231="","","CHECK INPUTS"),IF($I231="","",IF(ISNUMBER(INDEX('SKU Master'!$P$4:$P$253,$I231)),INDEX('SKU Master'!$P$4:$P$253,$I231)*INDEX('SKU Master'!$F$4:$F$253,$I231),"CHECK INPUTS")))</f>
      </c>
      <c r="I231" t="str">
        <f>IF(SMALL('SKU Master'!$R$4:$R$253,ROW()-6)&gt;=999999,"",MATCH(SMALL('SKU Master'!$R$4:$R$253,ROW()-6),'SKU Master'!$R$4:$R$253,0))</f>
      </c>
    </row>
    <row r="232" ht="30" customHeight="1">
      <c r="A232" s="49" t="str">
        <f>IF((Transactions!$H$2)&gt;0,IF($I232="","","CHECK INPUTS"),IF($I232="","",IF(OR(INDEX('SKU Master'!$Q$4:$Q$253,$I232)="CHECK INPUTS",INDEX('SKU Master'!$Q$4:$Q$253,$I232)="CHECK LEAD TIME"),"CHECK INPUTS",IF(INDEX('SKU Master'!$Q$4:$Q$253,$I232)="STOCKOUT RISK","URGENT","ORDER NOW"))))</f>
      </c>
      <c r="B232" s="49" t="str">
        <f>IF($I232="","",INDEX('SKU Master'!$A$4:$A$253,$I232))</f>
      </c>
      <c r="C232" s="147" t="str">
        <f>IF($I232="","",INDEX('SKU Master'!$B$4:$B$253,$I232))</f>
      </c>
      <c r="D232" s="147" t="str">
        <f>IF($I232="","",INDEX('SKU Master'!$E$4:$E$253,$I232))</f>
      </c>
      <c r="E232" s="57" t="str">
        <f>IF($I232="","",INDEX('SKU Master'!$J$4:$J$253,$I232))</f>
      </c>
      <c r="F232" s="57" t="str">
        <f>IF($I232="","",INDEX('SKU Master'!$O$4:$O$253,$I232))</f>
      </c>
      <c r="G232" s="57" t="str">
        <f>IF((Transactions!$H$2)&gt;0,IF($I232="","","CHECK INPUTS"),IF($I232="","",INDEX('SKU Master'!$P$4:$P$253,$I232)))</f>
      </c>
      <c r="H232" s="56" t="str">
        <f>IF((Transactions!$H$2)&gt;0,IF($I232="","","CHECK INPUTS"),IF($I232="","",IF(ISNUMBER(INDEX('SKU Master'!$P$4:$P$253,$I232)),INDEX('SKU Master'!$P$4:$P$253,$I232)*INDEX('SKU Master'!$F$4:$F$253,$I232),"CHECK INPUTS")))</f>
      </c>
      <c r="I232" t="str">
        <f>IF(SMALL('SKU Master'!$R$4:$R$253,ROW()-6)&gt;=999999,"",MATCH(SMALL('SKU Master'!$R$4:$R$253,ROW()-6),'SKU Master'!$R$4:$R$253,0))</f>
      </c>
    </row>
    <row r="233" ht="30" customHeight="1">
      <c r="A233" s="49" t="str">
        <f>IF((Transactions!$H$2)&gt;0,IF($I233="","","CHECK INPUTS"),IF($I233="","",IF(OR(INDEX('SKU Master'!$Q$4:$Q$253,$I233)="CHECK INPUTS",INDEX('SKU Master'!$Q$4:$Q$253,$I233)="CHECK LEAD TIME"),"CHECK INPUTS",IF(INDEX('SKU Master'!$Q$4:$Q$253,$I233)="STOCKOUT RISK","URGENT","ORDER NOW"))))</f>
      </c>
      <c r="B233" s="49" t="str">
        <f>IF($I233="","",INDEX('SKU Master'!$A$4:$A$253,$I233))</f>
      </c>
      <c r="C233" s="147" t="str">
        <f>IF($I233="","",INDEX('SKU Master'!$B$4:$B$253,$I233))</f>
      </c>
      <c r="D233" s="147" t="str">
        <f>IF($I233="","",INDEX('SKU Master'!$E$4:$E$253,$I233))</f>
      </c>
      <c r="E233" s="57" t="str">
        <f>IF($I233="","",INDEX('SKU Master'!$J$4:$J$253,$I233))</f>
      </c>
      <c r="F233" s="57" t="str">
        <f>IF($I233="","",INDEX('SKU Master'!$O$4:$O$253,$I233))</f>
      </c>
      <c r="G233" s="57" t="str">
        <f>IF((Transactions!$H$2)&gt;0,IF($I233="","","CHECK INPUTS"),IF($I233="","",INDEX('SKU Master'!$P$4:$P$253,$I233)))</f>
      </c>
      <c r="H233" s="56" t="str">
        <f>IF((Transactions!$H$2)&gt;0,IF($I233="","","CHECK INPUTS"),IF($I233="","",IF(ISNUMBER(INDEX('SKU Master'!$P$4:$P$253,$I233)),INDEX('SKU Master'!$P$4:$P$253,$I233)*INDEX('SKU Master'!$F$4:$F$253,$I233),"CHECK INPUTS")))</f>
      </c>
      <c r="I233" t="str">
        <f>IF(SMALL('SKU Master'!$R$4:$R$253,ROW()-6)&gt;=999999,"",MATCH(SMALL('SKU Master'!$R$4:$R$253,ROW()-6),'SKU Master'!$R$4:$R$253,0))</f>
      </c>
    </row>
    <row r="234" ht="30" customHeight="1">
      <c r="A234" s="49" t="str">
        <f>IF((Transactions!$H$2)&gt;0,IF($I234="","","CHECK INPUTS"),IF($I234="","",IF(OR(INDEX('SKU Master'!$Q$4:$Q$253,$I234)="CHECK INPUTS",INDEX('SKU Master'!$Q$4:$Q$253,$I234)="CHECK LEAD TIME"),"CHECK INPUTS",IF(INDEX('SKU Master'!$Q$4:$Q$253,$I234)="STOCKOUT RISK","URGENT","ORDER NOW"))))</f>
      </c>
      <c r="B234" s="49" t="str">
        <f>IF($I234="","",INDEX('SKU Master'!$A$4:$A$253,$I234))</f>
      </c>
      <c r="C234" s="147" t="str">
        <f>IF($I234="","",INDEX('SKU Master'!$B$4:$B$253,$I234))</f>
      </c>
      <c r="D234" s="147" t="str">
        <f>IF($I234="","",INDEX('SKU Master'!$E$4:$E$253,$I234))</f>
      </c>
      <c r="E234" s="57" t="str">
        <f>IF($I234="","",INDEX('SKU Master'!$J$4:$J$253,$I234))</f>
      </c>
      <c r="F234" s="57" t="str">
        <f>IF($I234="","",INDEX('SKU Master'!$O$4:$O$253,$I234))</f>
      </c>
      <c r="G234" s="57" t="str">
        <f>IF((Transactions!$H$2)&gt;0,IF($I234="","","CHECK INPUTS"),IF($I234="","",INDEX('SKU Master'!$P$4:$P$253,$I234)))</f>
      </c>
      <c r="H234" s="56" t="str">
        <f>IF((Transactions!$H$2)&gt;0,IF($I234="","","CHECK INPUTS"),IF($I234="","",IF(ISNUMBER(INDEX('SKU Master'!$P$4:$P$253,$I234)),INDEX('SKU Master'!$P$4:$P$253,$I234)*INDEX('SKU Master'!$F$4:$F$253,$I234),"CHECK INPUTS")))</f>
      </c>
      <c r="I234" t="str">
        <f>IF(SMALL('SKU Master'!$R$4:$R$253,ROW()-6)&gt;=999999,"",MATCH(SMALL('SKU Master'!$R$4:$R$253,ROW()-6),'SKU Master'!$R$4:$R$253,0))</f>
      </c>
    </row>
    <row r="235" ht="30" customHeight="1">
      <c r="A235" s="49" t="str">
        <f>IF((Transactions!$H$2)&gt;0,IF($I235="","","CHECK INPUTS"),IF($I235="","",IF(OR(INDEX('SKU Master'!$Q$4:$Q$253,$I235)="CHECK INPUTS",INDEX('SKU Master'!$Q$4:$Q$253,$I235)="CHECK LEAD TIME"),"CHECK INPUTS",IF(INDEX('SKU Master'!$Q$4:$Q$253,$I235)="STOCKOUT RISK","URGENT","ORDER NOW"))))</f>
      </c>
      <c r="B235" s="49" t="str">
        <f>IF($I235="","",INDEX('SKU Master'!$A$4:$A$253,$I235))</f>
      </c>
      <c r="C235" s="147" t="str">
        <f>IF($I235="","",INDEX('SKU Master'!$B$4:$B$253,$I235))</f>
      </c>
      <c r="D235" s="147" t="str">
        <f>IF($I235="","",INDEX('SKU Master'!$E$4:$E$253,$I235))</f>
      </c>
      <c r="E235" s="57" t="str">
        <f>IF($I235="","",INDEX('SKU Master'!$J$4:$J$253,$I235))</f>
      </c>
      <c r="F235" s="57" t="str">
        <f>IF($I235="","",INDEX('SKU Master'!$O$4:$O$253,$I235))</f>
      </c>
      <c r="G235" s="57" t="str">
        <f>IF((Transactions!$H$2)&gt;0,IF($I235="","","CHECK INPUTS"),IF($I235="","",INDEX('SKU Master'!$P$4:$P$253,$I235)))</f>
      </c>
      <c r="H235" s="56" t="str">
        <f>IF((Transactions!$H$2)&gt;0,IF($I235="","","CHECK INPUTS"),IF($I235="","",IF(ISNUMBER(INDEX('SKU Master'!$P$4:$P$253,$I235)),INDEX('SKU Master'!$P$4:$P$253,$I235)*INDEX('SKU Master'!$F$4:$F$253,$I235),"CHECK INPUTS")))</f>
      </c>
      <c r="I235" t="str">
        <f>IF(SMALL('SKU Master'!$R$4:$R$253,ROW()-6)&gt;=999999,"",MATCH(SMALL('SKU Master'!$R$4:$R$253,ROW()-6),'SKU Master'!$R$4:$R$253,0))</f>
      </c>
    </row>
    <row r="236" ht="30" customHeight="1">
      <c r="A236" s="49" t="str">
        <f>IF((Transactions!$H$2)&gt;0,IF($I236="","","CHECK INPUTS"),IF($I236="","",IF(OR(INDEX('SKU Master'!$Q$4:$Q$253,$I236)="CHECK INPUTS",INDEX('SKU Master'!$Q$4:$Q$253,$I236)="CHECK LEAD TIME"),"CHECK INPUTS",IF(INDEX('SKU Master'!$Q$4:$Q$253,$I236)="STOCKOUT RISK","URGENT","ORDER NOW"))))</f>
      </c>
      <c r="B236" s="49" t="str">
        <f>IF($I236="","",INDEX('SKU Master'!$A$4:$A$253,$I236))</f>
      </c>
      <c r="C236" s="147" t="str">
        <f>IF($I236="","",INDEX('SKU Master'!$B$4:$B$253,$I236))</f>
      </c>
      <c r="D236" s="147" t="str">
        <f>IF($I236="","",INDEX('SKU Master'!$E$4:$E$253,$I236))</f>
      </c>
      <c r="E236" s="57" t="str">
        <f>IF($I236="","",INDEX('SKU Master'!$J$4:$J$253,$I236))</f>
      </c>
      <c r="F236" s="57" t="str">
        <f>IF($I236="","",INDEX('SKU Master'!$O$4:$O$253,$I236))</f>
      </c>
      <c r="G236" s="57" t="str">
        <f>IF((Transactions!$H$2)&gt;0,IF($I236="","","CHECK INPUTS"),IF($I236="","",INDEX('SKU Master'!$P$4:$P$253,$I236)))</f>
      </c>
      <c r="H236" s="56" t="str">
        <f>IF((Transactions!$H$2)&gt;0,IF($I236="","","CHECK INPUTS"),IF($I236="","",IF(ISNUMBER(INDEX('SKU Master'!$P$4:$P$253,$I236)),INDEX('SKU Master'!$P$4:$P$253,$I236)*INDEX('SKU Master'!$F$4:$F$253,$I236),"CHECK INPUTS")))</f>
      </c>
      <c r="I236" t="str">
        <f>IF(SMALL('SKU Master'!$R$4:$R$253,ROW()-6)&gt;=999999,"",MATCH(SMALL('SKU Master'!$R$4:$R$253,ROW()-6),'SKU Master'!$R$4:$R$253,0))</f>
      </c>
    </row>
    <row r="237" ht="30" customHeight="1">
      <c r="A237" s="49" t="str">
        <f>IF((Transactions!$H$2)&gt;0,IF($I237="","","CHECK INPUTS"),IF($I237="","",IF(OR(INDEX('SKU Master'!$Q$4:$Q$253,$I237)="CHECK INPUTS",INDEX('SKU Master'!$Q$4:$Q$253,$I237)="CHECK LEAD TIME"),"CHECK INPUTS",IF(INDEX('SKU Master'!$Q$4:$Q$253,$I237)="STOCKOUT RISK","URGENT","ORDER NOW"))))</f>
      </c>
      <c r="B237" s="49" t="str">
        <f>IF($I237="","",INDEX('SKU Master'!$A$4:$A$253,$I237))</f>
      </c>
      <c r="C237" s="147" t="str">
        <f>IF($I237="","",INDEX('SKU Master'!$B$4:$B$253,$I237))</f>
      </c>
      <c r="D237" s="147" t="str">
        <f>IF($I237="","",INDEX('SKU Master'!$E$4:$E$253,$I237))</f>
      </c>
      <c r="E237" s="57" t="str">
        <f>IF($I237="","",INDEX('SKU Master'!$J$4:$J$253,$I237))</f>
      </c>
      <c r="F237" s="57" t="str">
        <f>IF($I237="","",INDEX('SKU Master'!$O$4:$O$253,$I237))</f>
      </c>
      <c r="G237" s="57" t="str">
        <f>IF((Transactions!$H$2)&gt;0,IF($I237="","","CHECK INPUTS"),IF($I237="","",INDEX('SKU Master'!$P$4:$P$253,$I237)))</f>
      </c>
      <c r="H237" s="56" t="str">
        <f>IF((Transactions!$H$2)&gt;0,IF($I237="","","CHECK INPUTS"),IF($I237="","",IF(ISNUMBER(INDEX('SKU Master'!$P$4:$P$253,$I237)),INDEX('SKU Master'!$P$4:$P$253,$I237)*INDEX('SKU Master'!$F$4:$F$253,$I237),"CHECK INPUTS")))</f>
      </c>
      <c r="I237" t="str">
        <f>IF(SMALL('SKU Master'!$R$4:$R$253,ROW()-6)&gt;=999999,"",MATCH(SMALL('SKU Master'!$R$4:$R$253,ROW()-6),'SKU Master'!$R$4:$R$253,0))</f>
      </c>
    </row>
    <row r="238" ht="30" customHeight="1">
      <c r="A238" s="49" t="str">
        <f>IF((Transactions!$H$2)&gt;0,IF($I238="","","CHECK INPUTS"),IF($I238="","",IF(OR(INDEX('SKU Master'!$Q$4:$Q$253,$I238)="CHECK INPUTS",INDEX('SKU Master'!$Q$4:$Q$253,$I238)="CHECK LEAD TIME"),"CHECK INPUTS",IF(INDEX('SKU Master'!$Q$4:$Q$253,$I238)="STOCKOUT RISK","URGENT","ORDER NOW"))))</f>
      </c>
      <c r="B238" s="49" t="str">
        <f>IF($I238="","",INDEX('SKU Master'!$A$4:$A$253,$I238))</f>
      </c>
      <c r="C238" s="147" t="str">
        <f>IF($I238="","",INDEX('SKU Master'!$B$4:$B$253,$I238))</f>
      </c>
      <c r="D238" s="147" t="str">
        <f>IF($I238="","",INDEX('SKU Master'!$E$4:$E$253,$I238))</f>
      </c>
      <c r="E238" s="57" t="str">
        <f>IF($I238="","",INDEX('SKU Master'!$J$4:$J$253,$I238))</f>
      </c>
      <c r="F238" s="57" t="str">
        <f>IF($I238="","",INDEX('SKU Master'!$O$4:$O$253,$I238))</f>
      </c>
      <c r="G238" s="57" t="str">
        <f>IF((Transactions!$H$2)&gt;0,IF($I238="","","CHECK INPUTS"),IF($I238="","",INDEX('SKU Master'!$P$4:$P$253,$I238)))</f>
      </c>
      <c r="H238" s="56" t="str">
        <f>IF((Transactions!$H$2)&gt;0,IF($I238="","","CHECK INPUTS"),IF($I238="","",IF(ISNUMBER(INDEX('SKU Master'!$P$4:$P$253,$I238)),INDEX('SKU Master'!$P$4:$P$253,$I238)*INDEX('SKU Master'!$F$4:$F$253,$I238),"CHECK INPUTS")))</f>
      </c>
      <c r="I238" t="str">
        <f>IF(SMALL('SKU Master'!$R$4:$R$253,ROW()-6)&gt;=999999,"",MATCH(SMALL('SKU Master'!$R$4:$R$253,ROW()-6),'SKU Master'!$R$4:$R$253,0))</f>
      </c>
    </row>
    <row r="239" ht="30" customHeight="1">
      <c r="A239" s="49" t="str">
        <f>IF((Transactions!$H$2)&gt;0,IF($I239="","","CHECK INPUTS"),IF($I239="","",IF(OR(INDEX('SKU Master'!$Q$4:$Q$253,$I239)="CHECK INPUTS",INDEX('SKU Master'!$Q$4:$Q$253,$I239)="CHECK LEAD TIME"),"CHECK INPUTS",IF(INDEX('SKU Master'!$Q$4:$Q$253,$I239)="STOCKOUT RISK","URGENT","ORDER NOW"))))</f>
      </c>
      <c r="B239" s="49" t="str">
        <f>IF($I239="","",INDEX('SKU Master'!$A$4:$A$253,$I239))</f>
      </c>
      <c r="C239" s="147" t="str">
        <f>IF($I239="","",INDEX('SKU Master'!$B$4:$B$253,$I239))</f>
      </c>
      <c r="D239" s="147" t="str">
        <f>IF($I239="","",INDEX('SKU Master'!$E$4:$E$253,$I239))</f>
      </c>
      <c r="E239" s="57" t="str">
        <f>IF($I239="","",INDEX('SKU Master'!$J$4:$J$253,$I239))</f>
      </c>
      <c r="F239" s="57" t="str">
        <f>IF($I239="","",INDEX('SKU Master'!$O$4:$O$253,$I239))</f>
      </c>
      <c r="G239" s="57" t="str">
        <f>IF((Transactions!$H$2)&gt;0,IF($I239="","","CHECK INPUTS"),IF($I239="","",INDEX('SKU Master'!$P$4:$P$253,$I239)))</f>
      </c>
      <c r="H239" s="56" t="str">
        <f>IF((Transactions!$H$2)&gt;0,IF($I239="","","CHECK INPUTS"),IF($I239="","",IF(ISNUMBER(INDEX('SKU Master'!$P$4:$P$253,$I239)),INDEX('SKU Master'!$P$4:$P$253,$I239)*INDEX('SKU Master'!$F$4:$F$253,$I239),"CHECK INPUTS")))</f>
      </c>
      <c r="I239" t="str">
        <f>IF(SMALL('SKU Master'!$R$4:$R$253,ROW()-6)&gt;=999999,"",MATCH(SMALL('SKU Master'!$R$4:$R$253,ROW()-6),'SKU Master'!$R$4:$R$253,0))</f>
      </c>
    </row>
    <row r="240" ht="30" customHeight="1">
      <c r="A240" s="49" t="str">
        <f>IF((Transactions!$H$2)&gt;0,IF($I240="","","CHECK INPUTS"),IF($I240="","",IF(OR(INDEX('SKU Master'!$Q$4:$Q$253,$I240)="CHECK INPUTS",INDEX('SKU Master'!$Q$4:$Q$253,$I240)="CHECK LEAD TIME"),"CHECK INPUTS",IF(INDEX('SKU Master'!$Q$4:$Q$253,$I240)="STOCKOUT RISK","URGENT","ORDER NOW"))))</f>
      </c>
      <c r="B240" s="49" t="str">
        <f>IF($I240="","",INDEX('SKU Master'!$A$4:$A$253,$I240))</f>
      </c>
      <c r="C240" s="147" t="str">
        <f>IF($I240="","",INDEX('SKU Master'!$B$4:$B$253,$I240))</f>
      </c>
      <c r="D240" s="147" t="str">
        <f>IF($I240="","",INDEX('SKU Master'!$E$4:$E$253,$I240))</f>
      </c>
      <c r="E240" s="57" t="str">
        <f>IF($I240="","",INDEX('SKU Master'!$J$4:$J$253,$I240))</f>
      </c>
      <c r="F240" s="57" t="str">
        <f>IF($I240="","",INDEX('SKU Master'!$O$4:$O$253,$I240))</f>
      </c>
      <c r="G240" s="57" t="str">
        <f>IF((Transactions!$H$2)&gt;0,IF($I240="","","CHECK INPUTS"),IF($I240="","",INDEX('SKU Master'!$P$4:$P$253,$I240)))</f>
      </c>
      <c r="H240" s="56" t="str">
        <f>IF((Transactions!$H$2)&gt;0,IF($I240="","","CHECK INPUTS"),IF($I240="","",IF(ISNUMBER(INDEX('SKU Master'!$P$4:$P$253,$I240)),INDEX('SKU Master'!$P$4:$P$253,$I240)*INDEX('SKU Master'!$F$4:$F$253,$I240),"CHECK INPUTS")))</f>
      </c>
      <c r="I240" t="str">
        <f>IF(SMALL('SKU Master'!$R$4:$R$253,ROW()-6)&gt;=999999,"",MATCH(SMALL('SKU Master'!$R$4:$R$253,ROW()-6),'SKU Master'!$R$4:$R$253,0))</f>
      </c>
    </row>
    <row r="241" ht="30" customHeight="1">
      <c r="A241" s="49" t="str">
        <f>IF((Transactions!$H$2)&gt;0,IF($I241="","","CHECK INPUTS"),IF($I241="","",IF(OR(INDEX('SKU Master'!$Q$4:$Q$253,$I241)="CHECK INPUTS",INDEX('SKU Master'!$Q$4:$Q$253,$I241)="CHECK LEAD TIME"),"CHECK INPUTS",IF(INDEX('SKU Master'!$Q$4:$Q$253,$I241)="STOCKOUT RISK","URGENT","ORDER NOW"))))</f>
      </c>
      <c r="B241" s="49" t="str">
        <f>IF($I241="","",INDEX('SKU Master'!$A$4:$A$253,$I241))</f>
      </c>
      <c r="C241" s="147" t="str">
        <f>IF($I241="","",INDEX('SKU Master'!$B$4:$B$253,$I241))</f>
      </c>
      <c r="D241" s="147" t="str">
        <f>IF($I241="","",INDEX('SKU Master'!$E$4:$E$253,$I241))</f>
      </c>
      <c r="E241" s="57" t="str">
        <f>IF($I241="","",INDEX('SKU Master'!$J$4:$J$253,$I241))</f>
      </c>
      <c r="F241" s="57" t="str">
        <f>IF($I241="","",INDEX('SKU Master'!$O$4:$O$253,$I241))</f>
      </c>
      <c r="G241" s="57" t="str">
        <f>IF((Transactions!$H$2)&gt;0,IF($I241="","","CHECK INPUTS"),IF($I241="","",INDEX('SKU Master'!$P$4:$P$253,$I241)))</f>
      </c>
      <c r="H241" s="56" t="str">
        <f>IF((Transactions!$H$2)&gt;0,IF($I241="","","CHECK INPUTS"),IF($I241="","",IF(ISNUMBER(INDEX('SKU Master'!$P$4:$P$253,$I241)),INDEX('SKU Master'!$P$4:$P$253,$I241)*INDEX('SKU Master'!$F$4:$F$253,$I241),"CHECK INPUTS")))</f>
      </c>
      <c r="I241" t="str">
        <f>IF(SMALL('SKU Master'!$R$4:$R$253,ROW()-6)&gt;=999999,"",MATCH(SMALL('SKU Master'!$R$4:$R$253,ROW()-6),'SKU Master'!$R$4:$R$253,0))</f>
      </c>
    </row>
    <row r="242" ht="30" customHeight="1">
      <c r="A242" s="49" t="str">
        <f>IF((Transactions!$H$2)&gt;0,IF($I242="","","CHECK INPUTS"),IF($I242="","",IF(OR(INDEX('SKU Master'!$Q$4:$Q$253,$I242)="CHECK INPUTS",INDEX('SKU Master'!$Q$4:$Q$253,$I242)="CHECK LEAD TIME"),"CHECK INPUTS",IF(INDEX('SKU Master'!$Q$4:$Q$253,$I242)="STOCKOUT RISK","URGENT","ORDER NOW"))))</f>
      </c>
      <c r="B242" s="49" t="str">
        <f>IF($I242="","",INDEX('SKU Master'!$A$4:$A$253,$I242))</f>
      </c>
      <c r="C242" s="147" t="str">
        <f>IF($I242="","",INDEX('SKU Master'!$B$4:$B$253,$I242))</f>
      </c>
      <c r="D242" s="147" t="str">
        <f>IF($I242="","",INDEX('SKU Master'!$E$4:$E$253,$I242))</f>
      </c>
      <c r="E242" s="57" t="str">
        <f>IF($I242="","",INDEX('SKU Master'!$J$4:$J$253,$I242))</f>
      </c>
      <c r="F242" s="57" t="str">
        <f>IF($I242="","",INDEX('SKU Master'!$O$4:$O$253,$I242))</f>
      </c>
      <c r="G242" s="57" t="str">
        <f>IF((Transactions!$H$2)&gt;0,IF($I242="","","CHECK INPUTS"),IF($I242="","",INDEX('SKU Master'!$P$4:$P$253,$I242)))</f>
      </c>
      <c r="H242" s="56" t="str">
        <f>IF((Transactions!$H$2)&gt;0,IF($I242="","","CHECK INPUTS"),IF($I242="","",IF(ISNUMBER(INDEX('SKU Master'!$P$4:$P$253,$I242)),INDEX('SKU Master'!$P$4:$P$253,$I242)*INDEX('SKU Master'!$F$4:$F$253,$I242),"CHECK INPUTS")))</f>
      </c>
      <c r="I242" t="str">
        <f>IF(SMALL('SKU Master'!$R$4:$R$253,ROW()-6)&gt;=999999,"",MATCH(SMALL('SKU Master'!$R$4:$R$253,ROW()-6),'SKU Master'!$R$4:$R$253,0))</f>
      </c>
    </row>
    <row r="243" ht="30" customHeight="1">
      <c r="A243" s="49" t="str">
        <f>IF((Transactions!$H$2)&gt;0,IF($I243="","","CHECK INPUTS"),IF($I243="","",IF(OR(INDEX('SKU Master'!$Q$4:$Q$253,$I243)="CHECK INPUTS",INDEX('SKU Master'!$Q$4:$Q$253,$I243)="CHECK LEAD TIME"),"CHECK INPUTS",IF(INDEX('SKU Master'!$Q$4:$Q$253,$I243)="STOCKOUT RISK","URGENT","ORDER NOW"))))</f>
      </c>
      <c r="B243" s="49" t="str">
        <f>IF($I243="","",INDEX('SKU Master'!$A$4:$A$253,$I243))</f>
      </c>
      <c r="C243" s="147" t="str">
        <f>IF($I243="","",INDEX('SKU Master'!$B$4:$B$253,$I243))</f>
      </c>
      <c r="D243" s="147" t="str">
        <f>IF($I243="","",INDEX('SKU Master'!$E$4:$E$253,$I243))</f>
      </c>
      <c r="E243" s="57" t="str">
        <f>IF($I243="","",INDEX('SKU Master'!$J$4:$J$253,$I243))</f>
      </c>
      <c r="F243" s="57" t="str">
        <f>IF($I243="","",INDEX('SKU Master'!$O$4:$O$253,$I243))</f>
      </c>
      <c r="G243" s="57" t="str">
        <f>IF((Transactions!$H$2)&gt;0,IF($I243="","","CHECK INPUTS"),IF($I243="","",INDEX('SKU Master'!$P$4:$P$253,$I243)))</f>
      </c>
      <c r="H243" s="56" t="str">
        <f>IF((Transactions!$H$2)&gt;0,IF($I243="","","CHECK INPUTS"),IF($I243="","",IF(ISNUMBER(INDEX('SKU Master'!$P$4:$P$253,$I243)),INDEX('SKU Master'!$P$4:$P$253,$I243)*INDEX('SKU Master'!$F$4:$F$253,$I243),"CHECK INPUTS")))</f>
      </c>
      <c r="I243" t="str">
        <f>IF(SMALL('SKU Master'!$R$4:$R$253,ROW()-6)&gt;=999999,"",MATCH(SMALL('SKU Master'!$R$4:$R$253,ROW()-6),'SKU Master'!$R$4:$R$253,0))</f>
      </c>
    </row>
    <row r="244" ht="30" customHeight="1">
      <c r="A244" s="49" t="str">
        <f>IF((Transactions!$H$2)&gt;0,IF($I244="","","CHECK INPUTS"),IF($I244="","",IF(OR(INDEX('SKU Master'!$Q$4:$Q$253,$I244)="CHECK INPUTS",INDEX('SKU Master'!$Q$4:$Q$253,$I244)="CHECK LEAD TIME"),"CHECK INPUTS",IF(INDEX('SKU Master'!$Q$4:$Q$253,$I244)="STOCKOUT RISK","URGENT","ORDER NOW"))))</f>
      </c>
      <c r="B244" s="49" t="str">
        <f>IF($I244="","",INDEX('SKU Master'!$A$4:$A$253,$I244))</f>
      </c>
      <c r="C244" s="147" t="str">
        <f>IF($I244="","",INDEX('SKU Master'!$B$4:$B$253,$I244))</f>
      </c>
      <c r="D244" s="147" t="str">
        <f>IF($I244="","",INDEX('SKU Master'!$E$4:$E$253,$I244))</f>
      </c>
      <c r="E244" s="57" t="str">
        <f>IF($I244="","",INDEX('SKU Master'!$J$4:$J$253,$I244))</f>
      </c>
      <c r="F244" s="57" t="str">
        <f>IF($I244="","",INDEX('SKU Master'!$O$4:$O$253,$I244))</f>
      </c>
      <c r="G244" s="57" t="str">
        <f>IF((Transactions!$H$2)&gt;0,IF($I244="","","CHECK INPUTS"),IF($I244="","",INDEX('SKU Master'!$P$4:$P$253,$I244)))</f>
      </c>
      <c r="H244" s="56" t="str">
        <f>IF((Transactions!$H$2)&gt;0,IF($I244="","","CHECK INPUTS"),IF($I244="","",IF(ISNUMBER(INDEX('SKU Master'!$P$4:$P$253,$I244)),INDEX('SKU Master'!$P$4:$P$253,$I244)*INDEX('SKU Master'!$F$4:$F$253,$I244),"CHECK INPUTS")))</f>
      </c>
      <c r="I244" t="str">
        <f>IF(SMALL('SKU Master'!$R$4:$R$253,ROW()-6)&gt;=999999,"",MATCH(SMALL('SKU Master'!$R$4:$R$253,ROW()-6),'SKU Master'!$R$4:$R$253,0))</f>
      </c>
    </row>
    <row r="245" ht="30" customHeight="1">
      <c r="A245" s="49" t="str">
        <f>IF((Transactions!$H$2)&gt;0,IF($I245="","","CHECK INPUTS"),IF($I245="","",IF(OR(INDEX('SKU Master'!$Q$4:$Q$253,$I245)="CHECK INPUTS",INDEX('SKU Master'!$Q$4:$Q$253,$I245)="CHECK LEAD TIME"),"CHECK INPUTS",IF(INDEX('SKU Master'!$Q$4:$Q$253,$I245)="STOCKOUT RISK","URGENT","ORDER NOW"))))</f>
      </c>
      <c r="B245" s="49" t="str">
        <f>IF($I245="","",INDEX('SKU Master'!$A$4:$A$253,$I245))</f>
      </c>
      <c r="C245" s="147" t="str">
        <f>IF($I245="","",INDEX('SKU Master'!$B$4:$B$253,$I245))</f>
      </c>
      <c r="D245" s="147" t="str">
        <f>IF($I245="","",INDEX('SKU Master'!$E$4:$E$253,$I245))</f>
      </c>
      <c r="E245" s="57" t="str">
        <f>IF($I245="","",INDEX('SKU Master'!$J$4:$J$253,$I245))</f>
      </c>
      <c r="F245" s="57" t="str">
        <f>IF($I245="","",INDEX('SKU Master'!$O$4:$O$253,$I245))</f>
      </c>
      <c r="G245" s="57" t="str">
        <f>IF((Transactions!$H$2)&gt;0,IF($I245="","","CHECK INPUTS"),IF($I245="","",INDEX('SKU Master'!$P$4:$P$253,$I245)))</f>
      </c>
      <c r="H245" s="56" t="str">
        <f>IF((Transactions!$H$2)&gt;0,IF($I245="","","CHECK INPUTS"),IF($I245="","",IF(ISNUMBER(INDEX('SKU Master'!$P$4:$P$253,$I245)),INDEX('SKU Master'!$P$4:$P$253,$I245)*INDEX('SKU Master'!$F$4:$F$253,$I245),"CHECK INPUTS")))</f>
      </c>
      <c r="I245" t="str">
        <f>IF(SMALL('SKU Master'!$R$4:$R$253,ROW()-6)&gt;=999999,"",MATCH(SMALL('SKU Master'!$R$4:$R$253,ROW()-6),'SKU Master'!$R$4:$R$253,0))</f>
      </c>
    </row>
    <row r="246" ht="30" customHeight="1">
      <c r="A246" s="49" t="str">
        <f>IF((Transactions!$H$2)&gt;0,IF($I246="","","CHECK INPUTS"),IF($I246="","",IF(OR(INDEX('SKU Master'!$Q$4:$Q$253,$I246)="CHECK INPUTS",INDEX('SKU Master'!$Q$4:$Q$253,$I246)="CHECK LEAD TIME"),"CHECK INPUTS",IF(INDEX('SKU Master'!$Q$4:$Q$253,$I246)="STOCKOUT RISK","URGENT","ORDER NOW"))))</f>
      </c>
      <c r="B246" s="49" t="str">
        <f>IF($I246="","",INDEX('SKU Master'!$A$4:$A$253,$I246))</f>
      </c>
      <c r="C246" s="147" t="str">
        <f>IF($I246="","",INDEX('SKU Master'!$B$4:$B$253,$I246))</f>
      </c>
      <c r="D246" s="147" t="str">
        <f>IF($I246="","",INDEX('SKU Master'!$E$4:$E$253,$I246))</f>
      </c>
      <c r="E246" s="57" t="str">
        <f>IF($I246="","",INDEX('SKU Master'!$J$4:$J$253,$I246))</f>
      </c>
      <c r="F246" s="57" t="str">
        <f>IF($I246="","",INDEX('SKU Master'!$O$4:$O$253,$I246))</f>
      </c>
      <c r="G246" s="57" t="str">
        <f>IF((Transactions!$H$2)&gt;0,IF($I246="","","CHECK INPUTS"),IF($I246="","",INDEX('SKU Master'!$P$4:$P$253,$I246)))</f>
      </c>
      <c r="H246" s="56" t="str">
        <f>IF((Transactions!$H$2)&gt;0,IF($I246="","","CHECK INPUTS"),IF($I246="","",IF(ISNUMBER(INDEX('SKU Master'!$P$4:$P$253,$I246)),INDEX('SKU Master'!$P$4:$P$253,$I246)*INDEX('SKU Master'!$F$4:$F$253,$I246),"CHECK INPUTS")))</f>
      </c>
      <c r="I246" t="str">
        <f>IF(SMALL('SKU Master'!$R$4:$R$253,ROW()-6)&gt;=999999,"",MATCH(SMALL('SKU Master'!$R$4:$R$253,ROW()-6),'SKU Master'!$R$4:$R$253,0))</f>
      </c>
    </row>
    <row r="247" ht="30" customHeight="1">
      <c r="A247" s="49" t="str">
        <f>IF((Transactions!$H$2)&gt;0,IF($I247="","","CHECK INPUTS"),IF($I247="","",IF(OR(INDEX('SKU Master'!$Q$4:$Q$253,$I247)="CHECK INPUTS",INDEX('SKU Master'!$Q$4:$Q$253,$I247)="CHECK LEAD TIME"),"CHECK INPUTS",IF(INDEX('SKU Master'!$Q$4:$Q$253,$I247)="STOCKOUT RISK","URGENT","ORDER NOW"))))</f>
      </c>
      <c r="B247" s="49" t="str">
        <f>IF($I247="","",INDEX('SKU Master'!$A$4:$A$253,$I247))</f>
      </c>
      <c r="C247" s="147" t="str">
        <f>IF($I247="","",INDEX('SKU Master'!$B$4:$B$253,$I247))</f>
      </c>
      <c r="D247" s="147" t="str">
        <f>IF($I247="","",INDEX('SKU Master'!$E$4:$E$253,$I247))</f>
      </c>
      <c r="E247" s="57" t="str">
        <f>IF($I247="","",INDEX('SKU Master'!$J$4:$J$253,$I247))</f>
      </c>
      <c r="F247" s="57" t="str">
        <f>IF($I247="","",INDEX('SKU Master'!$O$4:$O$253,$I247))</f>
      </c>
      <c r="G247" s="57" t="str">
        <f>IF((Transactions!$H$2)&gt;0,IF($I247="","","CHECK INPUTS"),IF($I247="","",INDEX('SKU Master'!$P$4:$P$253,$I247)))</f>
      </c>
      <c r="H247" s="56" t="str">
        <f>IF((Transactions!$H$2)&gt;0,IF($I247="","","CHECK INPUTS"),IF($I247="","",IF(ISNUMBER(INDEX('SKU Master'!$P$4:$P$253,$I247)),INDEX('SKU Master'!$P$4:$P$253,$I247)*INDEX('SKU Master'!$F$4:$F$253,$I247),"CHECK INPUTS")))</f>
      </c>
      <c r="I247" t="str">
        <f>IF(SMALL('SKU Master'!$R$4:$R$253,ROW()-6)&gt;=999999,"",MATCH(SMALL('SKU Master'!$R$4:$R$253,ROW()-6),'SKU Master'!$R$4:$R$253,0))</f>
      </c>
    </row>
    <row r="248" ht="30" customHeight="1">
      <c r="A248" s="49" t="str">
        <f>IF((Transactions!$H$2)&gt;0,IF($I248="","","CHECK INPUTS"),IF($I248="","",IF(OR(INDEX('SKU Master'!$Q$4:$Q$253,$I248)="CHECK INPUTS",INDEX('SKU Master'!$Q$4:$Q$253,$I248)="CHECK LEAD TIME"),"CHECK INPUTS",IF(INDEX('SKU Master'!$Q$4:$Q$253,$I248)="STOCKOUT RISK","URGENT","ORDER NOW"))))</f>
      </c>
      <c r="B248" s="49" t="str">
        <f>IF($I248="","",INDEX('SKU Master'!$A$4:$A$253,$I248))</f>
      </c>
      <c r="C248" s="147" t="str">
        <f>IF($I248="","",INDEX('SKU Master'!$B$4:$B$253,$I248))</f>
      </c>
      <c r="D248" s="147" t="str">
        <f>IF($I248="","",INDEX('SKU Master'!$E$4:$E$253,$I248))</f>
      </c>
      <c r="E248" s="57" t="str">
        <f>IF($I248="","",INDEX('SKU Master'!$J$4:$J$253,$I248))</f>
      </c>
      <c r="F248" s="57" t="str">
        <f>IF($I248="","",INDEX('SKU Master'!$O$4:$O$253,$I248))</f>
      </c>
      <c r="G248" s="57" t="str">
        <f>IF((Transactions!$H$2)&gt;0,IF($I248="","","CHECK INPUTS"),IF($I248="","",INDEX('SKU Master'!$P$4:$P$253,$I248)))</f>
      </c>
      <c r="H248" s="56" t="str">
        <f>IF((Transactions!$H$2)&gt;0,IF($I248="","","CHECK INPUTS"),IF($I248="","",IF(ISNUMBER(INDEX('SKU Master'!$P$4:$P$253,$I248)),INDEX('SKU Master'!$P$4:$P$253,$I248)*INDEX('SKU Master'!$F$4:$F$253,$I248),"CHECK INPUTS")))</f>
      </c>
      <c r="I248" t="str">
        <f>IF(SMALL('SKU Master'!$R$4:$R$253,ROW()-6)&gt;=999999,"",MATCH(SMALL('SKU Master'!$R$4:$R$253,ROW()-6),'SKU Master'!$R$4:$R$253,0))</f>
      </c>
    </row>
    <row r="249" ht="30" customHeight="1">
      <c r="A249" s="49" t="str">
        <f>IF((Transactions!$H$2)&gt;0,IF($I249="","","CHECK INPUTS"),IF($I249="","",IF(OR(INDEX('SKU Master'!$Q$4:$Q$253,$I249)="CHECK INPUTS",INDEX('SKU Master'!$Q$4:$Q$253,$I249)="CHECK LEAD TIME"),"CHECK INPUTS",IF(INDEX('SKU Master'!$Q$4:$Q$253,$I249)="STOCKOUT RISK","URGENT","ORDER NOW"))))</f>
      </c>
      <c r="B249" s="49" t="str">
        <f>IF($I249="","",INDEX('SKU Master'!$A$4:$A$253,$I249))</f>
      </c>
      <c r="C249" s="147" t="str">
        <f>IF($I249="","",INDEX('SKU Master'!$B$4:$B$253,$I249))</f>
      </c>
      <c r="D249" s="147" t="str">
        <f>IF($I249="","",INDEX('SKU Master'!$E$4:$E$253,$I249))</f>
      </c>
      <c r="E249" s="57" t="str">
        <f>IF($I249="","",INDEX('SKU Master'!$J$4:$J$253,$I249))</f>
      </c>
      <c r="F249" s="57" t="str">
        <f>IF($I249="","",INDEX('SKU Master'!$O$4:$O$253,$I249))</f>
      </c>
      <c r="G249" s="57" t="str">
        <f>IF((Transactions!$H$2)&gt;0,IF($I249="","","CHECK INPUTS"),IF($I249="","",INDEX('SKU Master'!$P$4:$P$253,$I249)))</f>
      </c>
      <c r="H249" s="56" t="str">
        <f>IF((Transactions!$H$2)&gt;0,IF($I249="","","CHECK INPUTS"),IF($I249="","",IF(ISNUMBER(INDEX('SKU Master'!$P$4:$P$253,$I249)),INDEX('SKU Master'!$P$4:$P$253,$I249)*INDEX('SKU Master'!$F$4:$F$253,$I249),"CHECK INPUTS")))</f>
      </c>
      <c r="I249" t="str">
        <f>IF(SMALL('SKU Master'!$R$4:$R$253,ROW()-6)&gt;=999999,"",MATCH(SMALL('SKU Master'!$R$4:$R$253,ROW()-6),'SKU Master'!$R$4:$R$253,0))</f>
      </c>
    </row>
    <row r="250" ht="30" customHeight="1">
      <c r="A250" s="49" t="str">
        <f>IF((Transactions!$H$2)&gt;0,IF($I250="","","CHECK INPUTS"),IF($I250="","",IF(OR(INDEX('SKU Master'!$Q$4:$Q$253,$I250)="CHECK INPUTS",INDEX('SKU Master'!$Q$4:$Q$253,$I250)="CHECK LEAD TIME"),"CHECK INPUTS",IF(INDEX('SKU Master'!$Q$4:$Q$253,$I250)="STOCKOUT RISK","URGENT","ORDER NOW"))))</f>
      </c>
      <c r="B250" s="49" t="str">
        <f>IF($I250="","",INDEX('SKU Master'!$A$4:$A$253,$I250))</f>
      </c>
      <c r="C250" s="147" t="str">
        <f>IF($I250="","",INDEX('SKU Master'!$B$4:$B$253,$I250))</f>
      </c>
      <c r="D250" s="147" t="str">
        <f>IF($I250="","",INDEX('SKU Master'!$E$4:$E$253,$I250))</f>
      </c>
      <c r="E250" s="57" t="str">
        <f>IF($I250="","",INDEX('SKU Master'!$J$4:$J$253,$I250))</f>
      </c>
      <c r="F250" s="57" t="str">
        <f>IF($I250="","",INDEX('SKU Master'!$O$4:$O$253,$I250))</f>
      </c>
      <c r="G250" s="57" t="str">
        <f>IF((Transactions!$H$2)&gt;0,IF($I250="","","CHECK INPUTS"),IF($I250="","",INDEX('SKU Master'!$P$4:$P$253,$I250)))</f>
      </c>
      <c r="H250" s="56" t="str">
        <f>IF((Transactions!$H$2)&gt;0,IF($I250="","","CHECK INPUTS"),IF($I250="","",IF(ISNUMBER(INDEX('SKU Master'!$P$4:$P$253,$I250)),INDEX('SKU Master'!$P$4:$P$253,$I250)*INDEX('SKU Master'!$F$4:$F$253,$I250),"CHECK INPUTS")))</f>
      </c>
      <c r="I250" t="str">
        <f>IF(SMALL('SKU Master'!$R$4:$R$253,ROW()-6)&gt;=999999,"",MATCH(SMALL('SKU Master'!$R$4:$R$253,ROW()-6),'SKU Master'!$R$4:$R$253,0))</f>
      </c>
    </row>
    <row r="251" ht="30" customHeight="1">
      <c r="A251" s="49" t="str">
        <f>IF((Transactions!$H$2)&gt;0,IF($I251="","","CHECK INPUTS"),IF($I251="","",IF(OR(INDEX('SKU Master'!$Q$4:$Q$253,$I251)="CHECK INPUTS",INDEX('SKU Master'!$Q$4:$Q$253,$I251)="CHECK LEAD TIME"),"CHECK INPUTS",IF(INDEX('SKU Master'!$Q$4:$Q$253,$I251)="STOCKOUT RISK","URGENT","ORDER NOW"))))</f>
      </c>
      <c r="B251" s="49" t="str">
        <f>IF($I251="","",INDEX('SKU Master'!$A$4:$A$253,$I251))</f>
      </c>
      <c r="C251" s="147" t="str">
        <f>IF($I251="","",INDEX('SKU Master'!$B$4:$B$253,$I251))</f>
      </c>
      <c r="D251" s="147" t="str">
        <f>IF($I251="","",INDEX('SKU Master'!$E$4:$E$253,$I251))</f>
      </c>
      <c r="E251" s="57" t="str">
        <f>IF($I251="","",INDEX('SKU Master'!$J$4:$J$253,$I251))</f>
      </c>
      <c r="F251" s="57" t="str">
        <f>IF($I251="","",INDEX('SKU Master'!$O$4:$O$253,$I251))</f>
      </c>
      <c r="G251" s="57" t="str">
        <f>IF((Transactions!$H$2)&gt;0,IF($I251="","","CHECK INPUTS"),IF($I251="","",INDEX('SKU Master'!$P$4:$P$253,$I251)))</f>
      </c>
      <c r="H251" s="56" t="str">
        <f>IF((Transactions!$H$2)&gt;0,IF($I251="","","CHECK INPUTS"),IF($I251="","",IF(ISNUMBER(INDEX('SKU Master'!$P$4:$P$253,$I251)),INDEX('SKU Master'!$P$4:$P$253,$I251)*INDEX('SKU Master'!$F$4:$F$253,$I251),"CHECK INPUTS")))</f>
      </c>
      <c r="I251" t="str">
        <f>IF(SMALL('SKU Master'!$R$4:$R$253,ROW()-6)&gt;=999999,"",MATCH(SMALL('SKU Master'!$R$4:$R$253,ROW()-6),'SKU Master'!$R$4:$R$253,0))</f>
      </c>
    </row>
    <row r="252" ht="30" customHeight="1">
      <c r="A252" s="49" t="str">
        <f>IF((Transactions!$H$2)&gt;0,IF($I252="","","CHECK INPUTS"),IF($I252="","",IF(OR(INDEX('SKU Master'!$Q$4:$Q$253,$I252)="CHECK INPUTS",INDEX('SKU Master'!$Q$4:$Q$253,$I252)="CHECK LEAD TIME"),"CHECK INPUTS",IF(INDEX('SKU Master'!$Q$4:$Q$253,$I252)="STOCKOUT RISK","URGENT","ORDER NOW"))))</f>
      </c>
      <c r="B252" s="49" t="str">
        <f>IF($I252="","",INDEX('SKU Master'!$A$4:$A$253,$I252))</f>
      </c>
      <c r="C252" s="147" t="str">
        <f>IF($I252="","",INDEX('SKU Master'!$B$4:$B$253,$I252))</f>
      </c>
      <c r="D252" s="147" t="str">
        <f>IF($I252="","",INDEX('SKU Master'!$E$4:$E$253,$I252))</f>
      </c>
      <c r="E252" s="57" t="str">
        <f>IF($I252="","",INDEX('SKU Master'!$J$4:$J$253,$I252))</f>
      </c>
      <c r="F252" s="57" t="str">
        <f>IF($I252="","",INDEX('SKU Master'!$O$4:$O$253,$I252))</f>
      </c>
      <c r="G252" s="57" t="str">
        <f>IF((Transactions!$H$2)&gt;0,IF($I252="","","CHECK INPUTS"),IF($I252="","",INDEX('SKU Master'!$P$4:$P$253,$I252)))</f>
      </c>
      <c r="H252" s="56" t="str">
        <f>IF((Transactions!$H$2)&gt;0,IF($I252="","","CHECK INPUTS"),IF($I252="","",IF(ISNUMBER(INDEX('SKU Master'!$P$4:$P$253,$I252)),INDEX('SKU Master'!$P$4:$P$253,$I252)*INDEX('SKU Master'!$F$4:$F$253,$I252),"CHECK INPUTS")))</f>
      </c>
      <c r="I252" t="str">
        <f>IF(SMALL('SKU Master'!$R$4:$R$253,ROW()-6)&gt;=999999,"",MATCH(SMALL('SKU Master'!$R$4:$R$253,ROW()-6),'SKU Master'!$R$4:$R$253,0))</f>
      </c>
    </row>
    <row r="253" ht="30" customHeight="1">
      <c r="A253" s="49" t="str">
        <f>IF((Transactions!$H$2)&gt;0,IF($I253="","","CHECK INPUTS"),IF($I253="","",IF(OR(INDEX('SKU Master'!$Q$4:$Q$253,$I253)="CHECK INPUTS",INDEX('SKU Master'!$Q$4:$Q$253,$I253)="CHECK LEAD TIME"),"CHECK INPUTS",IF(INDEX('SKU Master'!$Q$4:$Q$253,$I253)="STOCKOUT RISK","URGENT","ORDER NOW"))))</f>
      </c>
      <c r="B253" s="49" t="str">
        <f>IF($I253="","",INDEX('SKU Master'!$A$4:$A$253,$I253))</f>
      </c>
      <c r="C253" s="147" t="str">
        <f>IF($I253="","",INDEX('SKU Master'!$B$4:$B$253,$I253))</f>
      </c>
      <c r="D253" s="147" t="str">
        <f>IF($I253="","",INDEX('SKU Master'!$E$4:$E$253,$I253))</f>
      </c>
      <c r="E253" s="57" t="str">
        <f>IF($I253="","",INDEX('SKU Master'!$J$4:$J$253,$I253))</f>
      </c>
      <c r="F253" s="57" t="str">
        <f>IF($I253="","",INDEX('SKU Master'!$O$4:$O$253,$I253))</f>
      </c>
      <c r="G253" s="57" t="str">
        <f>IF((Transactions!$H$2)&gt;0,IF($I253="","","CHECK INPUTS"),IF($I253="","",INDEX('SKU Master'!$P$4:$P$253,$I253)))</f>
      </c>
      <c r="H253" s="56" t="str">
        <f>IF((Transactions!$H$2)&gt;0,IF($I253="","","CHECK INPUTS"),IF($I253="","",IF(ISNUMBER(INDEX('SKU Master'!$P$4:$P$253,$I253)),INDEX('SKU Master'!$P$4:$P$253,$I253)*INDEX('SKU Master'!$F$4:$F$253,$I253),"CHECK INPUTS")))</f>
      </c>
      <c r="I253" t="str">
        <f>IF(SMALL('SKU Master'!$R$4:$R$253,ROW()-6)&gt;=999999,"",MATCH(SMALL('SKU Master'!$R$4:$R$253,ROW()-6),'SKU Master'!$R$4:$R$253,0))</f>
      </c>
    </row>
    <row r="254" ht="30" customHeight="1">
      <c r="A254" s="49" t="str">
        <f>IF((Transactions!$H$2)&gt;0,IF($I254="","","CHECK INPUTS"),IF($I254="","",IF(OR(INDEX('SKU Master'!$Q$4:$Q$253,$I254)="CHECK INPUTS",INDEX('SKU Master'!$Q$4:$Q$253,$I254)="CHECK LEAD TIME"),"CHECK INPUTS",IF(INDEX('SKU Master'!$Q$4:$Q$253,$I254)="STOCKOUT RISK","URGENT","ORDER NOW"))))</f>
      </c>
      <c r="B254" s="49" t="str">
        <f>IF($I254="","",INDEX('SKU Master'!$A$4:$A$253,$I254))</f>
      </c>
      <c r="C254" s="147" t="str">
        <f>IF($I254="","",INDEX('SKU Master'!$B$4:$B$253,$I254))</f>
      </c>
      <c r="D254" s="147" t="str">
        <f>IF($I254="","",INDEX('SKU Master'!$E$4:$E$253,$I254))</f>
      </c>
      <c r="E254" s="57" t="str">
        <f>IF($I254="","",INDEX('SKU Master'!$J$4:$J$253,$I254))</f>
      </c>
      <c r="F254" s="57" t="str">
        <f>IF($I254="","",INDEX('SKU Master'!$O$4:$O$253,$I254))</f>
      </c>
      <c r="G254" s="57" t="str">
        <f>IF((Transactions!$H$2)&gt;0,IF($I254="","","CHECK INPUTS"),IF($I254="","",INDEX('SKU Master'!$P$4:$P$253,$I254)))</f>
      </c>
      <c r="H254" s="56" t="str">
        <f>IF((Transactions!$H$2)&gt;0,IF($I254="","","CHECK INPUTS"),IF($I254="","",IF(ISNUMBER(INDEX('SKU Master'!$P$4:$P$253,$I254)),INDEX('SKU Master'!$P$4:$P$253,$I254)*INDEX('SKU Master'!$F$4:$F$253,$I254),"CHECK INPUTS")))</f>
      </c>
      <c r="I254" t="str">
        <f>IF(SMALL('SKU Master'!$R$4:$R$253,ROW()-6)&gt;=999999,"",MATCH(SMALL('SKU Master'!$R$4:$R$253,ROW()-6),'SKU Master'!$R$4:$R$253,0))</f>
      </c>
    </row>
    <row r="255" ht="30" customHeight="1">
      <c r="A255" s="49" t="str">
        <f>IF((Transactions!$H$2)&gt;0,IF($I255="","","CHECK INPUTS"),IF($I255="","",IF(OR(INDEX('SKU Master'!$Q$4:$Q$253,$I255)="CHECK INPUTS",INDEX('SKU Master'!$Q$4:$Q$253,$I255)="CHECK LEAD TIME"),"CHECK INPUTS",IF(INDEX('SKU Master'!$Q$4:$Q$253,$I255)="STOCKOUT RISK","URGENT","ORDER NOW"))))</f>
      </c>
      <c r="B255" s="49" t="str">
        <f>IF($I255="","",INDEX('SKU Master'!$A$4:$A$253,$I255))</f>
      </c>
      <c r="C255" s="147" t="str">
        <f>IF($I255="","",INDEX('SKU Master'!$B$4:$B$253,$I255))</f>
      </c>
      <c r="D255" s="147" t="str">
        <f>IF($I255="","",INDEX('SKU Master'!$E$4:$E$253,$I255))</f>
      </c>
      <c r="E255" s="57" t="str">
        <f>IF($I255="","",INDEX('SKU Master'!$J$4:$J$253,$I255))</f>
      </c>
      <c r="F255" s="57" t="str">
        <f>IF($I255="","",INDEX('SKU Master'!$O$4:$O$253,$I255))</f>
      </c>
      <c r="G255" s="57" t="str">
        <f>IF((Transactions!$H$2)&gt;0,IF($I255="","","CHECK INPUTS"),IF($I255="","",INDEX('SKU Master'!$P$4:$P$253,$I255)))</f>
      </c>
      <c r="H255" s="56" t="str">
        <f>IF((Transactions!$H$2)&gt;0,IF($I255="","","CHECK INPUTS"),IF($I255="","",IF(ISNUMBER(INDEX('SKU Master'!$P$4:$P$253,$I255)),INDEX('SKU Master'!$P$4:$P$253,$I255)*INDEX('SKU Master'!$F$4:$F$253,$I255),"CHECK INPUTS")))</f>
      </c>
      <c r="I255" t="str">
        <f>IF(SMALL('SKU Master'!$R$4:$R$253,ROW()-6)&gt;=999999,"",MATCH(SMALL('SKU Master'!$R$4:$R$253,ROW()-6),'SKU Master'!$R$4:$R$253,0))</f>
      </c>
    </row>
    <row r="256" ht="30" customHeight="1">
      <c r="A256" s="49" t="str">
        <f>IF((Transactions!$H$2)&gt;0,IF($I256="","","CHECK INPUTS"),IF($I256="","",IF(OR(INDEX('SKU Master'!$Q$4:$Q$253,$I256)="CHECK INPUTS",INDEX('SKU Master'!$Q$4:$Q$253,$I256)="CHECK LEAD TIME"),"CHECK INPUTS",IF(INDEX('SKU Master'!$Q$4:$Q$253,$I256)="STOCKOUT RISK","URGENT","ORDER NOW"))))</f>
      </c>
      <c r="B256" s="49" t="str">
        <f>IF($I256="","",INDEX('SKU Master'!$A$4:$A$253,$I256))</f>
      </c>
      <c r="C256" s="147" t="str">
        <f>IF($I256="","",INDEX('SKU Master'!$B$4:$B$253,$I256))</f>
      </c>
      <c r="D256" s="147" t="str">
        <f>IF($I256="","",INDEX('SKU Master'!$E$4:$E$253,$I256))</f>
      </c>
      <c r="E256" s="57" t="str">
        <f>IF($I256="","",INDEX('SKU Master'!$J$4:$J$253,$I256))</f>
      </c>
      <c r="F256" s="57" t="str">
        <f>IF($I256="","",INDEX('SKU Master'!$O$4:$O$253,$I256))</f>
      </c>
      <c r="G256" s="57" t="str">
        <f>IF((Transactions!$H$2)&gt;0,IF($I256="","","CHECK INPUTS"),IF($I256="","",INDEX('SKU Master'!$P$4:$P$253,$I256)))</f>
      </c>
      <c r="H256" s="56" t="str">
        <f>IF((Transactions!$H$2)&gt;0,IF($I256="","","CHECK INPUTS"),IF($I256="","",IF(ISNUMBER(INDEX('SKU Master'!$P$4:$P$253,$I256)),INDEX('SKU Master'!$P$4:$P$253,$I256)*INDEX('SKU Master'!$F$4:$F$253,$I256),"CHECK INPUTS")))</f>
      </c>
      <c r="I256" t="str">
        <f>IF(SMALL('SKU Master'!$R$4:$R$253,ROW()-6)&gt;=999999,"",MATCH(SMALL('SKU Master'!$R$4:$R$253,ROW()-6),'SKU Master'!$R$4:$R$253,0))</f>
      </c>
    </row>
    <row r="257" ht="26" customHeight="1">
      <c r="A257" s="49"/>
      <c r="B257" s="49"/>
      <c r="C257" s="49"/>
      <c r="D257" s="49"/>
      <c r="E257" s="49"/>
      <c r="F257" s="49"/>
      <c r="G257" s="49"/>
      <c r="H257" s="49"/>
    </row>
  </sheetData>
  <sheetProtection sheet="1" objects="1" scenarios="1" selectLockedCells="0" selectUnlockedCells="0" autoFilter="0"/>
  <mergeCells>
    <mergeCell ref="A1:H1"/>
    <mergeCell ref="A4:H4"/>
    <mergeCell ref="A5:H5"/>
  </mergeCells>
  <conditionalFormatting sqref="A7:A256">
    <cfRule type="containsText" dxfId="10" priority="1" operator="containsText" text="URGENT"/>
    <cfRule type="containsText" dxfId="11" priority="2" operator="containsText" text="CHECK INPUTS"/>
    <cfRule type="containsText" dxfId="12" priority="3" operator="containsText" text="ORDER NOW"/>
  </conditionalFormatting>
  <hyperlinks>
    <hyperlink ref="A2" location="'Dashboard'!A1" tooltip="Open Dashboard"/>
    <hyperlink ref="B2" location="'Transactions'!A18" tooltip="Open Transactions"/>
    <hyperlink ref="C2" location="'SKU Master'!A4" tooltip="Open SKU Master"/>
    <hyperlink ref="D2" location="'Vendors'!A4" tooltip="Open Vendors"/>
    <hyperlink ref="E2" location="'Reorder Queue'!A1" tooltip="Open Reorder Queue"/>
    <hyperlink ref="F2" location="'Start Here'!A1" tooltip="Open Start Here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>
  <sheetViews>
    <sheetView showGridLines="0" workbookViewId="0" showRowColHeaders="0" zoomScale="70" zoomScaleNormal="70" tabSelected="0">
      <pane xSplit="2" ySplit="3" topLeftCell="C4" activePane="bottomRight" state="frozen"/>
    </sheetView>
  </sheetViews>
  <sheetFormatPr defaultRowHeight="15"/>
  <cols>
    <col min="1" max="1" width="10" hidden="0" customWidth="1"/>
    <col min="2" max="2" width="24" hidden="0" customWidth="1"/>
    <col min="3" max="3" width="17" hidden="0" customWidth="1"/>
    <col min="4" max="4" width="8" hidden="0" customWidth="1"/>
    <col min="5" max="5" width="20" hidden="0" customWidth="1"/>
    <col min="6" max="6" width="10" hidden="0" customWidth="1"/>
    <col min="7" max="7" width="10" hidden="0" customWidth="1"/>
    <col min="8" max="8" width="10" hidden="0" customWidth="1"/>
    <col min="9" max="9" width="10" hidden="0" customWidth="1"/>
    <col min="10" max="10" width="10" hidden="0" customWidth="1"/>
    <col min="11" max="11" width="12" hidden="0" customWidth="1"/>
    <col min="12" max="12" width="12" hidden="0" customWidth="1"/>
    <col min="13" max="13" width="12" hidden="0" customWidth="1"/>
    <col min="14" max="14" width="10" hidden="0" customWidth="1"/>
    <col min="15" max="15" width="14" hidden="0" customWidth="1"/>
    <col min="16" max="16" width="14" hidden="0" customWidth="1"/>
    <col min="17" max="17" width="18.428571701049805" hidden="0" customWidth="1"/>
    <col min="18" max="16384" hidden="1" width="0" customWidth="1"/>
  </cols>
  <sheetData>
    <row r="1" ht="36" customHeight="1">
      <c r="A1" s="133" t="str">
        <v>HUOT  /  PRODUCTS  •  YOUR ITEM SETUP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S1" t="str">
        <v>Input warning count</v>
      </c>
    </row>
    <row r="2" ht="30" customHeight="1">
      <c r="A2" s="154" t="str">
        <v>Home</v>
      </c>
      <c r="B2" s="154" t="str">
        <v>Transactions</v>
      </c>
      <c r="C2" s="154" t="str">
        <v>Products</v>
      </c>
      <c r="D2" s="154" t="str">
        <v>Vendors</v>
      </c>
      <c r="E2" s="154" t="str">
        <v>Reorder</v>
      </c>
      <c r="F2" s="154" t="str">
        <v>Guide</v>
      </c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S2" t="n">
        <f>COUNTIF(Q4:Q253,"CHECK LEAD TIME")+COUNTIF(Q4:Q253,"CHECK INPUTS")</f>
        <v>0</v>
      </c>
    </row>
    <row r="3" ht="36" customHeight="1">
      <c r="A3" s="149" t="str">
        <v>SKU</v>
      </c>
      <c r="B3" s="149" t="str">
        <v>Product</v>
      </c>
      <c r="C3" s="149" t="str">
        <v>Category</v>
      </c>
      <c r="D3" s="149" t="str">
        <v>UOM</v>
      </c>
      <c r="E3" s="149" t="str">
        <v>Supplier</v>
      </c>
      <c r="F3" s="149" t="str">
        <v>Unit Cost</v>
      </c>
      <c r="G3" s="149" t="str">
        <v>Opening Qty</v>
      </c>
      <c r="H3" s="149" t="str">
        <v>Reorder Point</v>
      </c>
      <c r="I3" s="149" t="str">
        <v>Target Qty</v>
      </c>
      <c r="J3" s="149" t="str">
        <v>On Hand</v>
      </c>
      <c r="K3" s="149" t="str">
        <v>Stock Value</v>
      </c>
      <c r="L3" s="149" t="str">
        <v>Status</v>
      </c>
      <c r="M3" s="149" t="str">
        <v>Avg Daily Demand</v>
      </c>
      <c r="N3" s="149" t="str">
        <v>Lead Time (Days)</v>
      </c>
      <c r="O3" s="149" t="str">
        <v>Projected At Arrival</v>
      </c>
      <c r="P3" s="149" t="str">
        <v>Replenishment Qty</v>
      </c>
      <c r="Q3" s="149" t="str">
        <v>Lead-Time Risk</v>
      </c>
      <c r="R3" t="str">
        <v>Queue Sort Key</v>
      </c>
    </row>
    <row r="4" ht="28" customHeight="1">
      <c r="A4" s="181" t="str">
        <v>SKU-1001</v>
      </c>
      <c r="B4" s="182" t="str">
        <v>Copy Paper - 500 Sheets</v>
      </c>
      <c r="C4" s="182" t="str">
        <v>Office Supplies</v>
      </c>
      <c r="D4" s="181" t="str">
        <v>pack</v>
      </c>
      <c r="E4" s="181" t="str">
        <v>Northstar Wholesale</v>
      </c>
      <c r="F4" s="183" t="n">
        <v>2.35</v>
      </c>
      <c r="G4" s="184" t="n">
        <v>600</v>
      </c>
      <c r="H4" s="184" t="n">
        <v>250</v>
      </c>
      <c r="I4" s="184" t="n">
        <v>800</v>
      </c>
      <c r="J4" s="38" t="n">
        <f>IF(A4="","",G4+SUMIF(Transactions!B$4:B$5003,A4,Transactions!E$4:E$5003))</f>
        <v>670</v>
      </c>
      <c r="K4" s="37" t="n">
        <f>IF(A4="","",IF(OR(COUNTIF($A$4:$A$253,A4)&lt;&gt;1,NOT(ISNUMBER(F4)),F4&lt;0,NOT(ISNUMBER(G4)),G4&lt;0,NOT(ISNUMBER(H4)),H4&lt;0,NOT(ISNUMBER(I4)),I4&lt;H4,NOT(ISNUMBER(M4)),M4&lt;0),"CHECK INPUTS",J4*F4))</f>
        <v>1574.5</v>
      </c>
      <c r="L4" s="36" t="str">
        <f>IF(A4="","",IF(OR(COUNTIF($A$4:$A$253,A4)&lt;&gt;1,NOT(ISNUMBER(F4)),F4&lt;0,NOT(ISNUMBER(G4)),G4&lt;0,NOT(ISNUMBER(H4)),H4&lt;0,NOT(ISNUMBER(I4)),I4&lt;H4,NOT(ISNUMBER(M4)),M4&lt;0),"CHECK INPUTS",IF(J4&lt;=H4,"REORDER","HEALTHY")))</f>
        <v>HEALTHY</v>
      </c>
      <c r="M4" s="184" t="n">
        <v>18</v>
      </c>
      <c r="N4" s="38" t="n">
        <f>IF(A4="","",IFERROR(IF(COUNTIF(Vendors!$A$4:$A$103,E4)=1,IF(VLOOKUP(E4,Vendors!$A$4:$C$103,3,FALSE)&gt;0,VLOOKUP(E4,Vendors!$A$4:$C$103,3,FALSE),"CHECK LEAD TIME"),"CHECK LEAD TIME"),"CHECK LEAD TIME"))</f>
        <v>7</v>
      </c>
      <c r="O4" s="38" t="n">
        <f>IF(A4="","",IF(OR(NOT(ISNUMBER(N4)),OR(COUNTIF($A$4:$A$253,A4)&lt;&gt;1,NOT(ISNUMBER(F4)),F4&lt;0,NOT(ISNUMBER(G4)),G4&lt;0,NOT(ISNUMBER(H4)),H4&lt;0,NOT(ISNUMBER(I4)),I4&lt;H4,NOT(ISNUMBER(M4)),M4&lt;0)),"CHECK INPUTS",J4-M4*N4))</f>
        <v>544</v>
      </c>
      <c r="P4" s="38" t="n">
        <f>IF(A4="","",IF(NOT(ISNUMBER(O4)),"CHECK INPUTS",IF(OR(J4&lt;=H4,O4&lt;=H4),MAX(0,ROUNDUP(I4-O4,0)),0)))</f>
        <v>0</v>
      </c>
      <c r="Q4" s="36" t="str">
        <f>IF(A4="","",IF(OR(COUNTIF($A$4:$A$253,A4)&lt;&gt;1,NOT(ISNUMBER(F4)),F4&lt;0,NOT(ISNUMBER(G4)),G4&lt;0,NOT(ISNUMBER(H4)),H4&lt;0,NOT(ISNUMBER(I4)),I4&lt;H4,NOT(ISNUMBER(M4)),M4&lt;0),"CHECK INPUTS",IF(NOT(ISNUMBER(N4)),"CHECK LEAD TIME",IF(O4&lt;=0,"STOCKOUT RISK",IF(O4&lt;=H4,"ORDER EARLY","ON TRACK")))))</f>
        <v>ON TRACK</v>
      </c>
      <c r="R4" t="n">
        <f>IF(A4="",999999,IF(OR(Q4="CHECK INPUTS",Q4="CHECK LEAD TIME"),ROW(),IF(P4&gt;0,IF(Q4="STOCKOUT RISK",1000,2000)+ROW(),999999)))</f>
        <v>999999</v>
      </c>
    </row>
    <row r="5" ht="28" customHeight="1">
      <c r="A5" s="181" t="str">
        <v>SKU-1002</v>
      </c>
      <c r="B5" s="182" t="str">
        <v>Black Ink Cartridge</v>
      </c>
      <c r="C5" s="182" t="str">
        <v>Office Supplies</v>
      </c>
      <c r="D5" s="181" t="str">
        <v>ea</v>
      </c>
      <c r="E5" s="181" t="str">
        <v>Summit Distribution</v>
      </c>
      <c r="F5" s="183" t="n">
        <v>3.1</v>
      </c>
      <c r="G5" s="184" t="n">
        <v>100</v>
      </c>
      <c r="H5" s="184" t="n">
        <v>150</v>
      </c>
      <c r="I5" s="184" t="n">
        <v>500</v>
      </c>
      <c r="J5" s="38" t="n">
        <f>IF(A5="","",G5+SUMIF(Transactions!B$4:B$5003,A5,Transactions!E$4:E$5003))</f>
        <v>45</v>
      </c>
      <c r="K5" s="37" t="n">
        <f>IF(A5="","",IF(OR(COUNTIF($A$4:$A$253,A5)&lt;&gt;1,NOT(ISNUMBER(F5)),F5&lt;0,NOT(ISNUMBER(G5)),G5&lt;0,NOT(ISNUMBER(H5)),H5&lt;0,NOT(ISNUMBER(I5)),I5&lt;H5,NOT(ISNUMBER(M5)),M5&lt;0),"CHECK INPUTS",J5*F5))</f>
        <v>139.5</v>
      </c>
      <c r="L5" s="36" t="str">
        <f>IF(A5="","",IF(OR(COUNTIF($A$4:$A$253,A5)&lt;&gt;1,NOT(ISNUMBER(F5)),F5&lt;0,NOT(ISNUMBER(G5)),G5&lt;0,NOT(ISNUMBER(H5)),H5&lt;0,NOT(ISNUMBER(I5)),I5&lt;H5,NOT(ISNUMBER(M5)),M5&lt;0),"CHECK INPUTS",IF(J5&lt;=H5,"REORDER","HEALTHY")))</f>
        <v>REORDER</v>
      </c>
      <c r="M5" s="184" t="n">
        <v>8</v>
      </c>
      <c r="N5" s="38" t="n">
        <f>IF(A5="","",IFERROR(IF(COUNTIF(Vendors!$A$4:$A$103,E5)=1,IF(VLOOKUP(E5,Vendors!$A$4:$C$103,3,FALSE)&gt;0,VLOOKUP(E5,Vendors!$A$4:$C$103,3,FALSE),"CHECK LEAD TIME"),"CHECK LEAD TIME"),"CHECK LEAD TIME"))</f>
        <v>10</v>
      </c>
      <c r="O5" s="38" t="n">
        <f>IF(A5="","",IF(OR(NOT(ISNUMBER(N5)),OR(COUNTIF($A$4:$A$253,A5)&lt;&gt;1,NOT(ISNUMBER(F5)),F5&lt;0,NOT(ISNUMBER(G5)),G5&lt;0,NOT(ISNUMBER(H5)),H5&lt;0,NOT(ISNUMBER(I5)),I5&lt;H5,NOT(ISNUMBER(M5)),M5&lt;0)),"CHECK INPUTS",J5-M5*N5))</f>
        <v>-35</v>
      </c>
      <c r="P5" s="38" t="n">
        <f>IF(A5="","",IF(NOT(ISNUMBER(O5)),"CHECK INPUTS",IF(OR(J5&lt;=H5,O5&lt;=H5),MAX(0,ROUNDUP(I5-O5,0)),0)))</f>
        <v>535</v>
      </c>
      <c r="Q5" s="36" t="str">
        <f>IF(A5="","",IF(OR(COUNTIF($A$4:$A$253,A5)&lt;&gt;1,NOT(ISNUMBER(F5)),F5&lt;0,NOT(ISNUMBER(G5)),G5&lt;0,NOT(ISNUMBER(H5)),H5&lt;0,NOT(ISNUMBER(I5)),I5&lt;H5,NOT(ISNUMBER(M5)),M5&lt;0),"CHECK INPUTS",IF(NOT(ISNUMBER(N5)),"CHECK LEAD TIME",IF(O5&lt;=0,"STOCKOUT RISK",IF(O5&lt;=H5,"ORDER EARLY","ON TRACK")))))</f>
        <v>STOCKOUT RISK</v>
      </c>
      <c r="R5" t="n">
        <f>IF(A5="",999999,IF(OR(Q5="CHECK INPUTS",Q5="CHECK LEAD TIME"),ROW(),IF(P5&gt;0,IF(Q5="STOCKOUT RISK",1000,2000)+ROW(),999999)))</f>
        <v>1005</v>
      </c>
    </row>
    <row r="6" ht="28" customHeight="1">
      <c r="A6" s="181" t="str">
        <v>SKU-1003</v>
      </c>
      <c r="B6" s="182" t="str">
        <v>Ballpoint Pens - 12 Pack</v>
      </c>
      <c r="C6" s="182" t="str">
        <v>Office Supplies</v>
      </c>
      <c r="D6" s="181" t="str">
        <v>pack</v>
      </c>
      <c r="E6" s="181" t="str">
        <v>Northstar Wholesale</v>
      </c>
      <c r="F6" s="183" t="n">
        <v>0.9</v>
      </c>
      <c r="G6" s="184" t="n">
        <v>220</v>
      </c>
      <c r="H6" s="184" t="n">
        <v>100</v>
      </c>
      <c r="I6" s="184" t="n">
        <v>350</v>
      </c>
      <c r="J6" s="38" t="n">
        <f>IF(A6="","",G6+SUMIF(Transactions!B$4:B$5003,A6,Transactions!E$4:E$5003))</f>
        <v>212</v>
      </c>
      <c r="K6" s="37" t="n">
        <f>IF(A6="","",IF(OR(COUNTIF($A$4:$A$253,A6)&lt;&gt;1,NOT(ISNUMBER(F6)),F6&lt;0,NOT(ISNUMBER(G6)),G6&lt;0,NOT(ISNUMBER(H6)),H6&lt;0,NOT(ISNUMBER(I6)),I6&lt;H6,NOT(ISNUMBER(M6)),M6&lt;0),"CHECK INPUTS",J6*F6))</f>
        <v>190.8</v>
      </c>
      <c r="L6" s="36" t="str">
        <f>IF(A6="","",IF(OR(COUNTIF($A$4:$A$253,A6)&lt;&gt;1,NOT(ISNUMBER(F6)),F6&lt;0,NOT(ISNUMBER(G6)),G6&lt;0,NOT(ISNUMBER(H6)),H6&lt;0,NOT(ISNUMBER(I6)),I6&lt;H6,NOT(ISNUMBER(M6)),M6&lt;0),"CHECK INPUTS",IF(J6&lt;=H6,"REORDER","HEALTHY")))</f>
        <v>HEALTHY</v>
      </c>
      <c r="M6" s="184" t="n">
        <v>5</v>
      </c>
      <c r="N6" s="38" t="n">
        <f>IF(A6="","",IFERROR(IF(COUNTIF(Vendors!$A$4:$A$103,E6)=1,IF(VLOOKUP(E6,Vendors!$A$4:$C$103,3,FALSE)&gt;0,VLOOKUP(E6,Vendors!$A$4:$C$103,3,FALSE),"CHECK LEAD TIME"),"CHECK LEAD TIME"),"CHECK LEAD TIME"))</f>
        <v>7</v>
      </c>
      <c r="O6" s="38" t="n">
        <f>IF(A6="","",IF(OR(NOT(ISNUMBER(N6)),OR(COUNTIF($A$4:$A$253,A6)&lt;&gt;1,NOT(ISNUMBER(F6)),F6&lt;0,NOT(ISNUMBER(G6)),G6&lt;0,NOT(ISNUMBER(H6)),H6&lt;0,NOT(ISNUMBER(I6)),I6&lt;H6,NOT(ISNUMBER(M6)),M6&lt;0)),"CHECK INPUTS",J6-M6*N6))</f>
        <v>177</v>
      </c>
      <c r="P6" s="38" t="n">
        <f>IF(A6="","",IF(NOT(ISNUMBER(O6)),"CHECK INPUTS",IF(OR(J6&lt;=H6,O6&lt;=H6),MAX(0,ROUNDUP(I6-O6,0)),0)))</f>
        <v>0</v>
      </c>
      <c r="Q6" s="36" t="str">
        <f>IF(A6="","",IF(OR(COUNTIF($A$4:$A$253,A6)&lt;&gt;1,NOT(ISNUMBER(F6)),F6&lt;0,NOT(ISNUMBER(G6)),G6&lt;0,NOT(ISNUMBER(H6)),H6&lt;0,NOT(ISNUMBER(I6)),I6&lt;H6,NOT(ISNUMBER(M6)),M6&lt;0),"CHECK INPUTS",IF(NOT(ISNUMBER(N6)),"CHECK LEAD TIME",IF(O6&lt;=0,"STOCKOUT RISK",IF(O6&lt;=H6,"ORDER EARLY","ON TRACK")))))</f>
        <v>ON TRACK</v>
      </c>
      <c r="R6" t="n">
        <f>IF(A6="",999999,IF(OR(Q6="CHECK INPUTS",Q6="CHECK LEAD TIME"),ROW(),IF(P6&gt;0,IF(Q6="STOCKOUT RISK",1000,2000)+ROW(),999999)))</f>
        <v>999999</v>
      </c>
    </row>
    <row r="7" ht="28" customHeight="1">
      <c r="A7" s="181" t="str">
        <v>SKU-1004</v>
      </c>
      <c r="B7" s="182" t="str">
        <v>Shipping Mailers</v>
      </c>
      <c r="C7" s="182" t="str">
        <v>Shipping Supplies</v>
      </c>
      <c r="D7" s="181" t="str">
        <v>ea</v>
      </c>
      <c r="E7" s="181" t="str">
        <v>Parcel Partners</v>
      </c>
      <c r="F7" s="183" t="n">
        <v>0.22</v>
      </c>
      <c r="G7" s="184" t="n">
        <v>1000</v>
      </c>
      <c r="H7" s="184" t="n">
        <v>1200</v>
      </c>
      <c r="I7" s="184" t="n">
        <v>3000</v>
      </c>
      <c r="J7" s="38" t="n">
        <f>IF(A7="","",G7+SUMIF(Transactions!B$4:B$5003,A7,Transactions!E$4:E$5003))</f>
        <v>1060</v>
      </c>
      <c r="K7" s="37" t="n">
        <f>IF(A7="","",IF(OR(COUNTIF($A$4:$A$253,A7)&lt;&gt;1,NOT(ISNUMBER(F7)),F7&lt;0,NOT(ISNUMBER(G7)),G7&lt;0,NOT(ISNUMBER(H7)),H7&lt;0,NOT(ISNUMBER(I7)),I7&lt;H7,NOT(ISNUMBER(M7)),M7&lt;0),"CHECK INPUTS",J7*F7))</f>
        <v>233.2</v>
      </c>
      <c r="L7" s="36" t="str">
        <f>IF(A7="","",IF(OR(COUNTIF($A$4:$A$253,A7)&lt;&gt;1,NOT(ISNUMBER(F7)),F7&lt;0,NOT(ISNUMBER(G7)),G7&lt;0,NOT(ISNUMBER(H7)),H7&lt;0,NOT(ISNUMBER(I7)),I7&lt;H7,NOT(ISNUMBER(M7)),M7&lt;0),"CHECK INPUTS",IF(J7&lt;=H7,"REORDER","HEALTHY")))</f>
        <v>REORDER</v>
      </c>
      <c r="M7" s="184" t="n">
        <v>70</v>
      </c>
      <c r="N7" s="38" t="n">
        <f>IF(A7="","",IFERROR(IF(COUNTIF(Vendors!$A$4:$A$103,E7)=1,IF(VLOOKUP(E7,Vendors!$A$4:$C$103,3,FALSE)&gt;0,VLOOKUP(E7,Vendors!$A$4:$C$103,3,FALSE),"CHECK LEAD TIME"),"CHECK LEAD TIME"),"CHECK LEAD TIME"))</f>
        <v>14</v>
      </c>
      <c r="O7" s="38" t="n">
        <f>IF(A7="","",IF(OR(NOT(ISNUMBER(N7)),OR(COUNTIF($A$4:$A$253,A7)&lt;&gt;1,NOT(ISNUMBER(F7)),F7&lt;0,NOT(ISNUMBER(G7)),G7&lt;0,NOT(ISNUMBER(H7)),H7&lt;0,NOT(ISNUMBER(I7)),I7&lt;H7,NOT(ISNUMBER(M7)),M7&lt;0)),"CHECK INPUTS",J7-M7*N7))</f>
        <v>80</v>
      </c>
      <c r="P7" s="38" t="n">
        <f>IF(A7="","",IF(NOT(ISNUMBER(O7)),"CHECK INPUTS",IF(OR(J7&lt;=H7,O7&lt;=H7),MAX(0,ROUNDUP(I7-O7,0)),0)))</f>
        <v>2920</v>
      </c>
      <c r="Q7" s="36" t="str">
        <f>IF(A7="","",IF(OR(COUNTIF($A$4:$A$253,A7)&lt;&gt;1,NOT(ISNUMBER(F7)),F7&lt;0,NOT(ISNUMBER(G7)),G7&lt;0,NOT(ISNUMBER(H7)),H7&lt;0,NOT(ISNUMBER(I7)),I7&lt;H7,NOT(ISNUMBER(M7)),M7&lt;0),"CHECK INPUTS",IF(NOT(ISNUMBER(N7)),"CHECK LEAD TIME",IF(O7&lt;=0,"STOCKOUT RISK",IF(O7&lt;=H7,"ORDER EARLY","ON TRACK")))))</f>
        <v>ORDER EARLY</v>
      </c>
      <c r="R7" t="n">
        <f>IF(A7="",999999,IF(OR(Q7="CHECK INPUTS",Q7="CHECK LEAD TIME"),ROW(),IF(P7&gt;0,IF(Q7="STOCKOUT RISK",1000,2000)+ROW(),999999)))</f>
        <v>2007</v>
      </c>
    </row>
    <row r="8" ht="28" customHeight="1">
      <c r="A8" s="181" t="str">
        <v>SKU-1005</v>
      </c>
      <c r="B8" s="182" t="str">
        <v>Corrugated Shipping Box</v>
      </c>
      <c r="C8" s="182" t="str">
        <v>Shipping Supplies</v>
      </c>
      <c r="D8" s="181" t="str">
        <v>ea</v>
      </c>
      <c r="E8" s="181" t="str">
        <v>Carton Supply Co.</v>
      </c>
      <c r="F8" s="183" t="n">
        <v>1.15</v>
      </c>
      <c r="G8" s="184" t="n">
        <v>700</v>
      </c>
      <c r="H8" s="184" t="n">
        <v>350</v>
      </c>
      <c r="I8" s="184" t="n">
        <v>1200</v>
      </c>
      <c r="J8" s="38" t="n">
        <f>IF(A8="","",G8+SUMIF(Transactions!B$4:B$5003,A8,Transactions!E$4:E$5003))</f>
        <v>590</v>
      </c>
      <c r="K8" s="37" t="n">
        <f>IF(A8="","",IF(OR(COUNTIF($A$4:$A$253,A8)&lt;&gt;1,NOT(ISNUMBER(F8)),F8&lt;0,NOT(ISNUMBER(G8)),G8&lt;0,NOT(ISNUMBER(H8)),H8&lt;0,NOT(ISNUMBER(I8)),I8&lt;H8,NOT(ISNUMBER(M8)),M8&lt;0),"CHECK INPUTS",J8*F8))</f>
        <v>678.5</v>
      </c>
      <c r="L8" s="36" t="str">
        <f>IF(A8="","",IF(OR(COUNTIF($A$4:$A$253,A8)&lt;&gt;1,NOT(ISNUMBER(F8)),F8&lt;0,NOT(ISNUMBER(G8)),G8&lt;0,NOT(ISNUMBER(H8)),H8&lt;0,NOT(ISNUMBER(I8)),I8&lt;H8,NOT(ISNUMBER(M8)),M8&lt;0),"CHECK INPUTS",IF(J8&lt;=H8,"REORDER","HEALTHY")))</f>
        <v>HEALTHY</v>
      </c>
      <c r="M8" s="184" t="n">
        <v>16</v>
      </c>
      <c r="N8" s="38" t="n">
        <f>IF(A8="","",IFERROR(IF(COUNTIF(Vendors!$A$4:$A$103,E8)=1,IF(VLOOKUP(E8,Vendors!$A$4:$C$103,3,FALSE)&gt;0,VLOOKUP(E8,Vendors!$A$4:$C$103,3,FALSE),"CHECK LEAD TIME"),"CHECK LEAD TIME"),"CHECK LEAD TIME"))</f>
        <v>8</v>
      </c>
      <c r="O8" s="38" t="n">
        <f>IF(A8="","",IF(OR(NOT(ISNUMBER(N8)),OR(COUNTIF($A$4:$A$253,A8)&lt;&gt;1,NOT(ISNUMBER(F8)),F8&lt;0,NOT(ISNUMBER(G8)),G8&lt;0,NOT(ISNUMBER(H8)),H8&lt;0,NOT(ISNUMBER(I8)),I8&lt;H8,NOT(ISNUMBER(M8)),M8&lt;0)),"CHECK INPUTS",J8-M8*N8))</f>
        <v>462</v>
      </c>
      <c r="P8" s="38" t="n">
        <f>IF(A8="","",IF(NOT(ISNUMBER(O8)),"CHECK INPUTS",IF(OR(J8&lt;=H8,O8&lt;=H8),MAX(0,ROUNDUP(I8-O8,0)),0)))</f>
        <v>0</v>
      </c>
      <c r="Q8" s="36" t="str">
        <f>IF(A8="","",IF(OR(COUNTIF($A$4:$A$253,A8)&lt;&gt;1,NOT(ISNUMBER(F8)),F8&lt;0,NOT(ISNUMBER(G8)),G8&lt;0,NOT(ISNUMBER(H8)),H8&lt;0,NOT(ISNUMBER(I8)),I8&lt;H8,NOT(ISNUMBER(M8)),M8&lt;0),"CHECK INPUTS",IF(NOT(ISNUMBER(N8)),"CHECK LEAD TIME",IF(O8&lt;=0,"STOCKOUT RISK",IF(O8&lt;=H8,"ORDER EARLY","ON TRACK")))))</f>
        <v>ON TRACK</v>
      </c>
      <c r="R8" t="n">
        <f>IF(A8="",999999,IF(OR(Q8="CHECK INPUTS",Q8="CHECK LEAD TIME"),ROW(),IF(P8&gt;0,IF(Q8="STOCKOUT RISK",1000,2000)+ROW(),999999)))</f>
        <v>999999</v>
      </c>
    </row>
    <row r="9" ht="28" customHeight="1">
      <c r="A9" s="181" t="str">
        <v>SKU-1006</v>
      </c>
      <c r="B9" s="182" t="str">
        <v>Address Labels</v>
      </c>
      <c r="C9" s="182" t="str">
        <v>Shipping Supplies</v>
      </c>
      <c r="D9" s="181" t="str">
        <v>ea</v>
      </c>
      <c r="E9" s="181" t="str">
        <v>Label House</v>
      </c>
      <c r="F9" s="183" t="n">
        <v>0.08</v>
      </c>
      <c r="G9" s="184" t="n">
        <v>2500</v>
      </c>
      <c r="H9" s="184" t="n">
        <v>800</v>
      </c>
      <c r="I9" s="184" t="n">
        <v>3000</v>
      </c>
      <c r="J9" s="38" t="n">
        <f>IF(A9="","",G9+SUMIF(Transactions!B$4:B$5003,A9,Transactions!E$4:E$5003))</f>
        <v>2050</v>
      </c>
      <c r="K9" s="37" t="n">
        <f>IF(A9="","",IF(OR(COUNTIF($A$4:$A$253,A9)&lt;&gt;1,NOT(ISNUMBER(F9)),F9&lt;0,NOT(ISNUMBER(G9)),G9&lt;0,NOT(ISNUMBER(H9)),H9&lt;0,NOT(ISNUMBER(I9)),I9&lt;H9,NOT(ISNUMBER(M9)),M9&lt;0),"CHECK INPUTS",J9*F9))</f>
        <v>164</v>
      </c>
      <c r="L9" s="36" t="str">
        <f>IF(A9="","",IF(OR(COUNTIF($A$4:$A$253,A9)&lt;&gt;1,NOT(ISNUMBER(F9)),F9&lt;0,NOT(ISNUMBER(G9)),G9&lt;0,NOT(ISNUMBER(H9)),H9&lt;0,NOT(ISNUMBER(I9)),I9&lt;H9,NOT(ISNUMBER(M9)),M9&lt;0),"CHECK INPUTS",IF(J9&lt;=H9,"REORDER","HEALTHY")))</f>
        <v>HEALTHY</v>
      </c>
      <c r="M9" s="184" t="n">
        <v>38</v>
      </c>
      <c r="N9" s="38" t="n">
        <f>IF(A9="","",IFERROR(IF(COUNTIF(Vendors!$A$4:$A$103,E9)=1,IF(VLOOKUP(E9,Vendors!$A$4:$C$103,3,FALSE)&gt;0,VLOOKUP(E9,Vendors!$A$4:$C$103,3,FALSE),"CHECK LEAD TIME"),"CHECK LEAD TIME"),"CHECK LEAD TIME"))</f>
        <v>12</v>
      </c>
      <c r="O9" s="38" t="n">
        <f>IF(A9="","",IF(OR(NOT(ISNUMBER(N9)),OR(COUNTIF($A$4:$A$253,A9)&lt;&gt;1,NOT(ISNUMBER(F9)),F9&lt;0,NOT(ISNUMBER(G9)),G9&lt;0,NOT(ISNUMBER(H9)),H9&lt;0,NOT(ISNUMBER(I9)),I9&lt;H9,NOT(ISNUMBER(M9)),M9&lt;0)),"CHECK INPUTS",J9-M9*N9))</f>
        <v>1594</v>
      </c>
      <c r="P9" s="38" t="n">
        <f>IF(A9="","",IF(NOT(ISNUMBER(O9)),"CHECK INPUTS",IF(OR(J9&lt;=H9,O9&lt;=H9),MAX(0,ROUNDUP(I9-O9,0)),0)))</f>
        <v>0</v>
      </c>
      <c r="Q9" s="36" t="str">
        <f>IF(A9="","",IF(OR(COUNTIF($A$4:$A$253,A9)&lt;&gt;1,NOT(ISNUMBER(F9)),F9&lt;0,NOT(ISNUMBER(G9)),G9&lt;0,NOT(ISNUMBER(H9)),H9&lt;0,NOT(ISNUMBER(I9)),I9&lt;H9,NOT(ISNUMBER(M9)),M9&lt;0),"CHECK INPUTS",IF(NOT(ISNUMBER(N9)),"CHECK LEAD TIME",IF(O9&lt;=0,"STOCKOUT RISK",IF(O9&lt;=H9,"ORDER EARLY","ON TRACK")))))</f>
        <v>ON TRACK</v>
      </c>
      <c r="R9" t="n">
        <f>IF(A9="",999999,IF(OR(Q9="CHECK INPUTS",Q9="CHECK LEAD TIME"),ROW(),IF(P9&gt;0,IF(Q9="STOCKOUT RISK",1000,2000)+ROW(),999999)))</f>
        <v>999999</v>
      </c>
    </row>
    <row r="10" ht="28" customHeight="1">
      <c r="A10" s="181" t="str">
        <v>SKU-1007</v>
      </c>
      <c r="B10" s="182" t="str">
        <v>Desk Organizer</v>
      </c>
      <c r="C10" s="182" t="str">
        <v>Office Accessories</v>
      </c>
      <c r="D10" s="181" t="str">
        <v>ea</v>
      </c>
      <c r="E10" s="181" t="str">
        <v>Summit Distribution</v>
      </c>
      <c r="F10" s="183" t="n">
        <v>21.5</v>
      </c>
      <c r="G10" s="184" t="n">
        <v>85</v>
      </c>
      <c r="H10" s="184" t="n">
        <v>60</v>
      </c>
      <c r="I10" s="184" t="n">
        <v>180</v>
      </c>
      <c r="J10" s="38" t="n">
        <f>IF(A10="","",G10+SUMIF(Transactions!B$4:B$5003,A10,Transactions!E$4:E$5003))</f>
        <v>103</v>
      </c>
      <c r="K10" s="37" t="n">
        <f>IF(A10="","",IF(OR(COUNTIF($A$4:$A$253,A10)&lt;&gt;1,NOT(ISNUMBER(F10)),F10&lt;0,NOT(ISNUMBER(G10)),G10&lt;0,NOT(ISNUMBER(H10)),H10&lt;0,NOT(ISNUMBER(I10)),I10&lt;H10,NOT(ISNUMBER(M10)),M10&lt;0),"CHECK INPUTS",J10*F10))</f>
        <v>2214.5</v>
      </c>
      <c r="L10" s="36" t="str">
        <f>IF(A10="","",IF(OR(COUNTIF($A$4:$A$253,A10)&lt;&gt;1,NOT(ISNUMBER(F10)),F10&lt;0,NOT(ISNUMBER(G10)),G10&lt;0,NOT(ISNUMBER(H10)),H10&lt;0,NOT(ISNUMBER(I10)),I10&lt;H10,NOT(ISNUMBER(M10)),M10&lt;0),"CHECK INPUTS",IF(J10&lt;=H10,"REORDER","HEALTHY")))</f>
        <v>HEALTHY</v>
      </c>
      <c r="M10" s="184" t="n">
        <v>3</v>
      </c>
      <c r="N10" s="38" t="n">
        <f>IF(A10="","",IFERROR(IF(COUNTIF(Vendors!$A$4:$A$103,E10)=1,IF(VLOOKUP(E10,Vendors!$A$4:$C$103,3,FALSE)&gt;0,VLOOKUP(E10,Vendors!$A$4:$C$103,3,FALSE),"CHECK LEAD TIME"),"CHECK LEAD TIME"),"CHECK LEAD TIME"))</f>
        <v>10</v>
      </c>
      <c r="O10" s="38" t="n">
        <f>IF(A10="","",IF(OR(NOT(ISNUMBER(N10)),OR(COUNTIF($A$4:$A$253,A10)&lt;&gt;1,NOT(ISNUMBER(F10)),F10&lt;0,NOT(ISNUMBER(G10)),G10&lt;0,NOT(ISNUMBER(H10)),H10&lt;0,NOT(ISNUMBER(I10)),I10&lt;H10,NOT(ISNUMBER(M10)),M10&lt;0)),"CHECK INPUTS",J10-M10*N10))</f>
        <v>73</v>
      </c>
      <c r="P10" s="38" t="n">
        <f>IF(A10="","",IF(NOT(ISNUMBER(O10)),"CHECK INPUTS",IF(OR(J10&lt;=H10,O10&lt;=H10),MAX(0,ROUNDUP(I10-O10,0)),0)))</f>
        <v>0</v>
      </c>
      <c r="Q10" s="36" t="str">
        <f>IF(A10="","",IF(OR(COUNTIF($A$4:$A$253,A10)&lt;&gt;1,NOT(ISNUMBER(F10)),F10&lt;0,NOT(ISNUMBER(G10)),G10&lt;0,NOT(ISNUMBER(H10)),H10&lt;0,NOT(ISNUMBER(I10)),I10&lt;H10,NOT(ISNUMBER(M10)),M10&lt;0),"CHECK INPUTS",IF(NOT(ISNUMBER(N10)),"CHECK LEAD TIME",IF(O10&lt;=0,"STOCKOUT RISK",IF(O10&lt;=H10,"ORDER EARLY","ON TRACK")))))</f>
        <v>ON TRACK</v>
      </c>
      <c r="R10" t="n">
        <f>IF(A10="",999999,IF(OR(Q10="CHECK INPUTS",Q10="CHECK LEAD TIME"),ROW(),IF(P10&gt;0,IF(Q10="STOCKOUT RISK",1000,2000)+ROW(),999999)))</f>
        <v>999999</v>
      </c>
    </row>
    <row r="11" ht="28" customHeight="1">
      <c r="A11" s="181" t="str">
        <v>SKU-1008</v>
      </c>
      <c r="B11" s="182" t="str">
        <v>Desktop Document Tray</v>
      </c>
      <c r="C11" s="182" t="str">
        <v>Office Accessories</v>
      </c>
      <c r="D11" s="181" t="str">
        <v>ea</v>
      </c>
      <c r="E11" s="181" t="str">
        <v>Summit Distribution</v>
      </c>
      <c r="F11" s="183" t="n">
        <v>19.75</v>
      </c>
      <c r="G11" s="184" t="n">
        <v>45</v>
      </c>
      <c r="H11" s="184" t="n">
        <v>70</v>
      </c>
      <c r="I11" s="184" t="n">
        <v>160</v>
      </c>
      <c r="J11" s="38" t="n">
        <f>IF(A11="","",G11+SUMIF(Transactions!B$4:B$5003,A11,Transactions!E$4:E$5003))</f>
        <v>65</v>
      </c>
      <c r="K11" s="37" t="n">
        <f>IF(A11="","",IF(OR(COUNTIF($A$4:$A$253,A11)&lt;&gt;1,NOT(ISNUMBER(F11)),F11&lt;0,NOT(ISNUMBER(G11)),G11&lt;0,NOT(ISNUMBER(H11)),H11&lt;0,NOT(ISNUMBER(I11)),I11&lt;H11,NOT(ISNUMBER(M11)),M11&lt;0),"CHECK INPUTS",J11*F11))</f>
        <v>1283.75</v>
      </c>
      <c r="L11" s="36" t="str">
        <f>IF(A11="","",IF(OR(COUNTIF($A$4:$A$253,A11)&lt;&gt;1,NOT(ISNUMBER(F11)),F11&lt;0,NOT(ISNUMBER(G11)),G11&lt;0,NOT(ISNUMBER(H11)),H11&lt;0,NOT(ISNUMBER(I11)),I11&lt;H11,NOT(ISNUMBER(M11)),M11&lt;0),"CHECK INPUTS",IF(J11&lt;=H11,"REORDER","HEALTHY")))</f>
        <v>REORDER</v>
      </c>
      <c r="M11" s="184" t="n">
        <v>4</v>
      </c>
      <c r="N11" s="38" t="n">
        <f>IF(A11="","",IFERROR(IF(COUNTIF(Vendors!$A$4:$A$103,E11)=1,IF(VLOOKUP(E11,Vendors!$A$4:$C$103,3,FALSE)&gt;0,VLOOKUP(E11,Vendors!$A$4:$C$103,3,FALSE),"CHECK LEAD TIME"),"CHECK LEAD TIME"),"CHECK LEAD TIME"))</f>
        <v>10</v>
      </c>
      <c r="O11" s="38" t="n">
        <f>IF(A11="","",IF(OR(NOT(ISNUMBER(N11)),OR(COUNTIF($A$4:$A$253,A11)&lt;&gt;1,NOT(ISNUMBER(F11)),F11&lt;0,NOT(ISNUMBER(G11)),G11&lt;0,NOT(ISNUMBER(H11)),H11&lt;0,NOT(ISNUMBER(I11)),I11&lt;H11,NOT(ISNUMBER(M11)),M11&lt;0)),"CHECK INPUTS",J11-M11*N11))</f>
        <v>25</v>
      </c>
      <c r="P11" s="38" t="n">
        <f>IF(A11="","",IF(NOT(ISNUMBER(O11)),"CHECK INPUTS",IF(OR(J11&lt;=H11,O11&lt;=H11),MAX(0,ROUNDUP(I11-O11,0)),0)))</f>
        <v>135</v>
      </c>
      <c r="Q11" s="36" t="str">
        <f>IF(A11="","",IF(OR(COUNTIF($A$4:$A$253,A11)&lt;&gt;1,NOT(ISNUMBER(F11)),F11&lt;0,NOT(ISNUMBER(G11)),G11&lt;0,NOT(ISNUMBER(H11)),H11&lt;0,NOT(ISNUMBER(I11)),I11&lt;H11,NOT(ISNUMBER(M11)),M11&lt;0),"CHECK INPUTS",IF(NOT(ISNUMBER(N11)),"CHECK LEAD TIME",IF(O11&lt;=0,"STOCKOUT RISK",IF(O11&lt;=H11,"ORDER EARLY","ON TRACK")))))</f>
        <v>ORDER EARLY</v>
      </c>
      <c r="R11" t="n">
        <f>IF(A11="",999999,IF(OR(Q11="CHECK INPUTS",Q11="CHECK LEAD TIME"),ROW(),IF(P11&gt;0,IF(Q11="STOCKOUT RISK",1000,2000)+ROW(),999999)))</f>
        <v>2011</v>
      </c>
    </row>
    <row r="12" ht="28" customHeight="1">
      <c r="A12" s="181" t="str">
        <v>SKU-1009</v>
      </c>
      <c r="B12" s="182" t="str">
        <v>Sticky Notes - 12 Pack</v>
      </c>
      <c r="C12" s="182" t="str">
        <v>Office Supplies</v>
      </c>
      <c r="D12" s="181" t="str">
        <v>pack</v>
      </c>
      <c r="E12" s="181" t="str">
        <v>Northstar Wholesale</v>
      </c>
      <c r="F12" s="183" t="n">
        <v>1.4</v>
      </c>
      <c r="G12" s="184" t="n">
        <v>420</v>
      </c>
      <c r="H12" s="184" t="n">
        <v>200</v>
      </c>
      <c r="I12" s="184" t="n">
        <v>700</v>
      </c>
      <c r="J12" s="38" t="n">
        <f>IF(A12="","",G12+SUMIF(Transactions!B$4:B$5003,A12,Transactions!E$4:E$5003))</f>
        <v>600</v>
      </c>
      <c r="K12" s="37" t="n">
        <f>IF(A12="","",IF(OR(COUNTIF($A$4:$A$253,A12)&lt;&gt;1,NOT(ISNUMBER(F12)),F12&lt;0,NOT(ISNUMBER(G12)),G12&lt;0,NOT(ISNUMBER(H12)),H12&lt;0,NOT(ISNUMBER(I12)),I12&lt;H12,NOT(ISNUMBER(M12)),M12&lt;0),"CHECK INPUTS",J12*F12))</f>
        <v>840</v>
      </c>
      <c r="L12" s="36" t="str">
        <f>IF(A12="","",IF(OR(COUNTIF($A$4:$A$253,A12)&lt;&gt;1,NOT(ISNUMBER(F12)),F12&lt;0,NOT(ISNUMBER(G12)),G12&lt;0,NOT(ISNUMBER(H12)),H12&lt;0,NOT(ISNUMBER(I12)),I12&lt;H12,NOT(ISNUMBER(M12)),M12&lt;0),"CHECK INPUTS",IF(J12&lt;=H12,"REORDER","HEALTHY")))</f>
        <v>HEALTHY</v>
      </c>
      <c r="M12" s="184" t="n">
        <v>12</v>
      </c>
      <c r="N12" s="38" t="n">
        <f>IF(A12="","",IFERROR(IF(COUNTIF(Vendors!$A$4:$A$103,E12)=1,IF(VLOOKUP(E12,Vendors!$A$4:$C$103,3,FALSE)&gt;0,VLOOKUP(E12,Vendors!$A$4:$C$103,3,FALSE),"CHECK LEAD TIME"),"CHECK LEAD TIME"),"CHECK LEAD TIME"))</f>
        <v>7</v>
      </c>
      <c r="O12" s="38" t="n">
        <f>IF(A12="","",IF(OR(NOT(ISNUMBER(N12)),OR(COUNTIF($A$4:$A$253,A12)&lt;&gt;1,NOT(ISNUMBER(F12)),F12&lt;0,NOT(ISNUMBER(G12)),G12&lt;0,NOT(ISNUMBER(H12)),H12&lt;0,NOT(ISNUMBER(I12)),I12&lt;H12,NOT(ISNUMBER(M12)),M12&lt;0)),"CHECK INPUTS",J12-M12*N12))</f>
        <v>516</v>
      </c>
      <c r="P12" s="38" t="n">
        <f>IF(A12="","",IF(NOT(ISNUMBER(O12)),"CHECK INPUTS",IF(OR(J12&lt;=H12,O12&lt;=H12),MAX(0,ROUNDUP(I12-O12,0)),0)))</f>
        <v>0</v>
      </c>
      <c r="Q12" s="36" t="str">
        <f>IF(A12="","",IF(OR(COUNTIF($A$4:$A$253,A12)&lt;&gt;1,NOT(ISNUMBER(F12)),F12&lt;0,NOT(ISNUMBER(G12)),G12&lt;0,NOT(ISNUMBER(H12)),H12&lt;0,NOT(ISNUMBER(I12)),I12&lt;H12,NOT(ISNUMBER(M12)),M12&lt;0),"CHECK INPUTS",IF(NOT(ISNUMBER(N12)),"CHECK LEAD TIME",IF(O12&lt;=0,"STOCKOUT RISK",IF(O12&lt;=H12,"ORDER EARLY","ON TRACK")))))</f>
        <v>ON TRACK</v>
      </c>
      <c r="R12" t="n">
        <f>IF(A12="",999999,IF(OR(Q12="CHECK INPUTS",Q12="CHECK LEAD TIME"),ROW(),IF(P12&gt;0,IF(Q12="STOCKOUT RISK",1000,2000)+ROW(),999999)))</f>
        <v>999999</v>
      </c>
    </row>
    <row r="13" ht="28" customHeight="1">
      <c r="A13" s="181" t="str">
        <v>SKU-1010</v>
      </c>
      <c r="B13" s="182" t="str">
        <v>Bubble Wrap Roll</v>
      </c>
      <c r="C13" s="182" t="str">
        <v>Shipping Supplies</v>
      </c>
      <c r="D13" s="181" t="str">
        <v>roll</v>
      </c>
      <c r="E13" s="181" t="str">
        <v>Parcel Partners</v>
      </c>
      <c r="F13" s="183" t="n">
        <v>0.55</v>
      </c>
      <c r="G13" s="184" t="n">
        <v>400</v>
      </c>
      <c r="H13" s="184" t="n">
        <v>500</v>
      </c>
      <c r="I13" s="184" t="n">
        <v>1500</v>
      </c>
      <c r="J13" s="38" t="n">
        <f>IF(A13="","",G13+SUMIF(Transactions!B$4:B$5003,A13,Transactions!E$4:E$5003))</f>
        <v>325</v>
      </c>
      <c r="K13" s="37" t="n">
        <f>IF(A13="","",IF(OR(COUNTIF($A$4:$A$253,A13)&lt;&gt;1,NOT(ISNUMBER(F13)),F13&lt;0,NOT(ISNUMBER(G13)),G13&lt;0,NOT(ISNUMBER(H13)),H13&lt;0,NOT(ISNUMBER(I13)),I13&lt;H13,NOT(ISNUMBER(M13)),M13&lt;0),"CHECK INPUTS",J13*F13))</f>
        <v>178.75000000000003</v>
      </c>
      <c r="L13" s="36" t="str">
        <f>IF(A13="","",IF(OR(COUNTIF($A$4:$A$253,A13)&lt;&gt;1,NOT(ISNUMBER(F13)),F13&lt;0,NOT(ISNUMBER(G13)),G13&lt;0,NOT(ISNUMBER(H13)),H13&lt;0,NOT(ISNUMBER(I13)),I13&lt;H13,NOT(ISNUMBER(M13)),M13&lt;0),"CHECK INPUTS",IF(J13&lt;=H13,"REORDER","HEALTHY")))</f>
        <v>REORDER</v>
      </c>
      <c r="M13" s="184" t="n">
        <v>22</v>
      </c>
      <c r="N13" s="38" t="n">
        <f>IF(A13="","",IFERROR(IF(COUNTIF(Vendors!$A$4:$A$103,E13)=1,IF(VLOOKUP(E13,Vendors!$A$4:$C$103,3,FALSE)&gt;0,VLOOKUP(E13,Vendors!$A$4:$C$103,3,FALSE),"CHECK LEAD TIME"),"CHECK LEAD TIME"),"CHECK LEAD TIME"))</f>
        <v>14</v>
      </c>
      <c r="O13" s="38" t="n">
        <f>IF(A13="","",IF(OR(NOT(ISNUMBER(N13)),OR(COUNTIF($A$4:$A$253,A13)&lt;&gt;1,NOT(ISNUMBER(F13)),F13&lt;0,NOT(ISNUMBER(G13)),G13&lt;0,NOT(ISNUMBER(H13)),H13&lt;0,NOT(ISNUMBER(I13)),I13&lt;H13,NOT(ISNUMBER(M13)),M13&lt;0)),"CHECK INPUTS",J13-M13*N13))</f>
        <v>17</v>
      </c>
      <c r="P13" s="38" t="n">
        <f>IF(A13="","",IF(NOT(ISNUMBER(O13)),"CHECK INPUTS",IF(OR(J13&lt;=H13,O13&lt;=H13),MAX(0,ROUNDUP(I13-O13,0)),0)))</f>
        <v>1483</v>
      </c>
      <c r="Q13" s="36" t="str">
        <f>IF(A13="","",IF(OR(COUNTIF($A$4:$A$253,A13)&lt;&gt;1,NOT(ISNUMBER(F13)),F13&lt;0,NOT(ISNUMBER(G13)),G13&lt;0,NOT(ISNUMBER(H13)),H13&lt;0,NOT(ISNUMBER(I13)),I13&lt;H13,NOT(ISNUMBER(M13)),M13&lt;0),"CHECK INPUTS",IF(NOT(ISNUMBER(N13)),"CHECK LEAD TIME",IF(O13&lt;=0,"STOCKOUT RISK",IF(O13&lt;=H13,"ORDER EARLY","ON TRACK")))))</f>
        <v>ORDER EARLY</v>
      </c>
      <c r="R13" t="n">
        <f>IF(A13="",999999,IF(OR(Q13="CHECK INPUTS",Q13="CHECK LEAD TIME"),ROW(),IF(P13&gt;0,IF(Q13="STOCKOUT RISK",1000,2000)+ROW(),999999)))</f>
        <v>2013</v>
      </c>
    </row>
    <row r="14" ht="28" customHeight="1">
      <c r="A14" s="181"/>
      <c r="B14" s="182"/>
      <c r="C14" s="182"/>
      <c r="D14" s="181"/>
      <c r="E14" s="181"/>
      <c r="F14" s="183"/>
      <c r="G14" s="184"/>
      <c r="H14" s="184"/>
      <c r="I14" s="184"/>
      <c r="J14" s="38" t="str">
        <f>IF(A14="","",G14+SUMIF(Transactions!B$4:B$5003,A14,Transactions!E$4:E$5003))</f>
      </c>
      <c r="K14" s="37" t="str">
        <f>IF(A14="","",IF(OR(COUNTIF($A$4:$A$253,A14)&lt;&gt;1,NOT(ISNUMBER(F14)),F14&lt;0,NOT(ISNUMBER(G14)),G14&lt;0,NOT(ISNUMBER(H14)),H14&lt;0,NOT(ISNUMBER(I14)),I14&lt;H14,NOT(ISNUMBER(M14)),M14&lt;0),"CHECK INPUTS",J14*F14))</f>
      </c>
      <c r="L14" s="36" t="str">
        <f>IF(A14="","",IF(OR(COUNTIF($A$4:$A$253,A14)&lt;&gt;1,NOT(ISNUMBER(F14)),F14&lt;0,NOT(ISNUMBER(G14)),G14&lt;0,NOT(ISNUMBER(H14)),H14&lt;0,NOT(ISNUMBER(I14)),I14&lt;H14,NOT(ISNUMBER(M14)),M14&lt;0),"CHECK INPUTS",IF(J14&lt;=H14,"REORDER","HEALTHY")))</f>
      </c>
      <c r="M14" s="184"/>
      <c r="N14" s="38" t="str">
        <f>IF(A14="","",IFERROR(IF(COUNTIF(Vendors!$A$4:$A$103,E14)=1,IF(VLOOKUP(E14,Vendors!$A$4:$C$103,3,FALSE)&gt;0,VLOOKUP(E14,Vendors!$A$4:$C$103,3,FALSE),"CHECK LEAD TIME"),"CHECK LEAD TIME"),"CHECK LEAD TIME"))</f>
      </c>
      <c r="O14" s="38" t="str">
        <f>IF(A14="","",IF(OR(NOT(ISNUMBER(N14)),OR(COUNTIF($A$4:$A$253,A14)&lt;&gt;1,NOT(ISNUMBER(F14)),F14&lt;0,NOT(ISNUMBER(G14)),G14&lt;0,NOT(ISNUMBER(H14)),H14&lt;0,NOT(ISNUMBER(I14)),I14&lt;H14,NOT(ISNUMBER(M14)),M14&lt;0)),"CHECK INPUTS",J14-M14*N14))</f>
      </c>
      <c r="P14" s="38" t="str">
        <f>IF(A14="","",IF(NOT(ISNUMBER(O14)),"CHECK INPUTS",IF(OR(J14&lt;=H14,O14&lt;=H14),MAX(0,ROUNDUP(I14-O14,0)),0)))</f>
      </c>
      <c r="Q14" s="36" t="str">
        <f>IF(A14="","",IF(OR(COUNTIF($A$4:$A$253,A14)&lt;&gt;1,NOT(ISNUMBER(F14)),F14&lt;0,NOT(ISNUMBER(G14)),G14&lt;0,NOT(ISNUMBER(H14)),H14&lt;0,NOT(ISNUMBER(I14)),I14&lt;H14,NOT(ISNUMBER(M14)),M14&lt;0),"CHECK INPUTS",IF(NOT(ISNUMBER(N14)),"CHECK LEAD TIME",IF(O14&lt;=0,"STOCKOUT RISK",IF(O14&lt;=H14,"ORDER EARLY","ON TRACK")))))</f>
      </c>
      <c r="R14" t="n">
        <f>IF(A14="",999999,IF(OR(Q14="CHECK INPUTS",Q14="CHECK LEAD TIME"),ROW(),IF(P14&gt;0,IF(Q14="STOCKOUT RISK",1000,2000)+ROW(),999999)))</f>
        <v>999999</v>
      </c>
    </row>
    <row r="15" ht="28" customHeight="1">
      <c r="A15" s="181"/>
      <c r="B15" s="182"/>
      <c r="C15" s="182"/>
      <c r="D15" s="181"/>
      <c r="E15" s="181"/>
      <c r="F15" s="183"/>
      <c r="G15" s="184"/>
      <c r="H15" s="184"/>
      <c r="I15" s="184"/>
      <c r="J15" s="38" t="str">
        <f>IF(A15="","",G15+SUMIF(Transactions!B$4:B$5003,A15,Transactions!E$4:E$5003))</f>
      </c>
      <c r="K15" s="37" t="str">
        <f>IF(A15="","",IF(OR(COUNTIF($A$4:$A$253,A15)&lt;&gt;1,NOT(ISNUMBER(F15)),F15&lt;0,NOT(ISNUMBER(G15)),G15&lt;0,NOT(ISNUMBER(H15)),H15&lt;0,NOT(ISNUMBER(I15)),I15&lt;H15,NOT(ISNUMBER(M15)),M15&lt;0),"CHECK INPUTS",J15*F15))</f>
      </c>
      <c r="L15" s="36" t="str">
        <f>IF(A15="","",IF(OR(COUNTIF($A$4:$A$253,A15)&lt;&gt;1,NOT(ISNUMBER(F15)),F15&lt;0,NOT(ISNUMBER(G15)),G15&lt;0,NOT(ISNUMBER(H15)),H15&lt;0,NOT(ISNUMBER(I15)),I15&lt;H15,NOT(ISNUMBER(M15)),M15&lt;0),"CHECK INPUTS",IF(J15&lt;=H15,"REORDER","HEALTHY")))</f>
      </c>
      <c r="M15" s="184"/>
      <c r="N15" s="38" t="str">
        <f>IF(A15="","",IFERROR(IF(COUNTIF(Vendors!$A$4:$A$103,E15)=1,IF(VLOOKUP(E15,Vendors!$A$4:$C$103,3,FALSE)&gt;0,VLOOKUP(E15,Vendors!$A$4:$C$103,3,FALSE),"CHECK LEAD TIME"),"CHECK LEAD TIME"),"CHECK LEAD TIME"))</f>
      </c>
      <c r="O15" s="38" t="str">
        <f>IF(A15="","",IF(OR(NOT(ISNUMBER(N15)),OR(COUNTIF($A$4:$A$253,A15)&lt;&gt;1,NOT(ISNUMBER(F15)),F15&lt;0,NOT(ISNUMBER(G15)),G15&lt;0,NOT(ISNUMBER(H15)),H15&lt;0,NOT(ISNUMBER(I15)),I15&lt;H15,NOT(ISNUMBER(M15)),M15&lt;0)),"CHECK INPUTS",J15-M15*N15))</f>
      </c>
      <c r="P15" s="38" t="str">
        <f>IF(A15="","",IF(NOT(ISNUMBER(O15)),"CHECK INPUTS",IF(OR(J15&lt;=H15,O15&lt;=H15),MAX(0,ROUNDUP(I15-O15,0)),0)))</f>
      </c>
      <c r="Q15" s="36" t="str">
        <f>IF(A15="","",IF(OR(COUNTIF($A$4:$A$253,A15)&lt;&gt;1,NOT(ISNUMBER(F15)),F15&lt;0,NOT(ISNUMBER(G15)),G15&lt;0,NOT(ISNUMBER(H15)),H15&lt;0,NOT(ISNUMBER(I15)),I15&lt;H15,NOT(ISNUMBER(M15)),M15&lt;0),"CHECK INPUTS",IF(NOT(ISNUMBER(N15)),"CHECK LEAD TIME",IF(O15&lt;=0,"STOCKOUT RISK",IF(O15&lt;=H15,"ORDER EARLY","ON TRACK")))))</f>
      </c>
      <c r="R15" t="n">
        <f>IF(A15="",999999,IF(OR(Q15="CHECK INPUTS",Q15="CHECK LEAD TIME"),ROW(),IF(P15&gt;0,IF(Q15="STOCKOUT RISK",1000,2000)+ROW(),999999)))</f>
        <v>999999</v>
      </c>
    </row>
    <row r="16" ht="28" customHeight="1">
      <c r="A16" s="181"/>
      <c r="B16" s="182"/>
      <c r="C16" s="182"/>
      <c r="D16" s="181"/>
      <c r="E16" s="181"/>
      <c r="F16" s="183"/>
      <c r="G16" s="184"/>
      <c r="H16" s="184"/>
      <c r="I16" s="184"/>
      <c r="J16" s="38" t="str">
        <f>IF(A16="","",G16+SUMIF(Transactions!B$4:B$5003,A16,Transactions!E$4:E$5003))</f>
      </c>
      <c r="K16" s="37" t="str">
        <f>IF(A16="","",IF(OR(COUNTIF($A$4:$A$253,A16)&lt;&gt;1,NOT(ISNUMBER(F16)),F16&lt;0,NOT(ISNUMBER(G16)),G16&lt;0,NOT(ISNUMBER(H16)),H16&lt;0,NOT(ISNUMBER(I16)),I16&lt;H16,NOT(ISNUMBER(M16)),M16&lt;0),"CHECK INPUTS",J16*F16))</f>
      </c>
      <c r="L16" s="36" t="str">
        <f>IF(A16="","",IF(OR(COUNTIF($A$4:$A$253,A16)&lt;&gt;1,NOT(ISNUMBER(F16)),F16&lt;0,NOT(ISNUMBER(G16)),G16&lt;0,NOT(ISNUMBER(H16)),H16&lt;0,NOT(ISNUMBER(I16)),I16&lt;H16,NOT(ISNUMBER(M16)),M16&lt;0),"CHECK INPUTS",IF(J16&lt;=H16,"REORDER","HEALTHY")))</f>
      </c>
      <c r="M16" s="184"/>
      <c r="N16" s="38" t="str">
        <f>IF(A16="","",IFERROR(IF(COUNTIF(Vendors!$A$4:$A$103,E16)=1,IF(VLOOKUP(E16,Vendors!$A$4:$C$103,3,FALSE)&gt;0,VLOOKUP(E16,Vendors!$A$4:$C$103,3,FALSE),"CHECK LEAD TIME"),"CHECK LEAD TIME"),"CHECK LEAD TIME"))</f>
      </c>
      <c r="O16" s="38" t="str">
        <f>IF(A16="","",IF(OR(NOT(ISNUMBER(N16)),OR(COUNTIF($A$4:$A$253,A16)&lt;&gt;1,NOT(ISNUMBER(F16)),F16&lt;0,NOT(ISNUMBER(G16)),G16&lt;0,NOT(ISNUMBER(H16)),H16&lt;0,NOT(ISNUMBER(I16)),I16&lt;H16,NOT(ISNUMBER(M16)),M16&lt;0)),"CHECK INPUTS",J16-M16*N16))</f>
      </c>
      <c r="P16" s="38" t="str">
        <f>IF(A16="","",IF(NOT(ISNUMBER(O16)),"CHECK INPUTS",IF(OR(J16&lt;=H16,O16&lt;=H16),MAX(0,ROUNDUP(I16-O16,0)),0)))</f>
      </c>
      <c r="Q16" s="36" t="str">
        <f>IF(A16="","",IF(OR(COUNTIF($A$4:$A$253,A16)&lt;&gt;1,NOT(ISNUMBER(F16)),F16&lt;0,NOT(ISNUMBER(G16)),G16&lt;0,NOT(ISNUMBER(H16)),H16&lt;0,NOT(ISNUMBER(I16)),I16&lt;H16,NOT(ISNUMBER(M16)),M16&lt;0),"CHECK INPUTS",IF(NOT(ISNUMBER(N16)),"CHECK LEAD TIME",IF(O16&lt;=0,"STOCKOUT RISK",IF(O16&lt;=H16,"ORDER EARLY","ON TRACK")))))</f>
      </c>
      <c r="R16" t="n">
        <f>IF(A16="",999999,IF(OR(Q16="CHECK INPUTS",Q16="CHECK LEAD TIME"),ROW(),IF(P16&gt;0,IF(Q16="STOCKOUT RISK",1000,2000)+ROW(),999999)))</f>
        <v>999999</v>
      </c>
    </row>
    <row r="17" ht="28" customHeight="1">
      <c r="A17" s="181"/>
      <c r="B17" s="182"/>
      <c r="C17" s="182"/>
      <c r="D17" s="181"/>
      <c r="E17" s="181"/>
      <c r="F17" s="183"/>
      <c r="G17" s="184"/>
      <c r="H17" s="184"/>
      <c r="I17" s="184"/>
      <c r="J17" s="38" t="str">
        <f>IF(A17="","",G17+SUMIF(Transactions!B$4:B$5003,A17,Transactions!E$4:E$5003))</f>
      </c>
      <c r="K17" s="37" t="str">
        <f>IF(A17="","",IF(OR(COUNTIF($A$4:$A$253,A17)&lt;&gt;1,NOT(ISNUMBER(F17)),F17&lt;0,NOT(ISNUMBER(G17)),G17&lt;0,NOT(ISNUMBER(H17)),H17&lt;0,NOT(ISNUMBER(I17)),I17&lt;H17,NOT(ISNUMBER(M17)),M17&lt;0),"CHECK INPUTS",J17*F17))</f>
      </c>
      <c r="L17" s="36" t="str">
        <f>IF(A17="","",IF(OR(COUNTIF($A$4:$A$253,A17)&lt;&gt;1,NOT(ISNUMBER(F17)),F17&lt;0,NOT(ISNUMBER(G17)),G17&lt;0,NOT(ISNUMBER(H17)),H17&lt;0,NOT(ISNUMBER(I17)),I17&lt;H17,NOT(ISNUMBER(M17)),M17&lt;0),"CHECK INPUTS",IF(J17&lt;=H17,"REORDER","HEALTHY")))</f>
      </c>
      <c r="M17" s="184"/>
      <c r="N17" s="38" t="str">
        <f>IF(A17="","",IFERROR(IF(COUNTIF(Vendors!$A$4:$A$103,E17)=1,IF(VLOOKUP(E17,Vendors!$A$4:$C$103,3,FALSE)&gt;0,VLOOKUP(E17,Vendors!$A$4:$C$103,3,FALSE),"CHECK LEAD TIME"),"CHECK LEAD TIME"),"CHECK LEAD TIME"))</f>
      </c>
      <c r="O17" s="38" t="str">
        <f>IF(A17="","",IF(OR(NOT(ISNUMBER(N17)),OR(COUNTIF($A$4:$A$253,A17)&lt;&gt;1,NOT(ISNUMBER(F17)),F17&lt;0,NOT(ISNUMBER(G17)),G17&lt;0,NOT(ISNUMBER(H17)),H17&lt;0,NOT(ISNUMBER(I17)),I17&lt;H17,NOT(ISNUMBER(M17)),M17&lt;0)),"CHECK INPUTS",J17-M17*N17))</f>
      </c>
      <c r="P17" s="38" t="str">
        <f>IF(A17="","",IF(NOT(ISNUMBER(O17)),"CHECK INPUTS",IF(OR(J17&lt;=H17,O17&lt;=H17),MAX(0,ROUNDUP(I17-O17,0)),0)))</f>
      </c>
      <c r="Q17" s="36" t="str">
        <f>IF(A17="","",IF(OR(COUNTIF($A$4:$A$253,A17)&lt;&gt;1,NOT(ISNUMBER(F17)),F17&lt;0,NOT(ISNUMBER(G17)),G17&lt;0,NOT(ISNUMBER(H17)),H17&lt;0,NOT(ISNUMBER(I17)),I17&lt;H17,NOT(ISNUMBER(M17)),M17&lt;0),"CHECK INPUTS",IF(NOT(ISNUMBER(N17)),"CHECK LEAD TIME",IF(O17&lt;=0,"STOCKOUT RISK",IF(O17&lt;=H17,"ORDER EARLY","ON TRACK")))))</f>
      </c>
      <c r="R17" t="n">
        <f>IF(A17="",999999,IF(OR(Q17="CHECK INPUTS",Q17="CHECK LEAD TIME"),ROW(),IF(P17&gt;0,IF(Q17="STOCKOUT RISK",1000,2000)+ROW(),999999)))</f>
        <v>999999</v>
      </c>
    </row>
    <row r="18" ht="28" customHeight="1">
      <c r="A18" s="181"/>
      <c r="B18" s="182"/>
      <c r="C18" s="182"/>
      <c r="D18" s="181"/>
      <c r="E18" s="181"/>
      <c r="F18" s="183"/>
      <c r="G18" s="184"/>
      <c r="H18" s="184"/>
      <c r="I18" s="184"/>
      <c r="J18" s="38" t="str">
        <f>IF(A18="","",G18+SUMIF(Transactions!B$4:B$5003,A18,Transactions!E$4:E$5003))</f>
      </c>
      <c r="K18" s="37" t="str">
        <f>IF(A18="","",IF(OR(COUNTIF($A$4:$A$253,A18)&lt;&gt;1,NOT(ISNUMBER(F18)),F18&lt;0,NOT(ISNUMBER(G18)),G18&lt;0,NOT(ISNUMBER(H18)),H18&lt;0,NOT(ISNUMBER(I18)),I18&lt;H18,NOT(ISNUMBER(M18)),M18&lt;0),"CHECK INPUTS",J18*F18))</f>
      </c>
      <c r="L18" s="36" t="str">
        <f>IF(A18="","",IF(OR(COUNTIF($A$4:$A$253,A18)&lt;&gt;1,NOT(ISNUMBER(F18)),F18&lt;0,NOT(ISNUMBER(G18)),G18&lt;0,NOT(ISNUMBER(H18)),H18&lt;0,NOT(ISNUMBER(I18)),I18&lt;H18,NOT(ISNUMBER(M18)),M18&lt;0),"CHECK INPUTS",IF(J18&lt;=H18,"REORDER","HEALTHY")))</f>
      </c>
      <c r="M18" s="184"/>
      <c r="N18" s="38" t="str">
        <f>IF(A18="","",IFERROR(IF(COUNTIF(Vendors!$A$4:$A$103,E18)=1,IF(VLOOKUP(E18,Vendors!$A$4:$C$103,3,FALSE)&gt;0,VLOOKUP(E18,Vendors!$A$4:$C$103,3,FALSE),"CHECK LEAD TIME"),"CHECK LEAD TIME"),"CHECK LEAD TIME"))</f>
      </c>
      <c r="O18" s="38" t="str">
        <f>IF(A18="","",IF(OR(NOT(ISNUMBER(N18)),OR(COUNTIF($A$4:$A$253,A18)&lt;&gt;1,NOT(ISNUMBER(F18)),F18&lt;0,NOT(ISNUMBER(G18)),G18&lt;0,NOT(ISNUMBER(H18)),H18&lt;0,NOT(ISNUMBER(I18)),I18&lt;H18,NOT(ISNUMBER(M18)),M18&lt;0)),"CHECK INPUTS",J18-M18*N18))</f>
      </c>
      <c r="P18" s="38" t="str">
        <f>IF(A18="","",IF(NOT(ISNUMBER(O18)),"CHECK INPUTS",IF(OR(J18&lt;=H18,O18&lt;=H18),MAX(0,ROUNDUP(I18-O18,0)),0)))</f>
      </c>
      <c r="Q18" s="36" t="str">
        <f>IF(A18="","",IF(OR(COUNTIF($A$4:$A$253,A18)&lt;&gt;1,NOT(ISNUMBER(F18)),F18&lt;0,NOT(ISNUMBER(G18)),G18&lt;0,NOT(ISNUMBER(H18)),H18&lt;0,NOT(ISNUMBER(I18)),I18&lt;H18,NOT(ISNUMBER(M18)),M18&lt;0),"CHECK INPUTS",IF(NOT(ISNUMBER(N18)),"CHECK LEAD TIME",IF(O18&lt;=0,"STOCKOUT RISK",IF(O18&lt;=H18,"ORDER EARLY","ON TRACK")))))</f>
      </c>
      <c r="R18" t="n">
        <f>IF(A18="",999999,IF(OR(Q18="CHECK INPUTS",Q18="CHECK LEAD TIME"),ROW(),IF(P18&gt;0,IF(Q18="STOCKOUT RISK",1000,2000)+ROW(),999999)))</f>
        <v>999999</v>
      </c>
    </row>
    <row r="19" ht="28" customHeight="1">
      <c r="A19" s="181"/>
      <c r="B19" s="182"/>
      <c r="C19" s="182"/>
      <c r="D19" s="181"/>
      <c r="E19" s="181"/>
      <c r="F19" s="183"/>
      <c r="G19" s="184"/>
      <c r="H19" s="184"/>
      <c r="I19" s="184"/>
      <c r="J19" s="38" t="str">
        <f>IF(A19="","",G19+SUMIF(Transactions!B$4:B$5003,A19,Transactions!E$4:E$5003))</f>
      </c>
      <c r="K19" s="37" t="str">
        <f>IF(A19="","",IF(OR(COUNTIF($A$4:$A$253,A19)&lt;&gt;1,NOT(ISNUMBER(F19)),F19&lt;0,NOT(ISNUMBER(G19)),G19&lt;0,NOT(ISNUMBER(H19)),H19&lt;0,NOT(ISNUMBER(I19)),I19&lt;H19,NOT(ISNUMBER(M19)),M19&lt;0),"CHECK INPUTS",J19*F19))</f>
      </c>
      <c r="L19" s="36" t="str">
        <f>IF(A19="","",IF(OR(COUNTIF($A$4:$A$253,A19)&lt;&gt;1,NOT(ISNUMBER(F19)),F19&lt;0,NOT(ISNUMBER(G19)),G19&lt;0,NOT(ISNUMBER(H19)),H19&lt;0,NOT(ISNUMBER(I19)),I19&lt;H19,NOT(ISNUMBER(M19)),M19&lt;0),"CHECK INPUTS",IF(J19&lt;=H19,"REORDER","HEALTHY")))</f>
      </c>
      <c r="M19" s="184"/>
      <c r="N19" s="38" t="str">
        <f>IF(A19="","",IFERROR(IF(COUNTIF(Vendors!$A$4:$A$103,E19)=1,IF(VLOOKUP(E19,Vendors!$A$4:$C$103,3,FALSE)&gt;0,VLOOKUP(E19,Vendors!$A$4:$C$103,3,FALSE),"CHECK LEAD TIME"),"CHECK LEAD TIME"),"CHECK LEAD TIME"))</f>
      </c>
      <c r="O19" s="38" t="str">
        <f>IF(A19="","",IF(OR(NOT(ISNUMBER(N19)),OR(COUNTIF($A$4:$A$253,A19)&lt;&gt;1,NOT(ISNUMBER(F19)),F19&lt;0,NOT(ISNUMBER(G19)),G19&lt;0,NOT(ISNUMBER(H19)),H19&lt;0,NOT(ISNUMBER(I19)),I19&lt;H19,NOT(ISNUMBER(M19)),M19&lt;0)),"CHECK INPUTS",J19-M19*N19))</f>
      </c>
      <c r="P19" s="38" t="str">
        <f>IF(A19="","",IF(NOT(ISNUMBER(O19)),"CHECK INPUTS",IF(OR(J19&lt;=H19,O19&lt;=H19),MAX(0,ROUNDUP(I19-O19,0)),0)))</f>
      </c>
      <c r="Q19" s="36" t="str">
        <f>IF(A19="","",IF(OR(COUNTIF($A$4:$A$253,A19)&lt;&gt;1,NOT(ISNUMBER(F19)),F19&lt;0,NOT(ISNUMBER(G19)),G19&lt;0,NOT(ISNUMBER(H19)),H19&lt;0,NOT(ISNUMBER(I19)),I19&lt;H19,NOT(ISNUMBER(M19)),M19&lt;0),"CHECK INPUTS",IF(NOT(ISNUMBER(N19)),"CHECK LEAD TIME",IF(O19&lt;=0,"STOCKOUT RISK",IF(O19&lt;=H19,"ORDER EARLY","ON TRACK")))))</f>
      </c>
      <c r="R19" t="n">
        <f>IF(A19="",999999,IF(OR(Q19="CHECK INPUTS",Q19="CHECK LEAD TIME"),ROW(),IF(P19&gt;0,IF(Q19="STOCKOUT RISK",1000,2000)+ROW(),999999)))</f>
        <v>999999</v>
      </c>
    </row>
    <row r="20" ht="28" customHeight="1">
      <c r="A20" s="181"/>
      <c r="B20" s="182"/>
      <c r="C20" s="182"/>
      <c r="D20" s="181"/>
      <c r="E20" s="181"/>
      <c r="F20" s="183"/>
      <c r="G20" s="184"/>
      <c r="H20" s="184"/>
      <c r="I20" s="184"/>
      <c r="J20" s="38" t="str">
        <f>IF(A20="","",G20+SUMIF(Transactions!B$4:B$5003,A20,Transactions!E$4:E$5003))</f>
      </c>
      <c r="K20" s="37" t="str">
        <f>IF(A20="","",IF(OR(COUNTIF($A$4:$A$253,A20)&lt;&gt;1,NOT(ISNUMBER(F20)),F20&lt;0,NOT(ISNUMBER(G20)),G20&lt;0,NOT(ISNUMBER(H20)),H20&lt;0,NOT(ISNUMBER(I20)),I20&lt;H20,NOT(ISNUMBER(M20)),M20&lt;0),"CHECK INPUTS",J20*F20))</f>
      </c>
      <c r="L20" s="36" t="str">
        <f>IF(A20="","",IF(OR(COUNTIF($A$4:$A$253,A20)&lt;&gt;1,NOT(ISNUMBER(F20)),F20&lt;0,NOT(ISNUMBER(G20)),G20&lt;0,NOT(ISNUMBER(H20)),H20&lt;0,NOT(ISNUMBER(I20)),I20&lt;H20,NOT(ISNUMBER(M20)),M20&lt;0),"CHECK INPUTS",IF(J20&lt;=H20,"REORDER","HEALTHY")))</f>
      </c>
      <c r="M20" s="184"/>
      <c r="N20" s="38" t="str">
        <f>IF(A20="","",IFERROR(IF(COUNTIF(Vendors!$A$4:$A$103,E20)=1,IF(VLOOKUP(E20,Vendors!$A$4:$C$103,3,FALSE)&gt;0,VLOOKUP(E20,Vendors!$A$4:$C$103,3,FALSE),"CHECK LEAD TIME"),"CHECK LEAD TIME"),"CHECK LEAD TIME"))</f>
      </c>
      <c r="O20" s="38" t="str">
        <f>IF(A20="","",IF(OR(NOT(ISNUMBER(N20)),OR(COUNTIF($A$4:$A$253,A20)&lt;&gt;1,NOT(ISNUMBER(F20)),F20&lt;0,NOT(ISNUMBER(G20)),G20&lt;0,NOT(ISNUMBER(H20)),H20&lt;0,NOT(ISNUMBER(I20)),I20&lt;H20,NOT(ISNUMBER(M20)),M20&lt;0)),"CHECK INPUTS",J20-M20*N20))</f>
      </c>
      <c r="P20" s="38" t="str">
        <f>IF(A20="","",IF(NOT(ISNUMBER(O20)),"CHECK INPUTS",IF(OR(J20&lt;=H20,O20&lt;=H20),MAX(0,ROUNDUP(I20-O20,0)),0)))</f>
      </c>
      <c r="Q20" s="36" t="str">
        <f>IF(A20="","",IF(OR(COUNTIF($A$4:$A$253,A20)&lt;&gt;1,NOT(ISNUMBER(F20)),F20&lt;0,NOT(ISNUMBER(G20)),G20&lt;0,NOT(ISNUMBER(H20)),H20&lt;0,NOT(ISNUMBER(I20)),I20&lt;H20,NOT(ISNUMBER(M20)),M20&lt;0),"CHECK INPUTS",IF(NOT(ISNUMBER(N20)),"CHECK LEAD TIME",IF(O20&lt;=0,"STOCKOUT RISK",IF(O20&lt;=H20,"ORDER EARLY","ON TRACK")))))</f>
      </c>
      <c r="R20" t="n">
        <f>IF(A20="",999999,IF(OR(Q20="CHECK INPUTS",Q20="CHECK LEAD TIME"),ROW(),IF(P20&gt;0,IF(Q20="STOCKOUT RISK",1000,2000)+ROW(),999999)))</f>
        <v>999999</v>
      </c>
    </row>
    <row r="21" ht="28" customHeight="1">
      <c r="A21" s="181"/>
      <c r="B21" s="182"/>
      <c r="C21" s="182"/>
      <c r="D21" s="181"/>
      <c r="E21" s="181"/>
      <c r="F21" s="183"/>
      <c r="G21" s="184"/>
      <c r="H21" s="184"/>
      <c r="I21" s="184"/>
      <c r="J21" s="38" t="str">
        <f>IF(A21="","",G21+SUMIF(Transactions!B$4:B$5003,A21,Transactions!E$4:E$5003))</f>
      </c>
      <c r="K21" s="37" t="str">
        <f>IF(A21="","",IF(OR(COUNTIF($A$4:$A$253,A21)&lt;&gt;1,NOT(ISNUMBER(F21)),F21&lt;0,NOT(ISNUMBER(G21)),G21&lt;0,NOT(ISNUMBER(H21)),H21&lt;0,NOT(ISNUMBER(I21)),I21&lt;H21,NOT(ISNUMBER(M21)),M21&lt;0),"CHECK INPUTS",J21*F21))</f>
      </c>
      <c r="L21" s="36" t="str">
        <f>IF(A21="","",IF(OR(COUNTIF($A$4:$A$253,A21)&lt;&gt;1,NOT(ISNUMBER(F21)),F21&lt;0,NOT(ISNUMBER(G21)),G21&lt;0,NOT(ISNUMBER(H21)),H21&lt;0,NOT(ISNUMBER(I21)),I21&lt;H21,NOT(ISNUMBER(M21)),M21&lt;0),"CHECK INPUTS",IF(J21&lt;=H21,"REORDER","HEALTHY")))</f>
      </c>
      <c r="M21" s="184"/>
      <c r="N21" s="38" t="str">
        <f>IF(A21="","",IFERROR(IF(COUNTIF(Vendors!$A$4:$A$103,E21)=1,IF(VLOOKUP(E21,Vendors!$A$4:$C$103,3,FALSE)&gt;0,VLOOKUP(E21,Vendors!$A$4:$C$103,3,FALSE),"CHECK LEAD TIME"),"CHECK LEAD TIME"),"CHECK LEAD TIME"))</f>
      </c>
      <c r="O21" s="38" t="str">
        <f>IF(A21="","",IF(OR(NOT(ISNUMBER(N21)),OR(COUNTIF($A$4:$A$253,A21)&lt;&gt;1,NOT(ISNUMBER(F21)),F21&lt;0,NOT(ISNUMBER(G21)),G21&lt;0,NOT(ISNUMBER(H21)),H21&lt;0,NOT(ISNUMBER(I21)),I21&lt;H21,NOT(ISNUMBER(M21)),M21&lt;0)),"CHECK INPUTS",J21-M21*N21))</f>
      </c>
      <c r="P21" s="38" t="str">
        <f>IF(A21="","",IF(NOT(ISNUMBER(O21)),"CHECK INPUTS",IF(OR(J21&lt;=H21,O21&lt;=H21),MAX(0,ROUNDUP(I21-O21,0)),0)))</f>
      </c>
      <c r="Q21" s="36" t="str">
        <f>IF(A21="","",IF(OR(COUNTIF($A$4:$A$253,A21)&lt;&gt;1,NOT(ISNUMBER(F21)),F21&lt;0,NOT(ISNUMBER(G21)),G21&lt;0,NOT(ISNUMBER(H21)),H21&lt;0,NOT(ISNUMBER(I21)),I21&lt;H21,NOT(ISNUMBER(M21)),M21&lt;0),"CHECK INPUTS",IF(NOT(ISNUMBER(N21)),"CHECK LEAD TIME",IF(O21&lt;=0,"STOCKOUT RISK",IF(O21&lt;=H21,"ORDER EARLY","ON TRACK")))))</f>
      </c>
      <c r="R21" t="n">
        <f>IF(A21="",999999,IF(OR(Q21="CHECK INPUTS",Q21="CHECK LEAD TIME"),ROW(),IF(P21&gt;0,IF(Q21="STOCKOUT RISK",1000,2000)+ROW(),999999)))</f>
        <v>999999</v>
      </c>
    </row>
    <row r="22" ht="28" customHeight="1">
      <c r="A22" s="181"/>
      <c r="B22" s="182"/>
      <c r="C22" s="182"/>
      <c r="D22" s="181"/>
      <c r="E22" s="181"/>
      <c r="F22" s="183"/>
      <c r="G22" s="184"/>
      <c r="H22" s="184"/>
      <c r="I22" s="184"/>
      <c r="J22" s="38" t="str">
        <f>IF(A22="","",G22+SUMIF(Transactions!B$4:B$5003,A22,Transactions!E$4:E$5003))</f>
      </c>
      <c r="K22" s="37" t="str">
        <f>IF(A22="","",IF(OR(COUNTIF($A$4:$A$253,A22)&lt;&gt;1,NOT(ISNUMBER(F22)),F22&lt;0,NOT(ISNUMBER(G22)),G22&lt;0,NOT(ISNUMBER(H22)),H22&lt;0,NOT(ISNUMBER(I22)),I22&lt;H22,NOT(ISNUMBER(M22)),M22&lt;0),"CHECK INPUTS",J22*F22))</f>
      </c>
      <c r="L22" s="36" t="str">
        <f>IF(A22="","",IF(OR(COUNTIF($A$4:$A$253,A22)&lt;&gt;1,NOT(ISNUMBER(F22)),F22&lt;0,NOT(ISNUMBER(G22)),G22&lt;0,NOT(ISNUMBER(H22)),H22&lt;0,NOT(ISNUMBER(I22)),I22&lt;H22,NOT(ISNUMBER(M22)),M22&lt;0),"CHECK INPUTS",IF(J22&lt;=H22,"REORDER","HEALTHY")))</f>
      </c>
      <c r="M22" s="184"/>
      <c r="N22" s="38" t="str">
        <f>IF(A22="","",IFERROR(IF(COUNTIF(Vendors!$A$4:$A$103,E22)=1,IF(VLOOKUP(E22,Vendors!$A$4:$C$103,3,FALSE)&gt;0,VLOOKUP(E22,Vendors!$A$4:$C$103,3,FALSE),"CHECK LEAD TIME"),"CHECK LEAD TIME"),"CHECK LEAD TIME"))</f>
      </c>
      <c r="O22" s="38" t="str">
        <f>IF(A22="","",IF(OR(NOT(ISNUMBER(N22)),OR(COUNTIF($A$4:$A$253,A22)&lt;&gt;1,NOT(ISNUMBER(F22)),F22&lt;0,NOT(ISNUMBER(G22)),G22&lt;0,NOT(ISNUMBER(H22)),H22&lt;0,NOT(ISNUMBER(I22)),I22&lt;H22,NOT(ISNUMBER(M22)),M22&lt;0)),"CHECK INPUTS",J22-M22*N22))</f>
      </c>
      <c r="P22" s="38" t="str">
        <f>IF(A22="","",IF(NOT(ISNUMBER(O22)),"CHECK INPUTS",IF(OR(J22&lt;=H22,O22&lt;=H22),MAX(0,ROUNDUP(I22-O22,0)),0)))</f>
      </c>
      <c r="Q22" s="36" t="str">
        <f>IF(A22="","",IF(OR(COUNTIF($A$4:$A$253,A22)&lt;&gt;1,NOT(ISNUMBER(F22)),F22&lt;0,NOT(ISNUMBER(G22)),G22&lt;0,NOT(ISNUMBER(H22)),H22&lt;0,NOT(ISNUMBER(I22)),I22&lt;H22,NOT(ISNUMBER(M22)),M22&lt;0),"CHECK INPUTS",IF(NOT(ISNUMBER(N22)),"CHECK LEAD TIME",IF(O22&lt;=0,"STOCKOUT RISK",IF(O22&lt;=H22,"ORDER EARLY","ON TRACK")))))</f>
      </c>
      <c r="R22" t="n">
        <f>IF(A22="",999999,IF(OR(Q22="CHECK INPUTS",Q22="CHECK LEAD TIME"),ROW(),IF(P22&gt;0,IF(Q22="STOCKOUT RISK",1000,2000)+ROW(),999999)))</f>
        <v>999999</v>
      </c>
    </row>
    <row r="23" ht="28" customHeight="1">
      <c r="A23" s="181"/>
      <c r="B23" s="182"/>
      <c r="C23" s="182"/>
      <c r="D23" s="181"/>
      <c r="E23" s="181"/>
      <c r="F23" s="183"/>
      <c r="G23" s="184"/>
      <c r="H23" s="184"/>
      <c r="I23" s="184"/>
      <c r="J23" s="38" t="str">
        <f>IF(A23="","",G23+SUMIF(Transactions!B$4:B$5003,A23,Transactions!E$4:E$5003))</f>
      </c>
      <c r="K23" s="37" t="str">
        <f>IF(A23="","",IF(OR(COUNTIF($A$4:$A$253,A23)&lt;&gt;1,NOT(ISNUMBER(F23)),F23&lt;0,NOT(ISNUMBER(G23)),G23&lt;0,NOT(ISNUMBER(H23)),H23&lt;0,NOT(ISNUMBER(I23)),I23&lt;H23,NOT(ISNUMBER(M23)),M23&lt;0),"CHECK INPUTS",J23*F23))</f>
      </c>
      <c r="L23" s="36" t="str">
        <f>IF(A23="","",IF(OR(COUNTIF($A$4:$A$253,A23)&lt;&gt;1,NOT(ISNUMBER(F23)),F23&lt;0,NOT(ISNUMBER(G23)),G23&lt;0,NOT(ISNUMBER(H23)),H23&lt;0,NOT(ISNUMBER(I23)),I23&lt;H23,NOT(ISNUMBER(M23)),M23&lt;0),"CHECK INPUTS",IF(J23&lt;=H23,"REORDER","HEALTHY")))</f>
      </c>
      <c r="M23" s="184"/>
      <c r="N23" s="38" t="str">
        <f>IF(A23="","",IFERROR(IF(COUNTIF(Vendors!$A$4:$A$103,E23)=1,IF(VLOOKUP(E23,Vendors!$A$4:$C$103,3,FALSE)&gt;0,VLOOKUP(E23,Vendors!$A$4:$C$103,3,FALSE),"CHECK LEAD TIME"),"CHECK LEAD TIME"),"CHECK LEAD TIME"))</f>
      </c>
      <c r="O23" s="38" t="str">
        <f>IF(A23="","",IF(OR(NOT(ISNUMBER(N23)),OR(COUNTIF($A$4:$A$253,A23)&lt;&gt;1,NOT(ISNUMBER(F23)),F23&lt;0,NOT(ISNUMBER(G23)),G23&lt;0,NOT(ISNUMBER(H23)),H23&lt;0,NOT(ISNUMBER(I23)),I23&lt;H23,NOT(ISNUMBER(M23)),M23&lt;0)),"CHECK INPUTS",J23-M23*N23))</f>
      </c>
      <c r="P23" s="38" t="str">
        <f>IF(A23="","",IF(NOT(ISNUMBER(O23)),"CHECK INPUTS",IF(OR(J23&lt;=H23,O23&lt;=H23),MAX(0,ROUNDUP(I23-O23,0)),0)))</f>
      </c>
      <c r="Q23" s="36" t="str">
        <f>IF(A23="","",IF(OR(COUNTIF($A$4:$A$253,A23)&lt;&gt;1,NOT(ISNUMBER(F23)),F23&lt;0,NOT(ISNUMBER(G23)),G23&lt;0,NOT(ISNUMBER(H23)),H23&lt;0,NOT(ISNUMBER(I23)),I23&lt;H23,NOT(ISNUMBER(M23)),M23&lt;0),"CHECK INPUTS",IF(NOT(ISNUMBER(N23)),"CHECK LEAD TIME",IF(O23&lt;=0,"STOCKOUT RISK",IF(O23&lt;=H23,"ORDER EARLY","ON TRACK")))))</f>
      </c>
      <c r="R23" t="n">
        <f>IF(A23="",999999,IF(OR(Q23="CHECK INPUTS",Q23="CHECK LEAD TIME"),ROW(),IF(P23&gt;0,IF(Q23="STOCKOUT RISK",1000,2000)+ROW(),999999)))</f>
        <v>999999</v>
      </c>
    </row>
    <row r="24" ht="28" customHeight="1">
      <c r="A24" s="181"/>
      <c r="B24" s="182"/>
      <c r="C24" s="182"/>
      <c r="D24" s="181"/>
      <c r="E24" s="181"/>
      <c r="F24" s="183"/>
      <c r="G24" s="184"/>
      <c r="H24" s="184"/>
      <c r="I24" s="184"/>
      <c r="J24" s="38" t="str">
        <f>IF(A24="","",G24+SUMIF(Transactions!B$4:B$5003,A24,Transactions!E$4:E$5003))</f>
      </c>
      <c r="K24" s="37" t="str">
        <f>IF(A24="","",IF(OR(COUNTIF($A$4:$A$253,A24)&lt;&gt;1,NOT(ISNUMBER(F24)),F24&lt;0,NOT(ISNUMBER(G24)),G24&lt;0,NOT(ISNUMBER(H24)),H24&lt;0,NOT(ISNUMBER(I24)),I24&lt;H24,NOT(ISNUMBER(M24)),M24&lt;0),"CHECK INPUTS",J24*F24))</f>
      </c>
      <c r="L24" s="36" t="str">
        <f>IF(A24="","",IF(OR(COUNTIF($A$4:$A$253,A24)&lt;&gt;1,NOT(ISNUMBER(F24)),F24&lt;0,NOT(ISNUMBER(G24)),G24&lt;0,NOT(ISNUMBER(H24)),H24&lt;0,NOT(ISNUMBER(I24)),I24&lt;H24,NOT(ISNUMBER(M24)),M24&lt;0),"CHECK INPUTS",IF(J24&lt;=H24,"REORDER","HEALTHY")))</f>
      </c>
      <c r="M24" s="184"/>
      <c r="N24" s="38" t="str">
        <f>IF(A24="","",IFERROR(IF(COUNTIF(Vendors!$A$4:$A$103,E24)=1,IF(VLOOKUP(E24,Vendors!$A$4:$C$103,3,FALSE)&gt;0,VLOOKUP(E24,Vendors!$A$4:$C$103,3,FALSE),"CHECK LEAD TIME"),"CHECK LEAD TIME"),"CHECK LEAD TIME"))</f>
      </c>
      <c r="O24" s="38" t="str">
        <f>IF(A24="","",IF(OR(NOT(ISNUMBER(N24)),OR(COUNTIF($A$4:$A$253,A24)&lt;&gt;1,NOT(ISNUMBER(F24)),F24&lt;0,NOT(ISNUMBER(G24)),G24&lt;0,NOT(ISNUMBER(H24)),H24&lt;0,NOT(ISNUMBER(I24)),I24&lt;H24,NOT(ISNUMBER(M24)),M24&lt;0)),"CHECK INPUTS",J24-M24*N24))</f>
      </c>
      <c r="P24" s="38" t="str">
        <f>IF(A24="","",IF(NOT(ISNUMBER(O24)),"CHECK INPUTS",IF(OR(J24&lt;=H24,O24&lt;=H24),MAX(0,ROUNDUP(I24-O24,0)),0)))</f>
      </c>
      <c r="Q24" s="36" t="str">
        <f>IF(A24="","",IF(OR(COUNTIF($A$4:$A$253,A24)&lt;&gt;1,NOT(ISNUMBER(F24)),F24&lt;0,NOT(ISNUMBER(G24)),G24&lt;0,NOT(ISNUMBER(H24)),H24&lt;0,NOT(ISNUMBER(I24)),I24&lt;H24,NOT(ISNUMBER(M24)),M24&lt;0),"CHECK INPUTS",IF(NOT(ISNUMBER(N24)),"CHECK LEAD TIME",IF(O24&lt;=0,"STOCKOUT RISK",IF(O24&lt;=H24,"ORDER EARLY","ON TRACK")))))</f>
      </c>
      <c r="R24" t="n">
        <f>IF(A24="",999999,IF(OR(Q24="CHECK INPUTS",Q24="CHECK LEAD TIME"),ROW(),IF(P24&gt;0,IF(Q24="STOCKOUT RISK",1000,2000)+ROW(),999999)))</f>
        <v>999999</v>
      </c>
    </row>
    <row r="25" ht="28" customHeight="1">
      <c r="A25" s="181"/>
      <c r="B25" s="182"/>
      <c r="C25" s="182"/>
      <c r="D25" s="181"/>
      <c r="E25" s="181"/>
      <c r="F25" s="183"/>
      <c r="G25" s="184"/>
      <c r="H25" s="184"/>
      <c r="I25" s="184"/>
      <c r="J25" s="38" t="str">
        <f>IF(A25="","",G25+SUMIF(Transactions!B$4:B$5003,A25,Transactions!E$4:E$5003))</f>
      </c>
      <c r="K25" s="37" t="str">
        <f>IF(A25="","",IF(OR(COUNTIF($A$4:$A$253,A25)&lt;&gt;1,NOT(ISNUMBER(F25)),F25&lt;0,NOT(ISNUMBER(G25)),G25&lt;0,NOT(ISNUMBER(H25)),H25&lt;0,NOT(ISNUMBER(I25)),I25&lt;H25,NOT(ISNUMBER(M25)),M25&lt;0),"CHECK INPUTS",J25*F25))</f>
      </c>
      <c r="L25" s="36" t="str">
        <f>IF(A25="","",IF(OR(COUNTIF($A$4:$A$253,A25)&lt;&gt;1,NOT(ISNUMBER(F25)),F25&lt;0,NOT(ISNUMBER(G25)),G25&lt;0,NOT(ISNUMBER(H25)),H25&lt;0,NOT(ISNUMBER(I25)),I25&lt;H25,NOT(ISNUMBER(M25)),M25&lt;0),"CHECK INPUTS",IF(J25&lt;=H25,"REORDER","HEALTHY")))</f>
      </c>
      <c r="M25" s="184"/>
      <c r="N25" s="38" t="str">
        <f>IF(A25="","",IFERROR(IF(COUNTIF(Vendors!$A$4:$A$103,E25)=1,IF(VLOOKUP(E25,Vendors!$A$4:$C$103,3,FALSE)&gt;0,VLOOKUP(E25,Vendors!$A$4:$C$103,3,FALSE),"CHECK LEAD TIME"),"CHECK LEAD TIME"),"CHECK LEAD TIME"))</f>
      </c>
      <c r="O25" s="38" t="str">
        <f>IF(A25="","",IF(OR(NOT(ISNUMBER(N25)),OR(COUNTIF($A$4:$A$253,A25)&lt;&gt;1,NOT(ISNUMBER(F25)),F25&lt;0,NOT(ISNUMBER(G25)),G25&lt;0,NOT(ISNUMBER(H25)),H25&lt;0,NOT(ISNUMBER(I25)),I25&lt;H25,NOT(ISNUMBER(M25)),M25&lt;0)),"CHECK INPUTS",J25-M25*N25))</f>
      </c>
      <c r="P25" s="38" t="str">
        <f>IF(A25="","",IF(NOT(ISNUMBER(O25)),"CHECK INPUTS",IF(OR(J25&lt;=H25,O25&lt;=H25),MAX(0,ROUNDUP(I25-O25,0)),0)))</f>
      </c>
      <c r="Q25" s="36" t="str">
        <f>IF(A25="","",IF(OR(COUNTIF($A$4:$A$253,A25)&lt;&gt;1,NOT(ISNUMBER(F25)),F25&lt;0,NOT(ISNUMBER(G25)),G25&lt;0,NOT(ISNUMBER(H25)),H25&lt;0,NOT(ISNUMBER(I25)),I25&lt;H25,NOT(ISNUMBER(M25)),M25&lt;0),"CHECK INPUTS",IF(NOT(ISNUMBER(N25)),"CHECK LEAD TIME",IF(O25&lt;=0,"STOCKOUT RISK",IF(O25&lt;=H25,"ORDER EARLY","ON TRACK")))))</f>
      </c>
      <c r="R25" t="n">
        <f>IF(A25="",999999,IF(OR(Q25="CHECK INPUTS",Q25="CHECK LEAD TIME"),ROW(),IF(P25&gt;0,IF(Q25="STOCKOUT RISK",1000,2000)+ROW(),999999)))</f>
        <v>999999</v>
      </c>
    </row>
    <row r="26" ht="28" customHeight="1">
      <c r="A26" s="181"/>
      <c r="B26" s="182"/>
      <c r="C26" s="182"/>
      <c r="D26" s="181"/>
      <c r="E26" s="181"/>
      <c r="F26" s="183"/>
      <c r="G26" s="184"/>
      <c r="H26" s="184"/>
      <c r="I26" s="184"/>
      <c r="J26" s="38" t="str">
        <f>IF(A26="","",G26+SUMIF(Transactions!B$4:B$5003,A26,Transactions!E$4:E$5003))</f>
      </c>
      <c r="K26" s="37" t="str">
        <f>IF(A26="","",IF(OR(COUNTIF($A$4:$A$253,A26)&lt;&gt;1,NOT(ISNUMBER(F26)),F26&lt;0,NOT(ISNUMBER(G26)),G26&lt;0,NOT(ISNUMBER(H26)),H26&lt;0,NOT(ISNUMBER(I26)),I26&lt;H26,NOT(ISNUMBER(M26)),M26&lt;0),"CHECK INPUTS",J26*F26))</f>
      </c>
      <c r="L26" s="36" t="str">
        <f>IF(A26="","",IF(OR(COUNTIF($A$4:$A$253,A26)&lt;&gt;1,NOT(ISNUMBER(F26)),F26&lt;0,NOT(ISNUMBER(G26)),G26&lt;0,NOT(ISNUMBER(H26)),H26&lt;0,NOT(ISNUMBER(I26)),I26&lt;H26,NOT(ISNUMBER(M26)),M26&lt;0),"CHECK INPUTS",IF(J26&lt;=H26,"REORDER","HEALTHY")))</f>
      </c>
      <c r="M26" s="184"/>
      <c r="N26" s="38" t="str">
        <f>IF(A26="","",IFERROR(IF(COUNTIF(Vendors!$A$4:$A$103,E26)=1,IF(VLOOKUP(E26,Vendors!$A$4:$C$103,3,FALSE)&gt;0,VLOOKUP(E26,Vendors!$A$4:$C$103,3,FALSE),"CHECK LEAD TIME"),"CHECK LEAD TIME"),"CHECK LEAD TIME"))</f>
      </c>
      <c r="O26" s="38" t="str">
        <f>IF(A26="","",IF(OR(NOT(ISNUMBER(N26)),OR(COUNTIF($A$4:$A$253,A26)&lt;&gt;1,NOT(ISNUMBER(F26)),F26&lt;0,NOT(ISNUMBER(G26)),G26&lt;0,NOT(ISNUMBER(H26)),H26&lt;0,NOT(ISNUMBER(I26)),I26&lt;H26,NOT(ISNUMBER(M26)),M26&lt;0)),"CHECK INPUTS",J26-M26*N26))</f>
      </c>
      <c r="P26" s="38" t="str">
        <f>IF(A26="","",IF(NOT(ISNUMBER(O26)),"CHECK INPUTS",IF(OR(J26&lt;=H26,O26&lt;=H26),MAX(0,ROUNDUP(I26-O26,0)),0)))</f>
      </c>
      <c r="Q26" s="36" t="str">
        <f>IF(A26="","",IF(OR(COUNTIF($A$4:$A$253,A26)&lt;&gt;1,NOT(ISNUMBER(F26)),F26&lt;0,NOT(ISNUMBER(G26)),G26&lt;0,NOT(ISNUMBER(H26)),H26&lt;0,NOT(ISNUMBER(I26)),I26&lt;H26,NOT(ISNUMBER(M26)),M26&lt;0),"CHECK INPUTS",IF(NOT(ISNUMBER(N26)),"CHECK LEAD TIME",IF(O26&lt;=0,"STOCKOUT RISK",IF(O26&lt;=H26,"ORDER EARLY","ON TRACK")))))</f>
      </c>
      <c r="R26" t="n">
        <f>IF(A26="",999999,IF(OR(Q26="CHECK INPUTS",Q26="CHECK LEAD TIME"),ROW(),IF(P26&gt;0,IF(Q26="STOCKOUT RISK",1000,2000)+ROW(),999999)))</f>
        <v>999999</v>
      </c>
    </row>
    <row r="27" ht="28" customHeight="1">
      <c r="A27" s="181"/>
      <c r="B27" s="182"/>
      <c r="C27" s="182"/>
      <c r="D27" s="181"/>
      <c r="E27" s="181"/>
      <c r="F27" s="183"/>
      <c r="G27" s="184"/>
      <c r="H27" s="184"/>
      <c r="I27" s="184"/>
      <c r="J27" s="38" t="str">
        <f>IF(A27="","",G27+SUMIF(Transactions!B$4:B$5003,A27,Transactions!E$4:E$5003))</f>
      </c>
      <c r="K27" s="37" t="str">
        <f>IF(A27="","",IF(OR(COUNTIF($A$4:$A$253,A27)&lt;&gt;1,NOT(ISNUMBER(F27)),F27&lt;0,NOT(ISNUMBER(G27)),G27&lt;0,NOT(ISNUMBER(H27)),H27&lt;0,NOT(ISNUMBER(I27)),I27&lt;H27,NOT(ISNUMBER(M27)),M27&lt;0),"CHECK INPUTS",J27*F27))</f>
      </c>
      <c r="L27" s="36" t="str">
        <f>IF(A27="","",IF(OR(COUNTIF($A$4:$A$253,A27)&lt;&gt;1,NOT(ISNUMBER(F27)),F27&lt;0,NOT(ISNUMBER(G27)),G27&lt;0,NOT(ISNUMBER(H27)),H27&lt;0,NOT(ISNUMBER(I27)),I27&lt;H27,NOT(ISNUMBER(M27)),M27&lt;0),"CHECK INPUTS",IF(J27&lt;=H27,"REORDER","HEALTHY")))</f>
      </c>
      <c r="M27" s="184"/>
      <c r="N27" s="38" t="str">
        <f>IF(A27="","",IFERROR(IF(COUNTIF(Vendors!$A$4:$A$103,E27)=1,IF(VLOOKUP(E27,Vendors!$A$4:$C$103,3,FALSE)&gt;0,VLOOKUP(E27,Vendors!$A$4:$C$103,3,FALSE),"CHECK LEAD TIME"),"CHECK LEAD TIME"),"CHECK LEAD TIME"))</f>
      </c>
      <c r="O27" s="38" t="str">
        <f>IF(A27="","",IF(OR(NOT(ISNUMBER(N27)),OR(COUNTIF($A$4:$A$253,A27)&lt;&gt;1,NOT(ISNUMBER(F27)),F27&lt;0,NOT(ISNUMBER(G27)),G27&lt;0,NOT(ISNUMBER(H27)),H27&lt;0,NOT(ISNUMBER(I27)),I27&lt;H27,NOT(ISNUMBER(M27)),M27&lt;0)),"CHECK INPUTS",J27-M27*N27))</f>
      </c>
      <c r="P27" s="38" t="str">
        <f>IF(A27="","",IF(NOT(ISNUMBER(O27)),"CHECK INPUTS",IF(OR(J27&lt;=H27,O27&lt;=H27),MAX(0,ROUNDUP(I27-O27,0)),0)))</f>
      </c>
      <c r="Q27" s="36" t="str">
        <f>IF(A27="","",IF(OR(COUNTIF($A$4:$A$253,A27)&lt;&gt;1,NOT(ISNUMBER(F27)),F27&lt;0,NOT(ISNUMBER(G27)),G27&lt;0,NOT(ISNUMBER(H27)),H27&lt;0,NOT(ISNUMBER(I27)),I27&lt;H27,NOT(ISNUMBER(M27)),M27&lt;0),"CHECK INPUTS",IF(NOT(ISNUMBER(N27)),"CHECK LEAD TIME",IF(O27&lt;=0,"STOCKOUT RISK",IF(O27&lt;=H27,"ORDER EARLY","ON TRACK")))))</f>
      </c>
      <c r="R27" t="n">
        <f>IF(A27="",999999,IF(OR(Q27="CHECK INPUTS",Q27="CHECK LEAD TIME"),ROW(),IF(P27&gt;0,IF(Q27="STOCKOUT RISK",1000,2000)+ROW(),999999)))</f>
        <v>999999</v>
      </c>
    </row>
    <row r="28" ht="28" customHeight="1">
      <c r="A28" s="181"/>
      <c r="B28" s="182"/>
      <c r="C28" s="182"/>
      <c r="D28" s="181"/>
      <c r="E28" s="181"/>
      <c r="F28" s="183"/>
      <c r="G28" s="184"/>
      <c r="H28" s="184"/>
      <c r="I28" s="184"/>
      <c r="J28" s="38" t="str">
        <f>IF(A28="","",G28+SUMIF(Transactions!B$4:B$5003,A28,Transactions!E$4:E$5003))</f>
      </c>
      <c r="K28" s="37" t="str">
        <f>IF(A28="","",IF(OR(COUNTIF($A$4:$A$253,A28)&lt;&gt;1,NOT(ISNUMBER(F28)),F28&lt;0,NOT(ISNUMBER(G28)),G28&lt;0,NOT(ISNUMBER(H28)),H28&lt;0,NOT(ISNUMBER(I28)),I28&lt;H28,NOT(ISNUMBER(M28)),M28&lt;0),"CHECK INPUTS",J28*F28))</f>
      </c>
      <c r="L28" s="36" t="str">
        <f>IF(A28="","",IF(OR(COUNTIF($A$4:$A$253,A28)&lt;&gt;1,NOT(ISNUMBER(F28)),F28&lt;0,NOT(ISNUMBER(G28)),G28&lt;0,NOT(ISNUMBER(H28)),H28&lt;0,NOT(ISNUMBER(I28)),I28&lt;H28,NOT(ISNUMBER(M28)),M28&lt;0),"CHECK INPUTS",IF(J28&lt;=H28,"REORDER","HEALTHY")))</f>
      </c>
      <c r="M28" s="184"/>
      <c r="N28" s="38" t="str">
        <f>IF(A28="","",IFERROR(IF(COUNTIF(Vendors!$A$4:$A$103,E28)=1,IF(VLOOKUP(E28,Vendors!$A$4:$C$103,3,FALSE)&gt;0,VLOOKUP(E28,Vendors!$A$4:$C$103,3,FALSE),"CHECK LEAD TIME"),"CHECK LEAD TIME"),"CHECK LEAD TIME"))</f>
      </c>
      <c r="O28" s="38" t="str">
        <f>IF(A28="","",IF(OR(NOT(ISNUMBER(N28)),OR(COUNTIF($A$4:$A$253,A28)&lt;&gt;1,NOT(ISNUMBER(F28)),F28&lt;0,NOT(ISNUMBER(G28)),G28&lt;0,NOT(ISNUMBER(H28)),H28&lt;0,NOT(ISNUMBER(I28)),I28&lt;H28,NOT(ISNUMBER(M28)),M28&lt;0)),"CHECK INPUTS",J28-M28*N28))</f>
      </c>
      <c r="P28" s="38" t="str">
        <f>IF(A28="","",IF(NOT(ISNUMBER(O28)),"CHECK INPUTS",IF(OR(J28&lt;=H28,O28&lt;=H28),MAX(0,ROUNDUP(I28-O28,0)),0)))</f>
      </c>
      <c r="Q28" s="36" t="str">
        <f>IF(A28="","",IF(OR(COUNTIF($A$4:$A$253,A28)&lt;&gt;1,NOT(ISNUMBER(F28)),F28&lt;0,NOT(ISNUMBER(G28)),G28&lt;0,NOT(ISNUMBER(H28)),H28&lt;0,NOT(ISNUMBER(I28)),I28&lt;H28,NOT(ISNUMBER(M28)),M28&lt;0),"CHECK INPUTS",IF(NOT(ISNUMBER(N28)),"CHECK LEAD TIME",IF(O28&lt;=0,"STOCKOUT RISK",IF(O28&lt;=H28,"ORDER EARLY","ON TRACK")))))</f>
      </c>
      <c r="R28" t="n">
        <f>IF(A28="",999999,IF(OR(Q28="CHECK INPUTS",Q28="CHECK LEAD TIME"),ROW(),IF(P28&gt;0,IF(Q28="STOCKOUT RISK",1000,2000)+ROW(),999999)))</f>
        <v>999999</v>
      </c>
    </row>
    <row r="29" ht="28" customHeight="1">
      <c r="A29" s="181"/>
      <c r="B29" s="182"/>
      <c r="C29" s="182"/>
      <c r="D29" s="181"/>
      <c r="E29" s="181"/>
      <c r="F29" s="183"/>
      <c r="G29" s="184"/>
      <c r="H29" s="184"/>
      <c r="I29" s="184"/>
      <c r="J29" s="38" t="str">
        <f>IF(A29="","",G29+SUMIF(Transactions!B$4:B$5003,A29,Transactions!E$4:E$5003))</f>
      </c>
      <c r="K29" s="37" t="str">
        <f>IF(A29="","",IF(OR(COUNTIF($A$4:$A$253,A29)&lt;&gt;1,NOT(ISNUMBER(F29)),F29&lt;0,NOT(ISNUMBER(G29)),G29&lt;0,NOT(ISNUMBER(H29)),H29&lt;0,NOT(ISNUMBER(I29)),I29&lt;H29,NOT(ISNUMBER(M29)),M29&lt;0),"CHECK INPUTS",J29*F29))</f>
      </c>
      <c r="L29" s="36" t="str">
        <f>IF(A29="","",IF(OR(COUNTIF($A$4:$A$253,A29)&lt;&gt;1,NOT(ISNUMBER(F29)),F29&lt;0,NOT(ISNUMBER(G29)),G29&lt;0,NOT(ISNUMBER(H29)),H29&lt;0,NOT(ISNUMBER(I29)),I29&lt;H29,NOT(ISNUMBER(M29)),M29&lt;0),"CHECK INPUTS",IF(J29&lt;=H29,"REORDER","HEALTHY")))</f>
      </c>
      <c r="M29" s="184"/>
      <c r="N29" s="38" t="str">
        <f>IF(A29="","",IFERROR(IF(COUNTIF(Vendors!$A$4:$A$103,E29)=1,IF(VLOOKUP(E29,Vendors!$A$4:$C$103,3,FALSE)&gt;0,VLOOKUP(E29,Vendors!$A$4:$C$103,3,FALSE),"CHECK LEAD TIME"),"CHECK LEAD TIME"),"CHECK LEAD TIME"))</f>
      </c>
      <c r="O29" s="38" t="str">
        <f>IF(A29="","",IF(OR(NOT(ISNUMBER(N29)),OR(COUNTIF($A$4:$A$253,A29)&lt;&gt;1,NOT(ISNUMBER(F29)),F29&lt;0,NOT(ISNUMBER(G29)),G29&lt;0,NOT(ISNUMBER(H29)),H29&lt;0,NOT(ISNUMBER(I29)),I29&lt;H29,NOT(ISNUMBER(M29)),M29&lt;0)),"CHECK INPUTS",J29-M29*N29))</f>
      </c>
      <c r="P29" s="38" t="str">
        <f>IF(A29="","",IF(NOT(ISNUMBER(O29)),"CHECK INPUTS",IF(OR(J29&lt;=H29,O29&lt;=H29),MAX(0,ROUNDUP(I29-O29,0)),0)))</f>
      </c>
      <c r="Q29" s="36" t="str">
        <f>IF(A29="","",IF(OR(COUNTIF($A$4:$A$253,A29)&lt;&gt;1,NOT(ISNUMBER(F29)),F29&lt;0,NOT(ISNUMBER(G29)),G29&lt;0,NOT(ISNUMBER(H29)),H29&lt;0,NOT(ISNUMBER(I29)),I29&lt;H29,NOT(ISNUMBER(M29)),M29&lt;0),"CHECK INPUTS",IF(NOT(ISNUMBER(N29)),"CHECK LEAD TIME",IF(O29&lt;=0,"STOCKOUT RISK",IF(O29&lt;=H29,"ORDER EARLY","ON TRACK")))))</f>
      </c>
      <c r="R29" t="n">
        <f>IF(A29="",999999,IF(OR(Q29="CHECK INPUTS",Q29="CHECK LEAD TIME"),ROW(),IF(P29&gt;0,IF(Q29="STOCKOUT RISK",1000,2000)+ROW(),999999)))</f>
        <v>999999</v>
      </c>
    </row>
    <row r="30" ht="28" customHeight="1">
      <c r="A30" s="181"/>
      <c r="B30" s="182"/>
      <c r="C30" s="182"/>
      <c r="D30" s="181"/>
      <c r="E30" s="181"/>
      <c r="F30" s="183"/>
      <c r="G30" s="184"/>
      <c r="H30" s="184"/>
      <c r="I30" s="184"/>
      <c r="J30" s="38" t="str">
        <f>IF(A30="","",G30+SUMIF(Transactions!B$4:B$5003,A30,Transactions!E$4:E$5003))</f>
      </c>
      <c r="K30" s="37" t="str">
        <f>IF(A30="","",IF(OR(COUNTIF($A$4:$A$253,A30)&lt;&gt;1,NOT(ISNUMBER(F30)),F30&lt;0,NOT(ISNUMBER(G30)),G30&lt;0,NOT(ISNUMBER(H30)),H30&lt;0,NOT(ISNUMBER(I30)),I30&lt;H30,NOT(ISNUMBER(M30)),M30&lt;0),"CHECK INPUTS",J30*F30))</f>
      </c>
      <c r="L30" s="36" t="str">
        <f>IF(A30="","",IF(OR(COUNTIF($A$4:$A$253,A30)&lt;&gt;1,NOT(ISNUMBER(F30)),F30&lt;0,NOT(ISNUMBER(G30)),G30&lt;0,NOT(ISNUMBER(H30)),H30&lt;0,NOT(ISNUMBER(I30)),I30&lt;H30,NOT(ISNUMBER(M30)),M30&lt;0),"CHECK INPUTS",IF(J30&lt;=H30,"REORDER","HEALTHY")))</f>
      </c>
      <c r="M30" s="184"/>
      <c r="N30" s="38" t="str">
        <f>IF(A30="","",IFERROR(IF(COUNTIF(Vendors!$A$4:$A$103,E30)=1,IF(VLOOKUP(E30,Vendors!$A$4:$C$103,3,FALSE)&gt;0,VLOOKUP(E30,Vendors!$A$4:$C$103,3,FALSE),"CHECK LEAD TIME"),"CHECK LEAD TIME"),"CHECK LEAD TIME"))</f>
      </c>
      <c r="O30" s="38" t="str">
        <f>IF(A30="","",IF(OR(NOT(ISNUMBER(N30)),OR(COUNTIF($A$4:$A$253,A30)&lt;&gt;1,NOT(ISNUMBER(F30)),F30&lt;0,NOT(ISNUMBER(G30)),G30&lt;0,NOT(ISNUMBER(H30)),H30&lt;0,NOT(ISNUMBER(I30)),I30&lt;H30,NOT(ISNUMBER(M30)),M30&lt;0)),"CHECK INPUTS",J30-M30*N30))</f>
      </c>
      <c r="P30" s="38" t="str">
        <f>IF(A30="","",IF(NOT(ISNUMBER(O30)),"CHECK INPUTS",IF(OR(J30&lt;=H30,O30&lt;=H30),MAX(0,ROUNDUP(I30-O30,0)),0)))</f>
      </c>
      <c r="Q30" s="36" t="str">
        <f>IF(A30="","",IF(OR(COUNTIF($A$4:$A$253,A30)&lt;&gt;1,NOT(ISNUMBER(F30)),F30&lt;0,NOT(ISNUMBER(G30)),G30&lt;0,NOT(ISNUMBER(H30)),H30&lt;0,NOT(ISNUMBER(I30)),I30&lt;H30,NOT(ISNUMBER(M30)),M30&lt;0),"CHECK INPUTS",IF(NOT(ISNUMBER(N30)),"CHECK LEAD TIME",IF(O30&lt;=0,"STOCKOUT RISK",IF(O30&lt;=H30,"ORDER EARLY","ON TRACK")))))</f>
      </c>
      <c r="R30" t="n">
        <f>IF(A30="",999999,IF(OR(Q30="CHECK INPUTS",Q30="CHECK LEAD TIME"),ROW(),IF(P30&gt;0,IF(Q30="STOCKOUT RISK",1000,2000)+ROW(),999999)))</f>
        <v>999999</v>
      </c>
    </row>
    <row r="31" ht="28" customHeight="1">
      <c r="A31" s="181"/>
      <c r="B31" s="182"/>
      <c r="C31" s="182"/>
      <c r="D31" s="181"/>
      <c r="E31" s="181"/>
      <c r="F31" s="183"/>
      <c r="G31" s="184"/>
      <c r="H31" s="184"/>
      <c r="I31" s="184"/>
      <c r="J31" s="38" t="str">
        <f>IF(A31="","",G31+SUMIF(Transactions!B$4:B$5003,A31,Transactions!E$4:E$5003))</f>
      </c>
      <c r="K31" s="37" t="str">
        <f>IF(A31="","",IF(OR(COUNTIF($A$4:$A$253,A31)&lt;&gt;1,NOT(ISNUMBER(F31)),F31&lt;0,NOT(ISNUMBER(G31)),G31&lt;0,NOT(ISNUMBER(H31)),H31&lt;0,NOT(ISNUMBER(I31)),I31&lt;H31,NOT(ISNUMBER(M31)),M31&lt;0),"CHECK INPUTS",J31*F31))</f>
      </c>
      <c r="L31" s="36" t="str">
        <f>IF(A31="","",IF(OR(COUNTIF($A$4:$A$253,A31)&lt;&gt;1,NOT(ISNUMBER(F31)),F31&lt;0,NOT(ISNUMBER(G31)),G31&lt;0,NOT(ISNUMBER(H31)),H31&lt;0,NOT(ISNUMBER(I31)),I31&lt;H31,NOT(ISNUMBER(M31)),M31&lt;0),"CHECK INPUTS",IF(J31&lt;=H31,"REORDER","HEALTHY")))</f>
      </c>
      <c r="M31" s="184"/>
      <c r="N31" s="38" t="str">
        <f>IF(A31="","",IFERROR(IF(COUNTIF(Vendors!$A$4:$A$103,E31)=1,IF(VLOOKUP(E31,Vendors!$A$4:$C$103,3,FALSE)&gt;0,VLOOKUP(E31,Vendors!$A$4:$C$103,3,FALSE),"CHECK LEAD TIME"),"CHECK LEAD TIME"),"CHECK LEAD TIME"))</f>
      </c>
      <c r="O31" s="38" t="str">
        <f>IF(A31="","",IF(OR(NOT(ISNUMBER(N31)),OR(COUNTIF($A$4:$A$253,A31)&lt;&gt;1,NOT(ISNUMBER(F31)),F31&lt;0,NOT(ISNUMBER(G31)),G31&lt;0,NOT(ISNUMBER(H31)),H31&lt;0,NOT(ISNUMBER(I31)),I31&lt;H31,NOT(ISNUMBER(M31)),M31&lt;0)),"CHECK INPUTS",J31-M31*N31))</f>
      </c>
      <c r="P31" s="38" t="str">
        <f>IF(A31="","",IF(NOT(ISNUMBER(O31)),"CHECK INPUTS",IF(OR(J31&lt;=H31,O31&lt;=H31),MAX(0,ROUNDUP(I31-O31,0)),0)))</f>
      </c>
      <c r="Q31" s="36" t="str">
        <f>IF(A31="","",IF(OR(COUNTIF($A$4:$A$253,A31)&lt;&gt;1,NOT(ISNUMBER(F31)),F31&lt;0,NOT(ISNUMBER(G31)),G31&lt;0,NOT(ISNUMBER(H31)),H31&lt;0,NOT(ISNUMBER(I31)),I31&lt;H31,NOT(ISNUMBER(M31)),M31&lt;0),"CHECK INPUTS",IF(NOT(ISNUMBER(N31)),"CHECK LEAD TIME",IF(O31&lt;=0,"STOCKOUT RISK",IF(O31&lt;=H31,"ORDER EARLY","ON TRACK")))))</f>
      </c>
      <c r="R31" t="n">
        <f>IF(A31="",999999,IF(OR(Q31="CHECK INPUTS",Q31="CHECK LEAD TIME"),ROW(),IF(P31&gt;0,IF(Q31="STOCKOUT RISK",1000,2000)+ROW(),999999)))</f>
        <v>999999</v>
      </c>
    </row>
    <row r="32" ht="28" customHeight="1">
      <c r="A32" s="181"/>
      <c r="B32" s="182"/>
      <c r="C32" s="182"/>
      <c r="D32" s="181"/>
      <c r="E32" s="181"/>
      <c r="F32" s="183"/>
      <c r="G32" s="184"/>
      <c r="H32" s="184"/>
      <c r="I32" s="184"/>
      <c r="J32" s="38" t="str">
        <f>IF(A32="","",G32+SUMIF(Transactions!B$4:B$5003,A32,Transactions!E$4:E$5003))</f>
      </c>
      <c r="K32" s="37" t="str">
        <f>IF(A32="","",IF(OR(COUNTIF($A$4:$A$253,A32)&lt;&gt;1,NOT(ISNUMBER(F32)),F32&lt;0,NOT(ISNUMBER(G32)),G32&lt;0,NOT(ISNUMBER(H32)),H32&lt;0,NOT(ISNUMBER(I32)),I32&lt;H32,NOT(ISNUMBER(M32)),M32&lt;0),"CHECK INPUTS",J32*F32))</f>
      </c>
      <c r="L32" s="36" t="str">
        <f>IF(A32="","",IF(OR(COUNTIF($A$4:$A$253,A32)&lt;&gt;1,NOT(ISNUMBER(F32)),F32&lt;0,NOT(ISNUMBER(G32)),G32&lt;0,NOT(ISNUMBER(H32)),H32&lt;0,NOT(ISNUMBER(I32)),I32&lt;H32,NOT(ISNUMBER(M32)),M32&lt;0),"CHECK INPUTS",IF(J32&lt;=H32,"REORDER","HEALTHY")))</f>
      </c>
      <c r="M32" s="184"/>
      <c r="N32" s="38" t="str">
        <f>IF(A32="","",IFERROR(IF(COUNTIF(Vendors!$A$4:$A$103,E32)=1,IF(VLOOKUP(E32,Vendors!$A$4:$C$103,3,FALSE)&gt;0,VLOOKUP(E32,Vendors!$A$4:$C$103,3,FALSE),"CHECK LEAD TIME"),"CHECK LEAD TIME"),"CHECK LEAD TIME"))</f>
      </c>
      <c r="O32" s="38" t="str">
        <f>IF(A32="","",IF(OR(NOT(ISNUMBER(N32)),OR(COUNTIF($A$4:$A$253,A32)&lt;&gt;1,NOT(ISNUMBER(F32)),F32&lt;0,NOT(ISNUMBER(G32)),G32&lt;0,NOT(ISNUMBER(H32)),H32&lt;0,NOT(ISNUMBER(I32)),I32&lt;H32,NOT(ISNUMBER(M32)),M32&lt;0)),"CHECK INPUTS",J32-M32*N32))</f>
      </c>
      <c r="P32" s="38" t="str">
        <f>IF(A32="","",IF(NOT(ISNUMBER(O32)),"CHECK INPUTS",IF(OR(J32&lt;=H32,O32&lt;=H32),MAX(0,ROUNDUP(I32-O32,0)),0)))</f>
      </c>
      <c r="Q32" s="36" t="str">
        <f>IF(A32="","",IF(OR(COUNTIF($A$4:$A$253,A32)&lt;&gt;1,NOT(ISNUMBER(F32)),F32&lt;0,NOT(ISNUMBER(G32)),G32&lt;0,NOT(ISNUMBER(H32)),H32&lt;0,NOT(ISNUMBER(I32)),I32&lt;H32,NOT(ISNUMBER(M32)),M32&lt;0),"CHECK INPUTS",IF(NOT(ISNUMBER(N32)),"CHECK LEAD TIME",IF(O32&lt;=0,"STOCKOUT RISK",IF(O32&lt;=H32,"ORDER EARLY","ON TRACK")))))</f>
      </c>
      <c r="R32" t="n">
        <f>IF(A32="",999999,IF(OR(Q32="CHECK INPUTS",Q32="CHECK LEAD TIME"),ROW(),IF(P32&gt;0,IF(Q32="STOCKOUT RISK",1000,2000)+ROW(),999999)))</f>
        <v>999999</v>
      </c>
    </row>
    <row r="33" ht="28" customHeight="1">
      <c r="A33" s="181"/>
      <c r="B33" s="182"/>
      <c r="C33" s="182"/>
      <c r="D33" s="181"/>
      <c r="E33" s="181"/>
      <c r="F33" s="183"/>
      <c r="G33" s="184"/>
      <c r="H33" s="184"/>
      <c r="I33" s="184"/>
      <c r="J33" s="38" t="str">
        <f>IF(A33="","",G33+SUMIF(Transactions!B$4:B$5003,A33,Transactions!E$4:E$5003))</f>
      </c>
      <c r="K33" s="37" t="str">
        <f>IF(A33="","",IF(OR(COUNTIF($A$4:$A$253,A33)&lt;&gt;1,NOT(ISNUMBER(F33)),F33&lt;0,NOT(ISNUMBER(G33)),G33&lt;0,NOT(ISNUMBER(H33)),H33&lt;0,NOT(ISNUMBER(I33)),I33&lt;H33,NOT(ISNUMBER(M33)),M33&lt;0),"CHECK INPUTS",J33*F33))</f>
      </c>
      <c r="L33" s="36" t="str">
        <f>IF(A33="","",IF(OR(COUNTIF($A$4:$A$253,A33)&lt;&gt;1,NOT(ISNUMBER(F33)),F33&lt;0,NOT(ISNUMBER(G33)),G33&lt;0,NOT(ISNUMBER(H33)),H33&lt;0,NOT(ISNUMBER(I33)),I33&lt;H33,NOT(ISNUMBER(M33)),M33&lt;0),"CHECK INPUTS",IF(J33&lt;=H33,"REORDER","HEALTHY")))</f>
      </c>
      <c r="M33" s="184"/>
      <c r="N33" s="38" t="str">
        <f>IF(A33="","",IFERROR(IF(COUNTIF(Vendors!$A$4:$A$103,E33)=1,IF(VLOOKUP(E33,Vendors!$A$4:$C$103,3,FALSE)&gt;0,VLOOKUP(E33,Vendors!$A$4:$C$103,3,FALSE),"CHECK LEAD TIME"),"CHECK LEAD TIME"),"CHECK LEAD TIME"))</f>
      </c>
      <c r="O33" s="38" t="str">
        <f>IF(A33="","",IF(OR(NOT(ISNUMBER(N33)),OR(COUNTIF($A$4:$A$253,A33)&lt;&gt;1,NOT(ISNUMBER(F33)),F33&lt;0,NOT(ISNUMBER(G33)),G33&lt;0,NOT(ISNUMBER(H33)),H33&lt;0,NOT(ISNUMBER(I33)),I33&lt;H33,NOT(ISNUMBER(M33)),M33&lt;0)),"CHECK INPUTS",J33-M33*N33))</f>
      </c>
      <c r="P33" s="38" t="str">
        <f>IF(A33="","",IF(NOT(ISNUMBER(O33)),"CHECK INPUTS",IF(OR(J33&lt;=H33,O33&lt;=H33),MAX(0,ROUNDUP(I33-O33,0)),0)))</f>
      </c>
      <c r="Q33" s="36" t="str">
        <f>IF(A33="","",IF(OR(COUNTIF($A$4:$A$253,A33)&lt;&gt;1,NOT(ISNUMBER(F33)),F33&lt;0,NOT(ISNUMBER(G33)),G33&lt;0,NOT(ISNUMBER(H33)),H33&lt;0,NOT(ISNUMBER(I33)),I33&lt;H33,NOT(ISNUMBER(M33)),M33&lt;0),"CHECK INPUTS",IF(NOT(ISNUMBER(N33)),"CHECK LEAD TIME",IF(O33&lt;=0,"STOCKOUT RISK",IF(O33&lt;=H33,"ORDER EARLY","ON TRACK")))))</f>
      </c>
      <c r="R33" t="n">
        <f>IF(A33="",999999,IF(OR(Q33="CHECK INPUTS",Q33="CHECK LEAD TIME"),ROW(),IF(P33&gt;0,IF(Q33="STOCKOUT RISK",1000,2000)+ROW(),999999)))</f>
        <v>999999</v>
      </c>
    </row>
    <row r="34" ht="28" customHeight="1">
      <c r="A34" s="181"/>
      <c r="B34" s="182"/>
      <c r="C34" s="182"/>
      <c r="D34" s="181"/>
      <c r="E34" s="181"/>
      <c r="F34" s="183"/>
      <c r="G34" s="184"/>
      <c r="H34" s="184"/>
      <c r="I34" s="184"/>
      <c r="J34" s="38" t="str">
        <f>IF(A34="","",G34+SUMIF(Transactions!B$4:B$5003,A34,Transactions!E$4:E$5003))</f>
      </c>
      <c r="K34" s="37" t="str">
        <f>IF(A34="","",IF(OR(COUNTIF($A$4:$A$253,A34)&lt;&gt;1,NOT(ISNUMBER(F34)),F34&lt;0,NOT(ISNUMBER(G34)),G34&lt;0,NOT(ISNUMBER(H34)),H34&lt;0,NOT(ISNUMBER(I34)),I34&lt;H34,NOT(ISNUMBER(M34)),M34&lt;0),"CHECK INPUTS",J34*F34))</f>
      </c>
      <c r="L34" s="36" t="str">
        <f>IF(A34="","",IF(OR(COUNTIF($A$4:$A$253,A34)&lt;&gt;1,NOT(ISNUMBER(F34)),F34&lt;0,NOT(ISNUMBER(G34)),G34&lt;0,NOT(ISNUMBER(H34)),H34&lt;0,NOT(ISNUMBER(I34)),I34&lt;H34,NOT(ISNUMBER(M34)),M34&lt;0),"CHECK INPUTS",IF(J34&lt;=H34,"REORDER","HEALTHY")))</f>
      </c>
      <c r="M34" s="184"/>
      <c r="N34" s="38" t="str">
        <f>IF(A34="","",IFERROR(IF(COUNTIF(Vendors!$A$4:$A$103,E34)=1,IF(VLOOKUP(E34,Vendors!$A$4:$C$103,3,FALSE)&gt;0,VLOOKUP(E34,Vendors!$A$4:$C$103,3,FALSE),"CHECK LEAD TIME"),"CHECK LEAD TIME"),"CHECK LEAD TIME"))</f>
      </c>
      <c r="O34" s="38" t="str">
        <f>IF(A34="","",IF(OR(NOT(ISNUMBER(N34)),OR(COUNTIF($A$4:$A$253,A34)&lt;&gt;1,NOT(ISNUMBER(F34)),F34&lt;0,NOT(ISNUMBER(G34)),G34&lt;0,NOT(ISNUMBER(H34)),H34&lt;0,NOT(ISNUMBER(I34)),I34&lt;H34,NOT(ISNUMBER(M34)),M34&lt;0)),"CHECK INPUTS",J34-M34*N34))</f>
      </c>
      <c r="P34" s="38" t="str">
        <f>IF(A34="","",IF(NOT(ISNUMBER(O34)),"CHECK INPUTS",IF(OR(J34&lt;=H34,O34&lt;=H34),MAX(0,ROUNDUP(I34-O34,0)),0)))</f>
      </c>
      <c r="Q34" s="36" t="str">
        <f>IF(A34="","",IF(OR(COUNTIF($A$4:$A$253,A34)&lt;&gt;1,NOT(ISNUMBER(F34)),F34&lt;0,NOT(ISNUMBER(G34)),G34&lt;0,NOT(ISNUMBER(H34)),H34&lt;0,NOT(ISNUMBER(I34)),I34&lt;H34,NOT(ISNUMBER(M34)),M34&lt;0),"CHECK INPUTS",IF(NOT(ISNUMBER(N34)),"CHECK LEAD TIME",IF(O34&lt;=0,"STOCKOUT RISK",IF(O34&lt;=H34,"ORDER EARLY","ON TRACK")))))</f>
      </c>
      <c r="R34" t="n">
        <f>IF(A34="",999999,IF(OR(Q34="CHECK INPUTS",Q34="CHECK LEAD TIME"),ROW(),IF(P34&gt;0,IF(Q34="STOCKOUT RISK",1000,2000)+ROW(),999999)))</f>
        <v>999999</v>
      </c>
    </row>
    <row r="35" ht="28" customHeight="1">
      <c r="A35" s="181"/>
      <c r="B35" s="182"/>
      <c r="C35" s="182"/>
      <c r="D35" s="181"/>
      <c r="E35" s="181"/>
      <c r="F35" s="183"/>
      <c r="G35" s="184"/>
      <c r="H35" s="184"/>
      <c r="I35" s="184"/>
      <c r="J35" s="38" t="str">
        <f>IF(A35="","",G35+SUMIF(Transactions!B$4:B$5003,A35,Transactions!E$4:E$5003))</f>
      </c>
      <c r="K35" s="37" t="str">
        <f>IF(A35="","",IF(OR(COUNTIF($A$4:$A$253,A35)&lt;&gt;1,NOT(ISNUMBER(F35)),F35&lt;0,NOT(ISNUMBER(G35)),G35&lt;0,NOT(ISNUMBER(H35)),H35&lt;0,NOT(ISNUMBER(I35)),I35&lt;H35,NOT(ISNUMBER(M35)),M35&lt;0),"CHECK INPUTS",J35*F35))</f>
      </c>
      <c r="L35" s="36" t="str">
        <f>IF(A35="","",IF(OR(COUNTIF($A$4:$A$253,A35)&lt;&gt;1,NOT(ISNUMBER(F35)),F35&lt;0,NOT(ISNUMBER(G35)),G35&lt;0,NOT(ISNUMBER(H35)),H35&lt;0,NOT(ISNUMBER(I35)),I35&lt;H35,NOT(ISNUMBER(M35)),M35&lt;0),"CHECK INPUTS",IF(J35&lt;=H35,"REORDER","HEALTHY")))</f>
      </c>
      <c r="M35" s="184"/>
      <c r="N35" s="38" t="str">
        <f>IF(A35="","",IFERROR(IF(COUNTIF(Vendors!$A$4:$A$103,E35)=1,IF(VLOOKUP(E35,Vendors!$A$4:$C$103,3,FALSE)&gt;0,VLOOKUP(E35,Vendors!$A$4:$C$103,3,FALSE),"CHECK LEAD TIME"),"CHECK LEAD TIME"),"CHECK LEAD TIME"))</f>
      </c>
      <c r="O35" s="38" t="str">
        <f>IF(A35="","",IF(OR(NOT(ISNUMBER(N35)),OR(COUNTIF($A$4:$A$253,A35)&lt;&gt;1,NOT(ISNUMBER(F35)),F35&lt;0,NOT(ISNUMBER(G35)),G35&lt;0,NOT(ISNUMBER(H35)),H35&lt;0,NOT(ISNUMBER(I35)),I35&lt;H35,NOT(ISNUMBER(M35)),M35&lt;0)),"CHECK INPUTS",J35-M35*N35))</f>
      </c>
      <c r="P35" s="38" t="str">
        <f>IF(A35="","",IF(NOT(ISNUMBER(O35)),"CHECK INPUTS",IF(OR(J35&lt;=H35,O35&lt;=H35),MAX(0,ROUNDUP(I35-O35,0)),0)))</f>
      </c>
      <c r="Q35" s="36" t="str">
        <f>IF(A35="","",IF(OR(COUNTIF($A$4:$A$253,A35)&lt;&gt;1,NOT(ISNUMBER(F35)),F35&lt;0,NOT(ISNUMBER(G35)),G35&lt;0,NOT(ISNUMBER(H35)),H35&lt;0,NOT(ISNUMBER(I35)),I35&lt;H35,NOT(ISNUMBER(M35)),M35&lt;0),"CHECK INPUTS",IF(NOT(ISNUMBER(N35)),"CHECK LEAD TIME",IF(O35&lt;=0,"STOCKOUT RISK",IF(O35&lt;=H35,"ORDER EARLY","ON TRACK")))))</f>
      </c>
      <c r="R35" t="n">
        <f>IF(A35="",999999,IF(OR(Q35="CHECK INPUTS",Q35="CHECK LEAD TIME"),ROW(),IF(P35&gt;0,IF(Q35="STOCKOUT RISK",1000,2000)+ROW(),999999)))</f>
        <v>999999</v>
      </c>
    </row>
    <row r="36" ht="28" customHeight="1">
      <c r="A36" s="181"/>
      <c r="B36" s="182"/>
      <c r="C36" s="182"/>
      <c r="D36" s="181"/>
      <c r="E36" s="181"/>
      <c r="F36" s="183"/>
      <c r="G36" s="184"/>
      <c r="H36" s="184"/>
      <c r="I36" s="184"/>
      <c r="J36" s="38" t="str">
        <f>IF(A36="","",G36+SUMIF(Transactions!B$4:B$5003,A36,Transactions!E$4:E$5003))</f>
      </c>
      <c r="K36" s="37" t="str">
        <f>IF(A36="","",IF(OR(COUNTIF($A$4:$A$253,A36)&lt;&gt;1,NOT(ISNUMBER(F36)),F36&lt;0,NOT(ISNUMBER(G36)),G36&lt;0,NOT(ISNUMBER(H36)),H36&lt;0,NOT(ISNUMBER(I36)),I36&lt;H36,NOT(ISNUMBER(M36)),M36&lt;0),"CHECK INPUTS",J36*F36))</f>
      </c>
      <c r="L36" s="36" t="str">
        <f>IF(A36="","",IF(OR(COUNTIF($A$4:$A$253,A36)&lt;&gt;1,NOT(ISNUMBER(F36)),F36&lt;0,NOT(ISNUMBER(G36)),G36&lt;0,NOT(ISNUMBER(H36)),H36&lt;0,NOT(ISNUMBER(I36)),I36&lt;H36,NOT(ISNUMBER(M36)),M36&lt;0),"CHECK INPUTS",IF(J36&lt;=H36,"REORDER","HEALTHY")))</f>
      </c>
      <c r="M36" s="184"/>
      <c r="N36" s="38" t="str">
        <f>IF(A36="","",IFERROR(IF(COUNTIF(Vendors!$A$4:$A$103,E36)=1,IF(VLOOKUP(E36,Vendors!$A$4:$C$103,3,FALSE)&gt;0,VLOOKUP(E36,Vendors!$A$4:$C$103,3,FALSE),"CHECK LEAD TIME"),"CHECK LEAD TIME"),"CHECK LEAD TIME"))</f>
      </c>
      <c r="O36" s="38" t="str">
        <f>IF(A36="","",IF(OR(NOT(ISNUMBER(N36)),OR(COUNTIF($A$4:$A$253,A36)&lt;&gt;1,NOT(ISNUMBER(F36)),F36&lt;0,NOT(ISNUMBER(G36)),G36&lt;0,NOT(ISNUMBER(H36)),H36&lt;0,NOT(ISNUMBER(I36)),I36&lt;H36,NOT(ISNUMBER(M36)),M36&lt;0)),"CHECK INPUTS",J36-M36*N36))</f>
      </c>
      <c r="P36" s="38" t="str">
        <f>IF(A36="","",IF(NOT(ISNUMBER(O36)),"CHECK INPUTS",IF(OR(J36&lt;=H36,O36&lt;=H36),MAX(0,ROUNDUP(I36-O36,0)),0)))</f>
      </c>
      <c r="Q36" s="36" t="str">
        <f>IF(A36="","",IF(OR(COUNTIF($A$4:$A$253,A36)&lt;&gt;1,NOT(ISNUMBER(F36)),F36&lt;0,NOT(ISNUMBER(G36)),G36&lt;0,NOT(ISNUMBER(H36)),H36&lt;0,NOT(ISNUMBER(I36)),I36&lt;H36,NOT(ISNUMBER(M36)),M36&lt;0),"CHECK INPUTS",IF(NOT(ISNUMBER(N36)),"CHECK LEAD TIME",IF(O36&lt;=0,"STOCKOUT RISK",IF(O36&lt;=H36,"ORDER EARLY","ON TRACK")))))</f>
      </c>
      <c r="R36" t="n">
        <f>IF(A36="",999999,IF(OR(Q36="CHECK INPUTS",Q36="CHECK LEAD TIME"),ROW(),IF(P36&gt;0,IF(Q36="STOCKOUT RISK",1000,2000)+ROW(),999999)))</f>
        <v>999999</v>
      </c>
    </row>
    <row r="37" ht="28" customHeight="1">
      <c r="A37" s="181"/>
      <c r="B37" s="182"/>
      <c r="C37" s="182"/>
      <c r="D37" s="181"/>
      <c r="E37" s="181"/>
      <c r="F37" s="183"/>
      <c r="G37" s="184"/>
      <c r="H37" s="184"/>
      <c r="I37" s="184"/>
      <c r="J37" s="38" t="str">
        <f>IF(A37="","",G37+SUMIF(Transactions!B$4:B$5003,A37,Transactions!E$4:E$5003))</f>
      </c>
      <c r="K37" s="37" t="str">
        <f>IF(A37="","",IF(OR(COUNTIF($A$4:$A$253,A37)&lt;&gt;1,NOT(ISNUMBER(F37)),F37&lt;0,NOT(ISNUMBER(G37)),G37&lt;0,NOT(ISNUMBER(H37)),H37&lt;0,NOT(ISNUMBER(I37)),I37&lt;H37,NOT(ISNUMBER(M37)),M37&lt;0),"CHECK INPUTS",J37*F37))</f>
      </c>
      <c r="L37" s="36" t="str">
        <f>IF(A37="","",IF(OR(COUNTIF($A$4:$A$253,A37)&lt;&gt;1,NOT(ISNUMBER(F37)),F37&lt;0,NOT(ISNUMBER(G37)),G37&lt;0,NOT(ISNUMBER(H37)),H37&lt;0,NOT(ISNUMBER(I37)),I37&lt;H37,NOT(ISNUMBER(M37)),M37&lt;0),"CHECK INPUTS",IF(J37&lt;=H37,"REORDER","HEALTHY")))</f>
      </c>
      <c r="M37" s="184"/>
      <c r="N37" s="38" t="str">
        <f>IF(A37="","",IFERROR(IF(COUNTIF(Vendors!$A$4:$A$103,E37)=1,IF(VLOOKUP(E37,Vendors!$A$4:$C$103,3,FALSE)&gt;0,VLOOKUP(E37,Vendors!$A$4:$C$103,3,FALSE),"CHECK LEAD TIME"),"CHECK LEAD TIME"),"CHECK LEAD TIME"))</f>
      </c>
      <c r="O37" s="38" t="str">
        <f>IF(A37="","",IF(OR(NOT(ISNUMBER(N37)),OR(COUNTIF($A$4:$A$253,A37)&lt;&gt;1,NOT(ISNUMBER(F37)),F37&lt;0,NOT(ISNUMBER(G37)),G37&lt;0,NOT(ISNUMBER(H37)),H37&lt;0,NOT(ISNUMBER(I37)),I37&lt;H37,NOT(ISNUMBER(M37)),M37&lt;0)),"CHECK INPUTS",J37-M37*N37))</f>
      </c>
      <c r="P37" s="38" t="str">
        <f>IF(A37="","",IF(NOT(ISNUMBER(O37)),"CHECK INPUTS",IF(OR(J37&lt;=H37,O37&lt;=H37),MAX(0,ROUNDUP(I37-O37,0)),0)))</f>
      </c>
      <c r="Q37" s="36" t="str">
        <f>IF(A37="","",IF(OR(COUNTIF($A$4:$A$253,A37)&lt;&gt;1,NOT(ISNUMBER(F37)),F37&lt;0,NOT(ISNUMBER(G37)),G37&lt;0,NOT(ISNUMBER(H37)),H37&lt;0,NOT(ISNUMBER(I37)),I37&lt;H37,NOT(ISNUMBER(M37)),M37&lt;0),"CHECK INPUTS",IF(NOT(ISNUMBER(N37)),"CHECK LEAD TIME",IF(O37&lt;=0,"STOCKOUT RISK",IF(O37&lt;=H37,"ORDER EARLY","ON TRACK")))))</f>
      </c>
      <c r="R37" t="n">
        <f>IF(A37="",999999,IF(OR(Q37="CHECK INPUTS",Q37="CHECK LEAD TIME"),ROW(),IF(P37&gt;0,IF(Q37="STOCKOUT RISK",1000,2000)+ROW(),999999)))</f>
        <v>999999</v>
      </c>
    </row>
    <row r="38" ht="28" customHeight="1">
      <c r="A38" s="181"/>
      <c r="B38" s="182"/>
      <c r="C38" s="182"/>
      <c r="D38" s="181"/>
      <c r="E38" s="181"/>
      <c r="F38" s="183"/>
      <c r="G38" s="184"/>
      <c r="H38" s="184"/>
      <c r="I38" s="184"/>
      <c r="J38" s="38" t="str">
        <f>IF(A38="","",G38+SUMIF(Transactions!B$4:B$5003,A38,Transactions!E$4:E$5003))</f>
      </c>
      <c r="K38" s="37" t="str">
        <f>IF(A38="","",IF(OR(COUNTIF($A$4:$A$253,A38)&lt;&gt;1,NOT(ISNUMBER(F38)),F38&lt;0,NOT(ISNUMBER(G38)),G38&lt;0,NOT(ISNUMBER(H38)),H38&lt;0,NOT(ISNUMBER(I38)),I38&lt;H38,NOT(ISNUMBER(M38)),M38&lt;0),"CHECK INPUTS",J38*F38))</f>
      </c>
      <c r="L38" s="36" t="str">
        <f>IF(A38="","",IF(OR(COUNTIF($A$4:$A$253,A38)&lt;&gt;1,NOT(ISNUMBER(F38)),F38&lt;0,NOT(ISNUMBER(G38)),G38&lt;0,NOT(ISNUMBER(H38)),H38&lt;0,NOT(ISNUMBER(I38)),I38&lt;H38,NOT(ISNUMBER(M38)),M38&lt;0),"CHECK INPUTS",IF(J38&lt;=H38,"REORDER","HEALTHY")))</f>
      </c>
      <c r="M38" s="184"/>
      <c r="N38" s="38" t="str">
        <f>IF(A38="","",IFERROR(IF(COUNTIF(Vendors!$A$4:$A$103,E38)=1,IF(VLOOKUP(E38,Vendors!$A$4:$C$103,3,FALSE)&gt;0,VLOOKUP(E38,Vendors!$A$4:$C$103,3,FALSE),"CHECK LEAD TIME"),"CHECK LEAD TIME"),"CHECK LEAD TIME"))</f>
      </c>
      <c r="O38" s="38" t="str">
        <f>IF(A38="","",IF(OR(NOT(ISNUMBER(N38)),OR(COUNTIF($A$4:$A$253,A38)&lt;&gt;1,NOT(ISNUMBER(F38)),F38&lt;0,NOT(ISNUMBER(G38)),G38&lt;0,NOT(ISNUMBER(H38)),H38&lt;0,NOT(ISNUMBER(I38)),I38&lt;H38,NOT(ISNUMBER(M38)),M38&lt;0)),"CHECK INPUTS",J38-M38*N38))</f>
      </c>
      <c r="P38" s="38" t="str">
        <f>IF(A38="","",IF(NOT(ISNUMBER(O38)),"CHECK INPUTS",IF(OR(J38&lt;=H38,O38&lt;=H38),MAX(0,ROUNDUP(I38-O38,0)),0)))</f>
      </c>
      <c r="Q38" s="36" t="str">
        <f>IF(A38="","",IF(OR(COUNTIF($A$4:$A$253,A38)&lt;&gt;1,NOT(ISNUMBER(F38)),F38&lt;0,NOT(ISNUMBER(G38)),G38&lt;0,NOT(ISNUMBER(H38)),H38&lt;0,NOT(ISNUMBER(I38)),I38&lt;H38,NOT(ISNUMBER(M38)),M38&lt;0),"CHECK INPUTS",IF(NOT(ISNUMBER(N38)),"CHECK LEAD TIME",IF(O38&lt;=0,"STOCKOUT RISK",IF(O38&lt;=H38,"ORDER EARLY","ON TRACK")))))</f>
      </c>
      <c r="R38" t="n">
        <f>IF(A38="",999999,IF(OR(Q38="CHECK INPUTS",Q38="CHECK LEAD TIME"),ROW(),IF(P38&gt;0,IF(Q38="STOCKOUT RISK",1000,2000)+ROW(),999999)))</f>
        <v>999999</v>
      </c>
    </row>
    <row r="39" ht="28" customHeight="1">
      <c r="A39" s="181"/>
      <c r="B39" s="182"/>
      <c r="C39" s="182"/>
      <c r="D39" s="181"/>
      <c r="E39" s="181"/>
      <c r="F39" s="183"/>
      <c r="G39" s="184"/>
      <c r="H39" s="184"/>
      <c r="I39" s="184"/>
      <c r="J39" s="38" t="str">
        <f>IF(A39="","",G39+SUMIF(Transactions!B$4:B$5003,A39,Transactions!E$4:E$5003))</f>
      </c>
      <c r="K39" s="37" t="str">
        <f>IF(A39="","",IF(OR(COUNTIF($A$4:$A$253,A39)&lt;&gt;1,NOT(ISNUMBER(F39)),F39&lt;0,NOT(ISNUMBER(G39)),G39&lt;0,NOT(ISNUMBER(H39)),H39&lt;0,NOT(ISNUMBER(I39)),I39&lt;H39,NOT(ISNUMBER(M39)),M39&lt;0),"CHECK INPUTS",J39*F39))</f>
      </c>
      <c r="L39" s="36" t="str">
        <f>IF(A39="","",IF(OR(COUNTIF($A$4:$A$253,A39)&lt;&gt;1,NOT(ISNUMBER(F39)),F39&lt;0,NOT(ISNUMBER(G39)),G39&lt;0,NOT(ISNUMBER(H39)),H39&lt;0,NOT(ISNUMBER(I39)),I39&lt;H39,NOT(ISNUMBER(M39)),M39&lt;0),"CHECK INPUTS",IF(J39&lt;=H39,"REORDER","HEALTHY")))</f>
      </c>
      <c r="M39" s="184"/>
      <c r="N39" s="38" t="str">
        <f>IF(A39="","",IFERROR(IF(COUNTIF(Vendors!$A$4:$A$103,E39)=1,IF(VLOOKUP(E39,Vendors!$A$4:$C$103,3,FALSE)&gt;0,VLOOKUP(E39,Vendors!$A$4:$C$103,3,FALSE),"CHECK LEAD TIME"),"CHECK LEAD TIME"),"CHECK LEAD TIME"))</f>
      </c>
      <c r="O39" s="38" t="str">
        <f>IF(A39="","",IF(OR(NOT(ISNUMBER(N39)),OR(COUNTIF($A$4:$A$253,A39)&lt;&gt;1,NOT(ISNUMBER(F39)),F39&lt;0,NOT(ISNUMBER(G39)),G39&lt;0,NOT(ISNUMBER(H39)),H39&lt;0,NOT(ISNUMBER(I39)),I39&lt;H39,NOT(ISNUMBER(M39)),M39&lt;0)),"CHECK INPUTS",J39-M39*N39))</f>
      </c>
      <c r="P39" s="38" t="str">
        <f>IF(A39="","",IF(NOT(ISNUMBER(O39)),"CHECK INPUTS",IF(OR(J39&lt;=H39,O39&lt;=H39),MAX(0,ROUNDUP(I39-O39,0)),0)))</f>
      </c>
      <c r="Q39" s="36" t="str">
        <f>IF(A39="","",IF(OR(COUNTIF($A$4:$A$253,A39)&lt;&gt;1,NOT(ISNUMBER(F39)),F39&lt;0,NOT(ISNUMBER(G39)),G39&lt;0,NOT(ISNUMBER(H39)),H39&lt;0,NOT(ISNUMBER(I39)),I39&lt;H39,NOT(ISNUMBER(M39)),M39&lt;0),"CHECK INPUTS",IF(NOT(ISNUMBER(N39)),"CHECK LEAD TIME",IF(O39&lt;=0,"STOCKOUT RISK",IF(O39&lt;=H39,"ORDER EARLY","ON TRACK")))))</f>
      </c>
      <c r="R39" t="n">
        <f>IF(A39="",999999,IF(OR(Q39="CHECK INPUTS",Q39="CHECK LEAD TIME"),ROW(),IF(P39&gt;0,IF(Q39="STOCKOUT RISK",1000,2000)+ROW(),999999)))</f>
        <v>999999</v>
      </c>
    </row>
    <row r="40" ht="28" customHeight="1">
      <c r="A40" s="181"/>
      <c r="B40" s="182"/>
      <c r="C40" s="182"/>
      <c r="D40" s="181"/>
      <c r="E40" s="181"/>
      <c r="F40" s="183"/>
      <c r="G40" s="184"/>
      <c r="H40" s="184"/>
      <c r="I40" s="184"/>
      <c r="J40" s="38" t="str">
        <f>IF(A40="","",G40+SUMIF(Transactions!B$4:B$5003,A40,Transactions!E$4:E$5003))</f>
      </c>
      <c r="K40" s="37" t="str">
        <f>IF(A40="","",IF(OR(COUNTIF($A$4:$A$253,A40)&lt;&gt;1,NOT(ISNUMBER(F40)),F40&lt;0,NOT(ISNUMBER(G40)),G40&lt;0,NOT(ISNUMBER(H40)),H40&lt;0,NOT(ISNUMBER(I40)),I40&lt;H40,NOT(ISNUMBER(M40)),M40&lt;0),"CHECK INPUTS",J40*F40))</f>
      </c>
      <c r="L40" s="36" t="str">
        <f>IF(A40="","",IF(OR(COUNTIF($A$4:$A$253,A40)&lt;&gt;1,NOT(ISNUMBER(F40)),F40&lt;0,NOT(ISNUMBER(G40)),G40&lt;0,NOT(ISNUMBER(H40)),H40&lt;0,NOT(ISNUMBER(I40)),I40&lt;H40,NOT(ISNUMBER(M40)),M40&lt;0),"CHECK INPUTS",IF(J40&lt;=H40,"REORDER","HEALTHY")))</f>
      </c>
      <c r="M40" s="184"/>
      <c r="N40" s="38" t="str">
        <f>IF(A40="","",IFERROR(IF(COUNTIF(Vendors!$A$4:$A$103,E40)=1,IF(VLOOKUP(E40,Vendors!$A$4:$C$103,3,FALSE)&gt;0,VLOOKUP(E40,Vendors!$A$4:$C$103,3,FALSE),"CHECK LEAD TIME"),"CHECK LEAD TIME"),"CHECK LEAD TIME"))</f>
      </c>
      <c r="O40" s="38" t="str">
        <f>IF(A40="","",IF(OR(NOT(ISNUMBER(N40)),OR(COUNTIF($A$4:$A$253,A40)&lt;&gt;1,NOT(ISNUMBER(F40)),F40&lt;0,NOT(ISNUMBER(G40)),G40&lt;0,NOT(ISNUMBER(H40)),H40&lt;0,NOT(ISNUMBER(I40)),I40&lt;H40,NOT(ISNUMBER(M40)),M40&lt;0)),"CHECK INPUTS",J40-M40*N40))</f>
      </c>
      <c r="P40" s="38" t="str">
        <f>IF(A40="","",IF(NOT(ISNUMBER(O40)),"CHECK INPUTS",IF(OR(J40&lt;=H40,O40&lt;=H40),MAX(0,ROUNDUP(I40-O40,0)),0)))</f>
      </c>
      <c r="Q40" s="36" t="str">
        <f>IF(A40="","",IF(OR(COUNTIF($A$4:$A$253,A40)&lt;&gt;1,NOT(ISNUMBER(F40)),F40&lt;0,NOT(ISNUMBER(G40)),G40&lt;0,NOT(ISNUMBER(H40)),H40&lt;0,NOT(ISNUMBER(I40)),I40&lt;H40,NOT(ISNUMBER(M40)),M40&lt;0),"CHECK INPUTS",IF(NOT(ISNUMBER(N40)),"CHECK LEAD TIME",IF(O40&lt;=0,"STOCKOUT RISK",IF(O40&lt;=H40,"ORDER EARLY","ON TRACK")))))</f>
      </c>
      <c r="R40" t="n">
        <f>IF(A40="",999999,IF(OR(Q40="CHECK INPUTS",Q40="CHECK LEAD TIME"),ROW(),IF(P40&gt;0,IF(Q40="STOCKOUT RISK",1000,2000)+ROW(),999999)))</f>
        <v>999999</v>
      </c>
    </row>
    <row r="41" ht="28" customHeight="1">
      <c r="A41" s="181"/>
      <c r="B41" s="182"/>
      <c r="C41" s="182"/>
      <c r="D41" s="181"/>
      <c r="E41" s="181"/>
      <c r="F41" s="183"/>
      <c r="G41" s="184"/>
      <c r="H41" s="184"/>
      <c r="I41" s="184"/>
      <c r="J41" s="38" t="str">
        <f>IF(A41="","",G41+SUMIF(Transactions!B$4:B$5003,A41,Transactions!E$4:E$5003))</f>
      </c>
      <c r="K41" s="37" t="str">
        <f>IF(A41="","",IF(OR(COUNTIF($A$4:$A$253,A41)&lt;&gt;1,NOT(ISNUMBER(F41)),F41&lt;0,NOT(ISNUMBER(G41)),G41&lt;0,NOT(ISNUMBER(H41)),H41&lt;0,NOT(ISNUMBER(I41)),I41&lt;H41,NOT(ISNUMBER(M41)),M41&lt;0),"CHECK INPUTS",J41*F41))</f>
      </c>
      <c r="L41" s="36" t="str">
        <f>IF(A41="","",IF(OR(COUNTIF($A$4:$A$253,A41)&lt;&gt;1,NOT(ISNUMBER(F41)),F41&lt;0,NOT(ISNUMBER(G41)),G41&lt;0,NOT(ISNUMBER(H41)),H41&lt;0,NOT(ISNUMBER(I41)),I41&lt;H41,NOT(ISNUMBER(M41)),M41&lt;0),"CHECK INPUTS",IF(J41&lt;=H41,"REORDER","HEALTHY")))</f>
      </c>
      <c r="M41" s="184"/>
      <c r="N41" s="38" t="str">
        <f>IF(A41="","",IFERROR(IF(COUNTIF(Vendors!$A$4:$A$103,E41)=1,IF(VLOOKUP(E41,Vendors!$A$4:$C$103,3,FALSE)&gt;0,VLOOKUP(E41,Vendors!$A$4:$C$103,3,FALSE),"CHECK LEAD TIME"),"CHECK LEAD TIME"),"CHECK LEAD TIME"))</f>
      </c>
      <c r="O41" s="38" t="str">
        <f>IF(A41="","",IF(OR(NOT(ISNUMBER(N41)),OR(COUNTIF($A$4:$A$253,A41)&lt;&gt;1,NOT(ISNUMBER(F41)),F41&lt;0,NOT(ISNUMBER(G41)),G41&lt;0,NOT(ISNUMBER(H41)),H41&lt;0,NOT(ISNUMBER(I41)),I41&lt;H41,NOT(ISNUMBER(M41)),M41&lt;0)),"CHECK INPUTS",J41-M41*N41))</f>
      </c>
      <c r="P41" s="38" t="str">
        <f>IF(A41="","",IF(NOT(ISNUMBER(O41)),"CHECK INPUTS",IF(OR(J41&lt;=H41,O41&lt;=H41),MAX(0,ROUNDUP(I41-O41,0)),0)))</f>
      </c>
      <c r="Q41" s="36" t="str">
        <f>IF(A41="","",IF(OR(COUNTIF($A$4:$A$253,A41)&lt;&gt;1,NOT(ISNUMBER(F41)),F41&lt;0,NOT(ISNUMBER(G41)),G41&lt;0,NOT(ISNUMBER(H41)),H41&lt;0,NOT(ISNUMBER(I41)),I41&lt;H41,NOT(ISNUMBER(M41)),M41&lt;0),"CHECK INPUTS",IF(NOT(ISNUMBER(N41)),"CHECK LEAD TIME",IF(O41&lt;=0,"STOCKOUT RISK",IF(O41&lt;=H41,"ORDER EARLY","ON TRACK")))))</f>
      </c>
      <c r="R41" t="n">
        <f>IF(A41="",999999,IF(OR(Q41="CHECK INPUTS",Q41="CHECK LEAD TIME"),ROW(),IF(P41&gt;0,IF(Q41="STOCKOUT RISK",1000,2000)+ROW(),999999)))</f>
        <v>999999</v>
      </c>
    </row>
    <row r="42" ht="28" customHeight="1">
      <c r="A42" s="181"/>
      <c r="B42" s="182"/>
      <c r="C42" s="182"/>
      <c r="D42" s="181"/>
      <c r="E42" s="181"/>
      <c r="F42" s="183"/>
      <c r="G42" s="184"/>
      <c r="H42" s="184"/>
      <c r="I42" s="184"/>
      <c r="J42" s="38" t="str">
        <f>IF(A42="","",G42+SUMIF(Transactions!B$4:B$5003,A42,Transactions!E$4:E$5003))</f>
      </c>
      <c r="K42" s="37" t="str">
        <f>IF(A42="","",IF(OR(COUNTIF($A$4:$A$253,A42)&lt;&gt;1,NOT(ISNUMBER(F42)),F42&lt;0,NOT(ISNUMBER(G42)),G42&lt;0,NOT(ISNUMBER(H42)),H42&lt;0,NOT(ISNUMBER(I42)),I42&lt;H42,NOT(ISNUMBER(M42)),M42&lt;0),"CHECK INPUTS",J42*F42))</f>
      </c>
      <c r="L42" s="36" t="str">
        <f>IF(A42="","",IF(OR(COUNTIF($A$4:$A$253,A42)&lt;&gt;1,NOT(ISNUMBER(F42)),F42&lt;0,NOT(ISNUMBER(G42)),G42&lt;0,NOT(ISNUMBER(H42)),H42&lt;0,NOT(ISNUMBER(I42)),I42&lt;H42,NOT(ISNUMBER(M42)),M42&lt;0),"CHECK INPUTS",IF(J42&lt;=H42,"REORDER","HEALTHY")))</f>
      </c>
      <c r="M42" s="184"/>
      <c r="N42" s="38" t="str">
        <f>IF(A42="","",IFERROR(IF(COUNTIF(Vendors!$A$4:$A$103,E42)=1,IF(VLOOKUP(E42,Vendors!$A$4:$C$103,3,FALSE)&gt;0,VLOOKUP(E42,Vendors!$A$4:$C$103,3,FALSE),"CHECK LEAD TIME"),"CHECK LEAD TIME"),"CHECK LEAD TIME"))</f>
      </c>
      <c r="O42" s="38" t="str">
        <f>IF(A42="","",IF(OR(NOT(ISNUMBER(N42)),OR(COUNTIF($A$4:$A$253,A42)&lt;&gt;1,NOT(ISNUMBER(F42)),F42&lt;0,NOT(ISNUMBER(G42)),G42&lt;0,NOT(ISNUMBER(H42)),H42&lt;0,NOT(ISNUMBER(I42)),I42&lt;H42,NOT(ISNUMBER(M42)),M42&lt;0)),"CHECK INPUTS",J42-M42*N42))</f>
      </c>
      <c r="P42" s="38" t="str">
        <f>IF(A42="","",IF(NOT(ISNUMBER(O42)),"CHECK INPUTS",IF(OR(J42&lt;=H42,O42&lt;=H42),MAX(0,ROUNDUP(I42-O42,0)),0)))</f>
      </c>
      <c r="Q42" s="36" t="str">
        <f>IF(A42="","",IF(OR(COUNTIF($A$4:$A$253,A42)&lt;&gt;1,NOT(ISNUMBER(F42)),F42&lt;0,NOT(ISNUMBER(G42)),G42&lt;0,NOT(ISNUMBER(H42)),H42&lt;0,NOT(ISNUMBER(I42)),I42&lt;H42,NOT(ISNUMBER(M42)),M42&lt;0),"CHECK INPUTS",IF(NOT(ISNUMBER(N42)),"CHECK LEAD TIME",IF(O42&lt;=0,"STOCKOUT RISK",IF(O42&lt;=H42,"ORDER EARLY","ON TRACK")))))</f>
      </c>
      <c r="R42" t="n">
        <f>IF(A42="",999999,IF(OR(Q42="CHECK INPUTS",Q42="CHECK LEAD TIME"),ROW(),IF(P42&gt;0,IF(Q42="STOCKOUT RISK",1000,2000)+ROW(),999999)))</f>
        <v>999999</v>
      </c>
    </row>
    <row r="43" ht="28" customHeight="1">
      <c r="A43" s="181"/>
      <c r="B43" s="182"/>
      <c r="C43" s="182"/>
      <c r="D43" s="181"/>
      <c r="E43" s="181"/>
      <c r="F43" s="183"/>
      <c r="G43" s="184"/>
      <c r="H43" s="184"/>
      <c r="I43" s="184"/>
      <c r="J43" s="38" t="str">
        <f>IF(A43="","",G43+SUMIF(Transactions!B$4:B$5003,A43,Transactions!E$4:E$5003))</f>
      </c>
      <c r="K43" s="37" t="str">
        <f>IF(A43="","",IF(OR(COUNTIF($A$4:$A$253,A43)&lt;&gt;1,NOT(ISNUMBER(F43)),F43&lt;0,NOT(ISNUMBER(G43)),G43&lt;0,NOT(ISNUMBER(H43)),H43&lt;0,NOT(ISNUMBER(I43)),I43&lt;H43,NOT(ISNUMBER(M43)),M43&lt;0),"CHECK INPUTS",J43*F43))</f>
      </c>
      <c r="L43" s="36" t="str">
        <f>IF(A43="","",IF(OR(COUNTIF($A$4:$A$253,A43)&lt;&gt;1,NOT(ISNUMBER(F43)),F43&lt;0,NOT(ISNUMBER(G43)),G43&lt;0,NOT(ISNUMBER(H43)),H43&lt;0,NOT(ISNUMBER(I43)),I43&lt;H43,NOT(ISNUMBER(M43)),M43&lt;0),"CHECK INPUTS",IF(J43&lt;=H43,"REORDER","HEALTHY")))</f>
      </c>
      <c r="M43" s="184"/>
      <c r="N43" s="38" t="str">
        <f>IF(A43="","",IFERROR(IF(COUNTIF(Vendors!$A$4:$A$103,E43)=1,IF(VLOOKUP(E43,Vendors!$A$4:$C$103,3,FALSE)&gt;0,VLOOKUP(E43,Vendors!$A$4:$C$103,3,FALSE),"CHECK LEAD TIME"),"CHECK LEAD TIME"),"CHECK LEAD TIME"))</f>
      </c>
      <c r="O43" s="38" t="str">
        <f>IF(A43="","",IF(OR(NOT(ISNUMBER(N43)),OR(COUNTIF($A$4:$A$253,A43)&lt;&gt;1,NOT(ISNUMBER(F43)),F43&lt;0,NOT(ISNUMBER(G43)),G43&lt;0,NOT(ISNUMBER(H43)),H43&lt;0,NOT(ISNUMBER(I43)),I43&lt;H43,NOT(ISNUMBER(M43)),M43&lt;0)),"CHECK INPUTS",J43-M43*N43))</f>
      </c>
      <c r="P43" s="38" t="str">
        <f>IF(A43="","",IF(NOT(ISNUMBER(O43)),"CHECK INPUTS",IF(OR(J43&lt;=H43,O43&lt;=H43),MAX(0,ROUNDUP(I43-O43,0)),0)))</f>
      </c>
      <c r="Q43" s="36" t="str">
        <f>IF(A43="","",IF(OR(COUNTIF($A$4:$A$253,A43)&lt;&gt;1,NOT(ISNUMBER(F43)),F43&lt;0,NOT(ISNUMBER(G43)),G43&lt;0,NOT(ISNUMBER(H43)),H43&lt;0,NOT(ISNUMBER(I43)),I43&lt;H43,NOT(ISNUMBER(M43)),M43&lt;0),"CHECK INPUTS",IF(NOT(ISNUMBER(N43)),"CHECK LEAD TIME",IF(O43&lt;=0,"STOCKOUT RISK",IF(O43&lt;=H43,"ORDER EARLY","ON TRACK")))))</f>
      </c>
      <c r="R43" t="n">
        <f>IF(A43="",999999,IF(OR(Q43="CHECK INPUTS",Q43="CHECK LEAD TIME"),ROW(),IF(P43&gt;0,IF(Q43="STOCKOUT RISK",1000,2000)+ROW(),999999)))</f>
        <v>999999</v>
      </c>
    </row>
    <row r="44" ht="28" customHeight="1">
      <c r="A44" s="181"/>
      <c r="B44" s="182"/>
      <c r="C44" s="182"/>
      <c r="D44" s="181"/>
      <c r="E44" s="181"/>
      <c r="F44" s="183"/>
      <c r="G44" s="184"/>
      <c r="H44" s="184"/>
      <c r="I44" s="184"/>
      <c r="J44" s="38" t="str">
        <f>IF(A44="","",G44+SUMIF(Transactions!B$4:B$5003,A44,Transactions!E$4:E$5003))</f>
      </c>
      <c r="K44" s="37" t="str">
        <f>IF(A44="","",IF(OR(COUNTIF($A$4:$A$253,A44)&lt;&gt;1,NOT(ISNUMBER(F44)),F44&lt;0,NOT(ISNUMBER(G44)),G44&lt;0,NOT(ISNUMBER(H44)),H44&lt;0,NOT(ISNUMBER(I44)),I44&lt;H44,NOT(ISNUMBER(M44)),M44&lt;0),"CHECK INPUTS",J44*F44))</f>
      </c>
      <c r="L44" s="36" t="str">
        <f>IF(A44="","",IF(OR(COUNTIF($A$4:$A$253,A44)&lt;&gt;1,NOT(ISNUMBER(F44)),F44&lt;0,NOT(ISNUMBER(G44)),G44&lt;0,NOT(ISNUMBER(H44)),H44&lt;0,NOT(ISNUMBER(I44)),I44&lt;H44,NOT(ISNUMBER(M44)),M44&lt;0),"CHECK INPUTS",IF(J44&lt;=H44,"REORDER","HEALTHY")))</f>
      </c>
      <c r="M44" s="184"/>
      <c r="N44" s="38" t="str">
        <f>IF(A44="","",IFERROR(IF(COUNTIF(Vendors!$A$4:$A$103,E44)=1,IF(VLOOKUP(E44,Vendors!$A$4:$C$103,3,FALSE)&gt;0,VLOOKUP(E44,Vendors!$A$4:$C$103,3,FALSE),"CHECK LEAD TIME"),"CHECK LEAD TIME"),"CHECK LEAD TIME"))</f>
      </c>
      <c r="O44" s="38" t="str">
        <f>IF(A44="","",IF(OR(NOT(ISNUMBER(N44)),OR(COUNTIF($A$4:$A$253,A44)&lt;&gt;1,NOT(ISNUMBER(F44)),F44&lt;0,NOT(ISNUMBER(G44)),G44&lt;0,NOT(ISNUMBER(H44)),H44&lt;0,NOT(ISNUMBER(I44)),I44&lt;H44,NOT(ISNUMBER(M44)),M44&lt;0)),"CHECK INPUTS",J44-M44*N44))</f>
      </c>
      <c r="P44" s="38" t="str">
        <f>IF(A44="","",IF(NOT(ISNUMBER(O44)),"CHECK INPUTS",IF(OR(J44&lt;=H44,O44&lt;=H44),MAX(0,ROUNDUP(I44-O44,0)),0)))</f>
      </c>
      <c r="Q44" s="36" t="str">
        <f>IF(A44="","",IF(OR(COUNTIF($A$4:$A$253,A44)&lt;&gt;1,NOT(ISNUMBER(F44)),F44&lt;0,NOT(ISNUMBER(G44)),G44&lt;0,NOT(ISNUMBER(H44)),H44&lt;0,NOT(ISNUMBER(I44)),I44&lt;H44,NOT(ISNUMBER(M44)),M44&lt;0),"CHECK INPUTS",IF(NOT(ISNUMBER(N44)),"CHECK LEAD TIME",IF(O44&lt;=0,"STOCKOUT RISK",IF(O44&lt;=H44,"ORDER EARLY","ON TRACK")))))</f>
      </c>
      <c r="R44" t="n">
        <f>IF(A44="",999999,IF(OR(Q44="CHECK INPUTS",Q44="CHECK LEAD TIME"),ROW(),IF(P44&gt;0,IF(Q44="STOCKOUT RISK",1000,2000)+ROW(),999999)))</f>
        <v>999999</v>
      </c>
    </row>
    <row r="45" ht="28" customHeight="1">
      <c r="A45" s="181"/>
      <c r="B45" s="182"/>
      <c r="C45" s="182"/>
      <c r="D45" s="181"/>
      <c r="E45" s="181"/>
      <c r="F45" s="183"/>
      <c r="G45" s="184"/>
      <c r="H45" s="184"/>
      <c r="I45" s="184"/>
      <c r="J45" s="38" t="str">
        <f>IF(A45="","",G45+SUMIF(Transactions!B$4:B$5003,A45,Transactions!E$4:E$5003))</f>
      </c>
      <c r="K45" s="37" t="str">
        <f>IF(A45="","",IF(OR(COUNTIF($A$4:$A$253,A45)&lt;&gt;1,NOT(ISNUMBER(F45)),F45&lt;0,NOT(ISNUMBER(G45)),G45&lt;0,NOT(ISNUMBER(H45)),H45&lt;0,NOT(ISNUMBER(I45)),I45&lt;H45,NOT(ISNUMBER(M45)),M45&lt;0),"CHECK INPUTS",J45*F45))</f>
      </c>
      <c r="L45" s="36" t="str">
        <f>IF(A45="","",IF(OR(COUNTIF($A$4:$A$253,A45)&lt;&gt;1,NOT(ISNUMBER(F45)),F45&lt;0,NOT(ISNUMBER(G45)),G45&lt;0,NOT(ISNUMBER(H45)),H45&lt;0,NOT(ISNUMBER(I45)),I45&lt;H45,NOT(ISNUMBER(M45)),M45&lt;0),"CHECK INPUTS",IF(J45&lt;=H45,"REORDER","HEALTHY")))</f>
      </c>
      <c r="M45" s="184"/>
      <c r="N45" s="38" t="str">
        <f>IF(A45="","",IFERROR(IF(COUNTIF(Vendors!$A$4:$A$103,E45)=1,IF(VLOOKUP(E45,Vendors!$A$4:$C$103,3,FALSE)&gt;0,VLOOKUP(E45,Vendors!$A$4:$C$103,3,FALSE),"CHECK LEAD TIME"),"CHECK LEAD TIME"),"CHECK LEAD TIME"))</f>
      </c>
      <c r="O45" s="38" t="str">
        <f>IF(A45="","",IF(OR(NOT(ISNUMBER(N45)),OR(COUNTIF($A$4:$A$253,A45)&lt;&gt;1,NOT(ISNUMBER(F45)),F45&lt;0,NOT(ISNUMBER(G45)),G45&lt;0,NOT(ISNUMBER(H45)),H45&lt;0,NOT(ISNUMBER(I45)),I45&lt;H45,NOT(ISNUMBER(M45)),M45&lt;0)),"CHECK INPUTS",J45-M45*N45))</f>
      </c>
      <c r="P45" s="38" t="str">
        <f>IF(A45="","",IF(NOT(ISNUMBER(O45)),"CHECK INPUTS",IF(OR(J45&lt;=H45,O45&lt;=H45),MAX(0,ROUNDUP(I45-O45,0)),0)))</f>
      </c>
      <c r="Q45" s="36" t="str">
        <f>IF(A45="","",IF(OR(COUNTIF($A$4:$A$253,A45)&lt;&gt;1,NOT(ISNUMBER(F45)),F45&lt;0,NOT(ISNUMBER(G45)),G45&lt;0,NOT(ISNUMBER(H45)),H45&lt;0,NOT(ISNUMBER(I45)),I45&lt;H45,NOT(ISNUMBER(M45)),M45&lt;0),"CHECK INPUTS",IF(NOT(ISNUMBER(N45)),"CHECK LEAD TIME",IF(O45&lt;=0,"STOCKOUT RISK",IF(O45&lt;=H45,"ORDER EARLY","ON TRACK")))))</f>
      </c>
      <c r="R45" t="n">
        <f>IF(A45="",999999,IF(OR(Q45="CHECK INPUTS",Q45="CHECK LEAD TIME"),ROW(),IF(P45&gt;0,IF(Q45="STOCKOUT RISK",1000,2000)+ROW(),999999)))</f>
        <v>999999</v>
      </c>
    </row>
    <row r="46" ht="28" customHeight="1">
      <c r="A46" s="181"/>
      <c r="B46" s="182"/>
      <c r="C46" s="182"/>
      <c r="D46" s="181"/>
      <c r="E46" s="181"/>
      <c r="F46" s="183"/>
      <c r="G46" s="184"/>
      <c r="H46" s="184"/>
      <c r="I46" s="184"/>
      <c r="J46" s="38" t="str">
        <f>IF(A46="","",G46+SUMIF(Transactions!B$4:B$5003,A46,Transactions!E$4:E$5003))</f>
      </c>
      <c r="K46" s="37" t="str">
        <f>IF(A46="","",IF(OR(COUNTIF($A$4:$A$253,A46)&lt;&gt;1,NOT(ISNUMBER(F46)),F46&lt;0,NOT(ISNUMBER(G46)),G46&lt;0,NOT(ISNUMBER(H46)),H46&lt;0,NOT(ISNUMBER(I46)),I46&lt;H46,NOT(ISNUMBER(M46)),M46&lt;0),"CHECK INPUTS",J46*F46))</f>
      </c>
      <c r="L46" s="36" t="str">
        <f>IF(A46="","",IF(OR(COUNTIF($A$4:$A$253,A46)&lt;&gt;1,NOT(ISNUMBER(F46)),F46&lt;0,NOT(ISNUMBER(G46)),G46&lt;0,NOT(ISNUMBER(H46)),H46&lt;0,NOT(ISNUMBER(I46)),I46&lt;H46,NOT(ISNUMBER(M46)),M46&lt;0),"CHECK INPUTS",IF(J46&lt;=H46,"REORDER","HEALTHY")))</f>
      </c>
      <c r="M46" s="184"/>
      <c r="N46" s="38" t="str">
        <f>IF(A46="","",IFERROR(IF(COUNTIF(Vendors!$A$4:$A$103,E46)=1,IF(VLOOKUP(E46,Vendors!$A$4:$C$103,3,FALSE)&gt;0,VLOOKUP(E46,Vendors!$A$4:$C$103,3,FALSE),"CHECK LEAD TIME"),"CHECK LEAD TIME"),"CHECK LEAD TIME"))</f>
      </c>
      <c r="O46" s="38" t="str">
        <f>IF(A46="","",IF(OR(NOT(ISNUMBER(N46)),OR(COUNTIF($A$4:$A$253,A46)&lt;&gt;1,NOT(ISNUMBER(F46)),F46&lt;0,NOT(ISNUMBER(G46)),G46&lt;0,NOT(ISNUMBER(H46)),H46&lt;0,NOT(ISNUMBER(I46)),I46&lt;H46,NOT(ISNUMBER(M46)),M46&lt;0)),"CHECK INPUTS",J46-M46*N46))</f>
      </c>
      <c r="P46" s="38" t="str">
        <f>IF(A46="","",IF(NOT(ISNUMBER(O46)),"CHECK INPUTS",IF(OR(J46&lt;=H46,O46&lt;=H46),MAX(0,ROUNDUP(I46-O46,0)),0)))</f>
      </c>
      <c r="Q46" s="36" t="str">
        <f>IF(A46="","",IF(OR(COUNTIF($A$4:$A$253,A46)&lt;&gt;1,NOT(ISNUMBER(F46)),F46&lt;0,NOT(ISNUMBER(G46)),G46&lt;0,NOT(ISNUMBER(H46)),H46&lt;0,NOT(ISNUMBER(I46)),I46&lt;H46,NOT(ISNUMBER(M46)),M46&lt;0),"CHECK INPUTS",IF(NOT(ISNUMBER(N46)),"CHECK LEAD TIME",IF(O46&lt;=0,"STOCKOUT RISK",IF(O46&lt;=H46,"ORDER EARLY","ON TRACK")))))</f>
      </c>
      <c r="R46" t="n">
        <f>IF(A46="",999999,IF(OR(Q46="CHECK INPUTS",Q46="CHECK LEAD TIME"),ROW(),IF(P46&gt;0,IF(Q46="STOCKOUT RISK",1000,2000)+ROW(),999999)))</f>
        <v>999999</v>
      </c>
    </row>
    <row r="47" ht="28" customHeight="1">
      <c r="A47" s="181"/>
      <c r="B47" s="182"/>
      <c r="C47" s="182"/>
      <c r="D47" s="181"/>
      <c r="E47" s="181"/>
      <c r="F47" s="183"/>
      <c r="G47" s="184"/>
      <c r="H47" s="184"/>
      <c r="I47" s="184"/>
      <c r="J47" s="38" t="str">
        <f>IF(A47="","",G47+SUMIF(Transactions!B$4:B$5003,A47,Transactions!E$4:E$5003))</f>
      </c>
      <c r="K47" s="37" t="str">
        <f>IF(A47="","",IF(OR(COUNTIF($A$4:$A$253,A47)&lt;&gt;1,NOT(ISNUMBER(F47)),F47&lt;0,NOT(ISNUMBER(G47)),G47&lt;0,NOT(ISNUMBER(H47)),H47&lt;0,NOT(ISNUMBER(I47)),I47&lt;H47,NOT(ISNUMBER(M47)),M47&lt;0),"CHECK INPUTS",J47*F47))</f>
      </c>
      <c r="L47" s="36" t="str">
        <f>IF(A47="","",IF(OR(COUNTIF($A$4:$A$253,A47)&lt;&gt;1,NOT(ISNUMBER(F47)),F47&lt;0,NOT(ISNUMBER(G47)),G47&lt;0,NOT(ISNUMBER(H47)),H47&lt;0,NOT(ISNUMBER(I47)),I47&lt;H47,NOT(ISNUMBER(M47)),M47&lt;0),"CHECK INPUTS",IF(J47&lt;=H47,"REORDER","HEALTHY")))</f>
      </c>
      <c r="M47" s="184"/>
      <c r="N47" s="38" t="str">
        <f>IF(A47="","",IFERROR(IF(COUNTIF(Vendors!$A$4:$A$103,E47)=1,IF(VLOOKUP(E47,Vendors!$A$4:$C$103,3,FALSE)&gt;0,VLOOKUP(E47,Vendors!$A$4:$C$103,3,FALSE),"CHECK LEAD TIME"),"CHECK LEAD TIME"),"CHECK LEAD TIME"))</f>
      </c>
      <c r="O47" s="38" t="str">
        <f>IF(A47="","",IF(OR(NOT(ISNUMBER(N47)),OR(COUNTIF($A$4:$A$253,A47)&lt;&gt;1,NOT(ISNUMBER(F47)),F47&lt;0,NOT(ISNUMBER(G47)),G47&lt;0,NOT(ISNUMBER(H47)),H47&lt;0,NOT(ISNUMBER(I47)),I47&lt;H47,NOT(ISNUMBER(M47)),M47&lt;0)),"CHECK INPUTS",J47-M47*N47))</f>
      </c>
      <c r="P47" s="38" t="str">
        <f>IF(A47="","",IF(NOT(ISNUMBER(O47)),"CHECK INPUTS",IF(OR(J47&lt;=H47,O47&lt;=H47),MAX(0,ROUNDUP(I47-O47,0)),0)))</f>
      </c>
      <c r="Q47" s="36" t="str">
        <f>IF(A47="","",IF(OR(COUNTIF($A$4:$A$253,A47)&lt;&gt;1,NOT(ISNUMBER(F47)),F47&lt;0,NOT(ISNUMBER(G47)),G47&lt;0,NOT(ISNUMBER(H47)),H47&lt;0,NOT(ISNUMBER(I47)),I47&lt;H47,NOT(ISNUMBER(M47)),M47&lt;0),"CHECK INPUTS",IF(NOT(ISNUMBER(N47)),"CHECK LEAD TIME",IF(O47&lt;=0,"STOCKOUT RISK",IF(O47&lt;=H47,"ORDER EARLY","ON TRACK")))))</f>
      </c>
      <c r="R47" t="n">
        <f>IF(A47="",999999,IF(OR(Q47="CHECK INPUTS",Q47="CHECK LEAD TIME"),ROW(),IF(P47&gt;0,IF(Q47="STOCKOUT RISK",1000,2000)+ROW(),999999)))</f>
        <v>999999</v>
      </c>
    </row>
    <row r="48" ht="28" customHeight="1">
      <c r="A48" s="181"/>
      <c r="B48" s="182"/>
      <c r="C48" s="182"/>
      <c r="D48" s="181"/>
      <c r="E48" s="181"/>
      <c r="F48" s="183"/>
      <c r="G48" s="184"/>
      <c r="H48" s="184"/>
      <c r="I48" s="184"/>
      <c r="J48" s="38" t="str">
        <f>IF(A48="","",G48+SUMIF(Transactions!B$4:B$5003,A48,Transactions!E$4:E$5003))</f>
      </c>
      <c r="K48" s="37" t="str">
        <f>IF(A48="","",IF(OR(COUNTIF($A$4:$A$253,A48)&lt;&gt;1,NOT(ISNUMBER(F48)),F48&lt;0,NOT(ISNUMBER(G48)),G48&lt;0,NOT(ISNUMBER(H48)),H48&lt;0,NOT(ISNUMBER(I48)),I48&lt;H48,NOT(ISNUMBER(M48)),M48&lt;0),"CHECK INPUTS",J48*F48))</f>
      </c>
      <c r="L48" s="36" t="str">
        <f>IF(A48="","",IF(OR(COUNTIF($A$4:$A$253,A48)&lt;&gt;1,NOT(ISNUMBER(F48)),F48&lt;0,NOT(ISNUMBER(G48)),G48&lt;0,NOT(ISNUMBER(H48)),H48&lt;0,NOT(ISNUMBER(I48)),I48&lt;H48,NOT(ISNUMBER(M48)),M48&lt;0),"CHECK INPUTS",IF(J48&lt;=H48,"REORDER","HEALTHY")))</f>
      </c>
      <c r="M48" s="184"/>
      <c r="N48" s="38" t="str">
        <f>IF(A48="","",IFERROR(IF(COUNTIF(Vendors!$A$4:$A$103,E48)=1,IF(VLOOKUP(E48,Vendors!$A$4:$C$103,3,FALSE)&gt;0,VLOOKUP(E48,Vendors!$A$4:$C$103,3,FALSE),"CHECK LEAD TIME"),"CHECK LEAD TIME"),"CHECK LEAD TIME"))</f>
      </c>
      <c r="O48" s="38" t="str">
        <f>IF(A48="","",IF(OR(NOT(ISNUMBER(N48)),OR(COUNTIF($A$4:$A$253,A48)&lt;&gt;1,NOT(ISNUMBER(F48)),F48&lt;0,NOT(ISNUMBER(G48)),G48&lt;0,NOT(ISNUMBER(H48)),H48&lt;0,NOT(ISNUMBER(I48)),I48&lt;H48,NOT(ISNUMBER(M48)),M48&lt;0)),"CHECK INPUTS",J48-M48*N48))</f>
      </c>
      <c r="P48" s="38" t="str">
        <f>IF(A48="","",IF(NOT(ISNUMBER(O48)),"CHECK INPUTS",IF(OR(J48&lt;=H48,O48&lt;=H48),MAX(0,ROUNDUP(I48-O48,0)),0)))</f>
      </c>
      <c r="Q48" s="36" t="str">
        <f>IF(A48="","",IF(OR(COUNTIF($A$4:$A$253,A48)&lt;&gt;1,NOT(ISNUMBER(F48)),F48&lt;0,NOT(ISNUMBER(G48)),G48&lt;0,NOT(ISNUMBER(H48)),H48&lt;0,NOT(ISNUMBER(I48)),I48&lt;H48,NOT(ISNUMBER(M48)),M48&lt;0),"CHECK INPUTS",IF(NOT(ISNUMBER(N48)),"CHECK LEAD TIME",IF(O48&lt;=0,"STOCKOUT RISK",IF(O48&lt;=H48,"ORDER EARLY","ON TRACK")))))</f>
      </c>
      <c r="R48" t="n">
        <f>IF(A48="",999999,IF(OR(Q48="CHECK INPUTS",Q48="CHECK LEAD TIME"),ROW(),IF(P48&gt;0,IF(Q48="STOCKOUT RISK",1000,2000)+ROW(),999999)))</f>
        <v>999999</v>
      </c>
    </row>
    <row r="49" ht="28" customHeight="1">
      <c r="A49" s="181"/>
      <c r="B49" s="182"/>
      <c r="C49" s="182"/>
      <c r="D49" s="181"/>
      <c r="E49" s="181"/>
      <c r="F49" s="183"/>
      <c r="G49" s="184"/>
      <c r="H49" s="184"/>
      <c r="I49" s="184"/>
      <c r="J49" s="38" t="str">
        <f>IF(A49="","",G49+SUMIF(Transactions!B$4:B$5003,A49,Transactions!E$4:E$5003))</f>
      </c>
      <c r="K49" s="37" t="str">
        <f>IF(A49="","",IF(OR(COUNTIF($A$4:$A$253,A49)&lt;&gt;1,NOT(ISNUMBER(F49)),F49&lt;0,NOT(ISNUMBER(G49)),G49&lt;0,NOT(ISNUMBER(H49)),H49&lt;0,NOT(ISNUMBER(I49)),I49&lt;H49,NOT(ISNUMBER(M49)),M49&lt;0),"CHECK INPUTS",J49*F49))</f>
      </c>
      <c r="L49" s="36" t="str">
        <f>IF(A49="","",IF(OR(COUNTIF($A$4:$A$253,A49)&lt;&gt;1,NOT(ISNUMBER(F49)),F49&lt;0,NOT(ISNUMBER(G49)),G49&lt;0,NOT(ISNUMBER(H49)),H49&lt;0,NOT(ISNUMBER(I49)),I49&lt;H49,NOT(ISNUMBER(M49)),M49&lt;0),"CHECK INPUTS",IF(J49&lt;=H49,"REORDER","HEALTHY")))</f>
      </c>
      <c r="M49" s="184"/>
      <c r="N49" s="38" t="str">
        <f>IF(A49="","",IFERROR(IF(COUNTIF(Vendors!$A$4:$A$103,E49)=1,IF(VLOOKUP(E49,Vendors!$A$4:$C$103,3,FALSE)&gt;0,VLOOKUP(E49,Vendors!$A$4:$C$103,3,FALSE),"CHECK LEAD TIME"),"CHECK LEAD TIME"),"CHECK LEAD TIME"))</f>
      </c>
      <c r="O49" s="38" t="str">
        <f>IF(A49="","",IF(OR(NOT(ISNUMBER(N49)),OR(COUNTIF($A$4:$A$253,A49)&lt;&gt;1,NOT(ISNUMBER(F49)),F49&lt;0,NOT(ISNUMBER(G49)),G49&lt;0,NOT(ISNUMBER(H49)),H49&lt;0,NOT(ISNUMBER(I49)),I49&lt;H49,NOT(ISNUMBER(M49)),M49&lt;0)),"CHECK INPUTS",J49-M49*N49))</f>
      </c>
      <c r="P49" s="38" t="str">
        <f>IF(A49="","",IF(NOT(ISNUMBER(O49)),"CHECK INPUTS",IF(OR(J49&lt;=H49,O49&lt;=H49),MAX(0,ROUNDUP(I49-O49,0)),0)))</f>
      </c>
      <c r="Q49" s="36" t="str">
        <f>IF(A49="","",IF(OR(COUNTIF($A$4:$A$253,A49)&lt;&gt;1,NOT(ISNUMBER(F49)),F49&lt;0,NOT(ISNUMBER(G49)),G49&lt;0,NOT(ISNUMBER(H49)),H49&lt;0,NOT(ISNUMBER(I49)),I49&lt;H49,NOT(ISNUMBER(M49)),M49&lt;0),"CHECK INPUTS",IF(NOT(ISNUMBER(N49)),"CHECK LEAD TIME",IF(O49&lt;=0,"STOCKOUT RISK",IF(O49&lt;=H49,"ORDER EARLY","ON TRACK")))))</f>
      </c>
      <c r="R49" t="n">
        <f>IF(A49="",999999,IF(OR(Q49="CHECK INPUTS",Q49="CHECK LEAD TIME"),ROW(),IF(P49&gt;0,IF(Q49="STOCKOUT RISK",1000,2000)+ROW(),999999)))</f>
        <v>999999</v>
      </c>
    </row>
    <row r="50" ht="28" customHeight="1">
      <c r="A50" s="181"/>
      <c r="B50" s="182"/>
      <c r="C50" s="182"/>
      <c r="D50" s="181"/>
      <c r="E50" s="181"/>
      <c r="F50" s="183"/>
      <c r="G50" s="184"/>
      <c r="H50" s="184"/>
      <c r="I50" s="184"/>
      <c r="J50" s="38" t="str">
        <f>IF(A50="","",G50+SUMIF(Transactions!B$4:B$5003,A50,Transactions!E$4:E$5003))</f>
      </c>
      <c r="K50" s="37" t="str">
        <f>IF(A50="","",IF(OR(COUNTIF($A$4:$A$253,A50)&lt;&gt;1,NOT(ISNUMBER(F50)),F50&lt;0,NOT(ISNUMBER(G50)),G50&lt;0,NOT(ISNUMBER(H50)),H50&lt;0,NOT(ISNUMBER(I50)),I50&lt;H50,NOT(ISNUMBER(M50)),M50&lt;0),"CHECK INPUTS",J50*F50))</f>
      </c>
      <c r="L50" s="36" t="str">
        <f>IF(A50="","",IF(OR(COUNTIF($A$4:$A$253,A50)&lt;&gt;1,NOT(ISNUMBER(F50)),F50&lt;0,NOT(ISNUMBER(G50)),G50&lt;0,NOT(ISNUMBER(H50)),H50&lt;0,NOT(ISNUMBER(I50)),I50&lt;H50,NOT(ISNUMBER(M50)),M50&lt;0),"CHECK INPUTS",IF(J50&lt;=H50,"REORDER","HEALTHY")))</f>
      </c>
      <c r="M50" s="184"/>
      <c r="N50" s="38" t="str">
        <f>IF(A50="","",IFERROR(IF(COUNTIF(Vendors!$A$4:$A$103,E50)=1,IF(VLOOKUP(E50,Vendors!$A$4:$C$103,3,FALSE)&gt;0,VLOOKUP(E50,Vendors!$A$4:$C$103,3,FALSE),"CHECK LEAD TIME"),"CHECK LEAD TIME"),"CHECK LEAD TIME"))</f>
      </c>
      <c r="O50" s="38" t="str">
        <f>IF(A50="","",IF(OR(NOT(ISNUMBER(N50)),OR(COUNTIF($A$4:$A$253,A50)&lt;&gt;1,NOT(ISNUMBER(F50)),F50&lt;0,NOT(ISNUMBER(G50)),G50&lt;0,NOT(ISNUMBER(H50)),H50&lt;0,NOT(ISNUMBER(I50)),I50&lt;H50,NOT(ISNUMBER(M50)),M50&lt;0)),"CHECK INPUTS",J50-M50*N50))</f>
      </c>
      <c r="P50" s="38" t="str">
        <f>IF(A50="","",IF(NOT(ISNUMBER(O50)),"CHECK INPUTS",IF(OR(J50&lt;=H50,O50&lt;=H50),MAX(0,ROUNDUP(I50-O50,0)),0)))</f>
      </c>
      <c r="Q50" s="36" t="str">
        <f>IF(A50="","",IF(OR(COUNTIF($A$4:$A$253,A50)&lt;&gt;1,NOT(ISNUMBER(F50)),F50&lt;0,NOT(ISNUMBER(G50)),G50&lt;0,NOT(ISNUMBER(H50)),H50&lt;0,NOT(ISNUMBER(I50)),I50&lt;H50,NOT(ISNUMBER(M50)),M50&lt;0),"CHECK INPUTS",IF(NOT(ISNUMBER(N50)),"CHECK LEAD TIME",IF(O50&lt;=0,"STOCKOUT RISK",IF(O50&lt;=H50,"ORDER EARLY","ON TRACK")))))</f>
      </c>
      <c r="R50" t="n">
        <f>IF(A50="",999999,IF(OR(Q50="CHECK INPUTS",Q50="CHECK LEAD TIME"),ROW(),IF(P50&gt;0,IF(Q50="STOCKOUT RISK",1000,2000)+ROW(),999999)))</f>
        <v>999999</v>
      </c>
    </row>
    <row r="51" ht="28" customHeight="1">
      <c r="A51" s="181"/>
      <c r="B51" s="182"/>
      <c r="C51" s="182"/>
      <c r="D51" s="181"/>
      <c r="E51" s="181"/>
      <c r="F51" s="183"/>
      <c r="G51" s="184"/>
      <c r="H51" s="184"/>
      <c r="I51" s="184"/>
      <c r="J51" s="38" t="str">
        <f>IF(A51="","",G51+SUMIF(Transactions!B$4:B$5003,A51,Transactions!E$4:E$5003))</f>
      </c>
      <c r="K51" s="37" t="str">
        <f>IF(A51="","",IF(OR(COUNTIF($A$4:$A$253,A51)&lt;&gt;1,NOT(ISNUMBER(F51)),F51&lt;0,NOT(ISNUMBER(G51)),G51&lt;0,NOT(ISNUMBER(H51)),H51&lt;0,NOT(ISNUMBER(I51)),I51&lt;H51,NOT(ISNUMBER(M51)),M51&lt;0),"CHECK INPUTS",J51*F51))</f>
      </c>
      <c r="L51" s="36" t="str">
        <f>IF(A51="","",IF(OR(COUNTIF($A$4:$A$253,A51)&lt;&gt;1,NOT(ISNUMBER(F51)),F51&lt;0,NOT(ISNUMBER(G51)),G51&lt;0,NOT(ISNUMBER(H51)),H51&lt;0,NOT(ISNUMBER(I51)),I51&lt;H51,NOT(ISNUMBER(M51)),M51&lt;0),"CHECK INPUTS",IF(J51&lt;=H51,"REORDER","HEALTHY")))</f>
      </c>
      <c r="M51" s="184"/>
      <c r="N51" s="38" t="str">
        <f>IF(A51="","",IFERROR(IF(COUNTIF(Vendors!$A$4:$A$103,E51)=1,IF(VLOOKUP(E51,Vendors!$A$4:$C$103,3,FALSE)&gt;0,VLOOKUP(E51,Vendors!$A$4:$C$103,3,FALSE),"CHECK LEAD TIME"),"CHECK LEAD TIME"),"CHECK LEAD TIME"))</f>
      </c>
      <c r="O51" s="38" t="str">
        <f>IF(A51="","",IF(OR(NOT(ISNUMBER(N51)),OR(COUNTIF($A$4:$A$253,A51)&lt;&gt;1,NOT(ISNUMBER(F51)),F51&lt;0,NOT(ISNUMBER(G51)),G51&lt;0,NOT(ISNUMBER(H51)),H51&lt;0,NOT(ISNUMBER(I51)),I51&lt;H51,NOT(ISNUMBER(M51)),M51&lt;0)),"CHECK INPUTS",J51-M51*N51))</f>
      </c>
      <c r="P51" s="38" t="str">
        <f>IF(A51="","",IF(NOT(ISNUMBER(O51)),"CHECK INPUTS",IF(OR(J51&lt;=H51,O51&lt;=H51),MAX(0,ROUNDUP(I51-O51,0)),0)))</f>
      </c>
      <c r="Q51" s="36" t="str">
        <f>IF(A51="","",IF(OR(COUNTIF($A$4:$A$253,A51)&lt;&gt;1,NOT(ISNUMBER(F51)),F51&lt;0,NOT(ISNUMBER(G51)),G51&lt;0,NOT(ISNUMBER(H51)),H51&lt;0,NOT(ISNUMBER(I51)),I51&lt;H51,NOT(ISNUMBER(M51)),M51&lt;0),"CHECK INPUTS",IF(NOT(ISNUMBER(N51)),"CHECK LEAD TIME",IF(O51&lt;=0,"STOCKOUT RISK",IF(O51&lt;=H51,"ORDER EARLY","ON TRACK")))))</f>
      </c>
      <c r="R51" t="n">
        <f>IF(A51="",999999,IF(OR(Q51="CHECK INPUTS",Q51="CHECK LEAD TIME"),ROW(),IF(P51&gt;0,IF(Q51="STOCKOUT RISK",1000,2000)+ROW(),999999)))</f>
        <v>999999</v>
      </c>
    </row>
    <row r="52" ht="28" customHeight="1">
      <c r="A52" s="181"/>
      <c r="B52" s="182"/>
      <c r="C52" s="182"/>
      <c r="D52" s="181"/>
      <c r="E52" s="181"/>
      <c r="F52" s="183"/>
      <c r="G52" s="184"/>
      <c r="H52" s="184"/>
      <c r="I52" s="184"/>
      <c r="J52" s="38" t="str">
        <f>IF(A52="","",G52+SUMIF(Transactions!B$4:B$5003,A52,Transactions!E$4:E$5003))</f>
      </c>
      <c r="K52" s="37" t="str">
        <f>IF(A52="","",IF(OR(COUNTIF($A$4:$A$253,A52)&lt;&gt;1,NOT(ISNUMBER(F52)),F52&lt;0,NOT(ISNUMBER(G52)),G52&lt;0,NOT(ISNUMBER(H52)),H52&lt;0,NOT(ISNUMBER(I52)),I52&lt;H52,NOT(ISNUMBER(M52)),M52&lt;0),"CHECK INPUTS",J52*F52))</f>
      </c>
      <c r="L52" s="36" t="str">
        <f>IF(A52="","",IF(OR(COUNTIF($A$4:$A$253,A52)&lt;&gt;1,NOT(ISNUMBER(F52)),F52&lt;0,NOT(ISNUMBER(G52)),G52&lt;0,NOT(ISNUMBER(H52)),H52&lt;0,NOT(ISNUMBER(I52)),I52&lt;H52,NOT(ISNUMBER(M52)),M52&lt;0),"CHECK INPUTS",IF(J52&lt;=H52,"REORDER","HEALTHY")))</f>
      </c>
      <c r="M52" s="184"/>
      <c r="N52" s="38" t="str">
        <f>IF(A52="","",IFERROR(IF(COUNTIF(Vendors!$A$4:$A$103,E52)=1,IF(VLOOKUP(E52,Vendors!$A$4:$C$103,3,FALSE)&gt;0,VLOOKUP(E52,Vendors!$A$4:$C$103,3,FALSE),"CHECK LEAD TIME"),"CHECK LEAD TIME"),"CHECK LEAD TIME"))</f>
      </c>
      <c r="O52" s="38" t="str">
        <f>IF(A52="","",IF(OR(NOT(ISNUMBER(N52)),OR(COUNTIF($A$4:$A$253,A52)&lt;&gt;1,NOT(ISNUMBER(F52)),F52&lt;0,NOT(ISNUMBER(G52)),G52&lt;0,NOT(ISNUMBER(H52)),H52&lt;0,NOT(ISNUMBER(I52)),I52&lt;H52,NOT(ISNUMBER(M52)),M52&lt;0)),"CHECK INPUTS",J52-M52*N52))</f>
      </c>
      <c r="P52" s="38" t="str">
        <f>IF(A52="","",IF(NOT(ISNUMBER(O52)),"CHECK INPUTS",IF(OR(J52&lt;=H52,O52&lt;=H52),MAX(0,ROUNDUP(I52-O52,0)),0)))</f>
      </c>
      <c r="Q52" s="36" t="str">
        <f>IF(A52="","",IF(OR(COUNTIF($A$4:$A$253,A52)&lt;&gt;1,NOT(ISNUMBER(F52)),F52&lt;0,NOT(ISNUMBER(G52)),G52&lt;0,NOT(ISNUMBER(H52)),H52&lt;0,NOT(ISNUMBER(I52)),I52&lt;H52,NOT(ISNUMBER(M52)),M52&lt;0),"CHECK INPUTS",IF(NOT(ISNUMBER(N52)),"CHECK LEAD TIME",IF(O52&lt;=0,"STOCKOUT RISK",IF(O52&lt;=H52,"ORDER EARLY","ON TRACK")))))</f>
      </c>
      <c r="R52" t="n">
        <f>IF(A52="",999999,IF(OR(Q52="CHECK INPUTS",Q52="CHECK LEAD TIME"),ROW(),IF(P52&gt;0,IF(Q52="STOCKOUT RISK",1000,2000)+ROW(),999999)))</f>
        <v>999999</v>
      </c>
    </row>
    <row r="53" ht="28" customHeight="1">
      <c r="A53" s="181"/>
      <c r="B53" s="182"/>
      <c r="C53" s="182"/>
      <c r="D53" s="181"/>
      <c r="E53" s="181"/>
      <c r="F53" s="183"/>
      <c r="G53" s="184"/>
      <c r="H53" s="184"/>
      <c r="I53" s="184"/>
      <c r="J53" s="38" t="str">
        <f>IF(A53="","",G53+SUMIF(Transactions!B$4:B$5003,A53,Transactions!E$4:E$5003))</f>
      </c>
      <c r="K53" s="37" t="str">
        <f>IF(A53="","",IF(OR(COUNTIF($A$4:$A$253,A53)&lt;&gt;1,NOT(ISNUMBER(F53)),F53&lt;0,NOT(ISNUMBER(G53)),G53&lt;0,NOT(ISNUMBER(H53)),H53&lt;0,NOT(ISNUMBER(I53)),I53&lt;H53,NOT(ISNUMBER(M53)),M53&lt;0),"CHECK INPUTS",J53*F53))</f>
      </c>
      <c r="L53" s="36" t="str">
        <f>IF(A53="","",IF(OR(COUNTIF($A$4:$A$253,A53)&lt;&gt;1,NOT(ISNUMBER(F53)),F53&lt;0,NOT(ISNUMBER(G53)),G53&lt;0,NOT(ISNUMBER(H53)),H53&lt;0,NOT(ISNUMBER(I53)),I53&lt;H53,NOT(ISNUMBER(M53)),M53&lt;0),"CHECK INPUTS",IF(J53&lt;=H53,"REORDER","HEALTHY")))</f>
      </c>
      <c r="M53" s="184"/>
      <c r="N53" s="38" t="str">
        <f>IF(A53="","",IFERROR(IF(COUNTIF(Vendors!$A$4:$A$103,E53)=1,IF(VLOOKUP(E53,Vendors!$A$4:$C$103,3,FALSE)&gt;0,VLOOKUP(E53,Vendors!$A$4:$C$103,3,FALSE),"CHECK LEAD TIME"),"CHECK LEAD TIME"),"CHECK LEAD TIME"))</f>
      </c>
      <c r="O53" s="38" t="str">
        <f>IF(A53="","",IF(OR(NOT(ISNUMBER(N53)),OR(COUNTIF($A$4:$A$253,A53)&lt;&gt;1,NOT(ISNUMBER(F53)),F53&lt;0,NOT(ISNUMBER(G53)),G53&lt;0,NOT(ISNUMBER(H53)),H53&lt;0,NOT(ISNUMBER(I53)),I53&lt;H53,NOT(ISNUMBER(M53)),M53&lt;0)),"CHECK INPUTS",J53-M53*N53))</f>
      </c>
      <c r="P53" s="38" t="str">
        <f>IF(A53="","",IF(NOT(ISNUMBER(O53)),"CHECK INPUTS",IF(OR(J53&lt;=H53,O53&lt;=H53),MAX(0,ROUNDUP(I53-O53,0)),0)))</f>
      </c>
      <c r="Q53" s="36" t="str">
        <f>IF(A53="","",IF(OR(COUNTIF($A$4:$A$253,A53)&lt;&gt;1,NOT(ISNUMBER(F53)),F53&lt;0,NOT(ISNUMBER(G53)),G53&lt;0,NOT(ISNUMBER(H53)),H53&lt;0,NOT(ISNUMBER(I53)),I53&lt;H53,NOT(ISNUMBER(M53)),M53&lt;0),"CHECK INPUTS",IF(NOT(ISNUMBER(N53)),"CHECK LEAD TIME",IF(O53&lt;=0,"STOCKOUT RISK",IF(O53&lt;=H53,"ORDER EARLY","ON TRACK")))))</f>
      </c>
      <c r="R53" t="n">
        <f>IF(A53="",999999,IF(OR(Q53="CHECK INPUTS",Q53="CHECK LEAD TIME"),ROW(),IF(P53&gt;0,IF(Q53="STOCKOUT RISK",1000,2000)+ROW(),999999)))</f>
        <v>999999</v>
      </c>
    </row>
    <row r="54" ht="28" customHeight="1">
      <c r="A54" s="181"/>
      <c r="B54" s="182"/>
      <c r="C54" s="182"/>
      <c r="D54" s="181"/>
      <c r="E54" s="181"/>
      <c r="F54" s="183"/>
      <c r="G54" s="184"/>
      <c r="H54" s="184"/>
      <c r="I54" s="184"/>
      <c r="J54" s="38" t="str">
        <f>IF(A54="","",G54+SUMIF(Transactions!B$4:B$5003,A54,Transactions!E$4:E$5003))</f>
      </c>
      <c r="K54" s="37" t="str">
        <f>IF(A54="","",IF(OR(COUNTIF($A$4:$A$253,A54)&lt;&gt;1,NOT(ISNUMBER(F54)),F54&lt;0,NOT(ISNUMBER(G54)),G54&lt;0,NOT(ISNUMBER(H54)),H54&lt;0,NOT(ISNUMBER(I54)),I54&lt;H54,NOT(ISNUMBER(M54)),M54&lt;0),"CHECK INPUTS",J54*F54))</f>
      </c>
      <c r="L54" s="36" t="str">
        <f>IF(A54="","",IF(OR(COUNTIF($A$4:$A$253,A54)&lt;&gt;1,NOT(ISNUMBER(F54)),F54&lt;0,NOT(ISNUMBER(G54)),G54&lt;0,NOT(ISNUMBER(H54)),H54&lt;0,NOT(ISNUMBER(I54)),I54&lt;H54,NOT(ISNUMBER(M54)),M54&lt;0),"CHECK INPUTS",IF(J54&lt;=H54,"REORDER","HEALTHY")))</f>
      </c>
      <c r="M54" s="184"/>
      <c r="N54" s="38" t="str">
        <f>IF(A54="","",IFERROR(IF(COUNTIF(Vendors!$A$4:$A$103,E54)=1,IF(VLOOKUP(E54,Vendors!$A$4:$C$103,3,FALSE)&gt;0,VLOOKUP(E54,Vendors!$A$4:$C$103,3,FALSE),"CHECK LEAD TIME"),"CHECK LEAD TIME"),"CHECK LEAD TIME"))</f>
      </c>
      <c r="O54" s="38" t="str">
        <f>IF(A54="","",IF(OR(NOT(ISNUMBER(N54)),OR(COUNTIF($A$4:$A$253,A54)&lt;&gt;1,NOT(ISNUMBER(F54)),F54&lt;0,NOT(ISNUMBER(G54)),G54&lt;0,NOT(ISNUMBER(H54)),H54&lt;0,NOT(ISNUMBER(I54)),I54&lt;H54,NOT(ISNUMBER(M54)),M54&lt;0)),"CHECK INPUTS",J54-M54*N54))</f>
      </c>
      <c r="P54" s="38" t="str">
        <f>IF(A54="","",IF(NOT(ISNUMBER(O54)),"CHECK INPUTS",IF(OR(J54&lt;=H54,O54&lt;=H54),MAX(0,ROUNDUP(I54-O54,0)),0)))</f>
      </c>
      <c r="Q54" s="36" t="str">
        <f>IF(A54="","",IF(OR(COUNTIF($A$4:$A$253,A54)&lt;&gt;1,NOT(ISNUMBER(F54)),F54&lt;0,NOT(ISNUMBER(G54)),G54&lt;0,NOT(ISNUMBER(H54)),H54&lt;0,NOT(ISNUMBER(I54)),I54&lt;H54,NOT(ISNUMBER(M54)),M54&lt;0),"CHECK INPUTS",IF(NOT(ISNUMBER(N54)),"CHECK LEAD TIME",IF(O54&lt;=0,"STOCKOUT RISK",IF(O54&lt;=H54,"ORDER EARLY","ON TRACK")))))</f>
      </c>
      <c r="R54" t="n">
        <f>IF(A54="",999999,IF(OR(Q54="CHECK INPUTS",Q54="CHECK LEAD TIME"),ROW(),IF(P54&gt;0,IF(Q54="STOCKOUT RISK",1000,2000)+ROW(),999999)))</f>
        <v>999999</v>
      </c>
    </row>
    <row r="55" ht="28" customHeight="1">
      <c r="A55" s="181"/>
      <c r="B55" s="182"/>
      <c r="C55" s="182"/>
      <c r="D55" s="181"/>
      <c r="E55" s="181"/>
      <c r="F55" s="183"/>
      <c r="G55" s="184"/>
      <c r="H55" s="184"/>
      <c r="I55" s="184"/>
      <c r="J55" s="38" t="str">
        <f>IF(A55="","",G55+SUMIF(Transactions!B$4:B$5003,A55,Transactions!E$4:E$5003))</f>
      </c>
      <c r="K55" s="37" t="str">
        <f>IF(A55="","",IF(OR(COUNTIF($A$4:$A$253,A55)&lt;&gt;1,NOT(ISNUMBER(F55)),F55&lt;0,NOT(ISNUMBER(G55)),G55&lt;0,NOT(ISNUMBER(H55)),H55&lt;0,NOT(ISNUMBER(I55)),I55&lt;H55,NOT(ISNUMBER(M55)),M55&lt;0),"CHECK INPUTS",J55*F55))</f>
      </c>
      <c r="L55" s="36" t="str">
        <f>IF(A55="","",IF(OR(COUNTIF($A$4:$A$253,A55)&lt;&gt;1,NOT(ISNUMBER(F55)),F55&lt;0,NOT(ISNUMBER(G55)),G55&lt;0,NOT(ISNUMBER(H55)),H55&lt;0,NOT(ISNUMBER(I55)),I55&lt;H55,NOT(ISNUMBER(M55)),M55&lt;0),"CHECK INPUTS",IF(J55&lt;=H55,"REORDER","HEALTHY")))</f>
      </c>
      <c r="M55" s="184"/>
      <c r="N55" s="38" t="str">
        <f>IF(A55="","",IFERROR(IF(COUNTIF(Vendors!$A$4:$A$103,E55)=1,IF(VLOOKUP(E55,Vendors!$A$4:$C$103,3,FALSE)&gt;0,VLOOKUP(E55,Vendors!$A$4:$C$103,3,FALSE),"CHECK LEAD TIME"),"CHECK LEAD TIME"),"CHECK LEAD TIME"))</f>
      </c>
      <c r="O55" s="38" t="str">
        <f>IF(A55="","",IF(OR(NOT(ISNUMBER(N55)),OR(COUNTIF($A$4:$A$253,A55)&lt;&gt;1,NOT(ISNUMBER(F55)),F55&lt;0,NOT(ISNUMBER(G55)),G55&lt;0,NOT(ISNUMBER(H55)),H55&lt;0,NOT(ISNUMBER(I55)),I55&lt;H55,NOT(ISNUMBER(M55)),M55&lt;0)),"CHECK INPUTS",J55-M55*N55))</f>
      </c>
      <c r="P55" s="38" t="str">
        <f>IF(A55="","",IF(NOT(ISNUMBER(O55)),"CHECK INPUTS",IF(OR(J55&lt;=H55,O55&lt;=H55),MAX(0,ROUNDUP(I55-O55,0)),0)))</f>
      </c>
      <c r="Q55" s="36" t="str">
        <f>IF(A55="","",IF(OR(COUNTIF($A$4:$A$253,A55)&lt;&gt;1,NOT(ISNUMBER(F55)),F55&lt;0,NOT(ISNUMBER(G55)),G55&lt;0,NOT(ISNUMBER(H55)),H55&lt;0,NOT(ISNUMBER(I55)),I55&lt;H55,NOT(ISNUMBER(M55)),M55&lt;0),"CHECK INPUTS",IF(NOT(ISNUMBER(N55)),"CHECK LEAD TIME",IF(O55&lt;=0,"STOCKOUT RISK",IF(O55&lt;=H55,"ORDER EARLY","ON TRACK")))))</f>
      </c>
      <c r="R55" t="n">
        <f>IF(A55="",999999,IF(OR(Q55="CHECK INPUTS",Q55="CHECK LEAD TIME"),ROW(),IF(P55&gt;0,IF(Q55="STOCKOUT RISK",1000,2000)+ROW(),999999)))</f>
        <v>999999</v>
      </c>
    </row>
    <row r="56" ht="28" customHeight="1">
      <c r="A56" s="181"/>
      <c r="B56" s="182"/>
      <c r="C56" s="182"/>
      <c r="D56" s="181"/>
      <c r="E56" s="181"/>
      <c r="F56" s="183"/>
      <c r="G56" s="184"/>
      <c r="H56" s="184"/>
      <c r="I56" s="184"/>
      <c r="J56" s="38" t="str">
        <f>IF(A56="","",G56+SUMIF(Transactions!B$4:B$5003,A56,Transactions!E$4:E$5003))</f>
      </c>
      <c r="K56" s="37" t="str">
        <f>IF(A56="","",IF(OR(COUNTIF($A$4:$A$253,A56)&lt;&gt;1,NOT(ISNUMBER(F56)),F56&lt;0,NOT(ISNUMBER(G56)),G56&lt;0,NOT(ISNUMBER(H56)),H56&lt;0,NOT(ISNUMBER(I56)),I56&lt;H56,NOT(ISNUMBER(M56)),M56&lt;0),"CHECK INPUTS",J56*F56))</f>
      </c>
      <c r="L56" s="36" t="str">
        <f>IF(A56="","",IF(OR(COUNTIF($A$4:$A$253,A56)&lt;&gt;1,NOT(ISNUMBER(F56)),F56&lt;0,NOT(ISNUMBER(G56)),G56&lt;0,NOT(ISNUMBER(H56)),H56&lt;0,NOT(ISNUMBER(I56)),I56&lt;H56,NOT(ISNUMBER(M56)),M56&lt;0),"CHECK INPUTS",IF(J56&lt;=H56,"REORDER","HEALTHY")))</f>
      </c>
      <c r="M56" s="184"/>
      <c r="N56" s="38" t="str">
        <f>IF(A56="","",IFERROR(IF(COUNTIF(Vendors!$A$4:$A$103,E56)=1,IF(VLOOKUP(E56,Vendors!$A$4:$C$103,3,FALSE)&gt;0,VLOOKUP(E56,Vendors!$A$4:$C$103,3,FALSE),"CHECK LEAD TIME"),"CHECK LEAD TIME"),"CHECK LEAD TIME"))</f>
      </c>
      <c r="O56" s="38" t="str">
        <f>IF(A56="","",IF(OR(NOT(ISNUMBER(N56)),OR(COUNTIF($A$4:$A$253,A56)&lt;&gt;1,NOT(ISNUMBER(F56)),F56&lt;0,NOT(ISNUMBER(G56)),G56&lt;0,NOT(ISNUMBER(H56)),H56&lt;0,NOT(ISNUMBER(I56)),I56&lt;H56,NOT(ISNUMBER(M56)),M56&lt;0)),"CHECK INPUTS",J56-M56*N56))</f>
      </c>
      <c r="P56" s="38" t="str">
        <f>IF(A56="","",IF(NOT(ISNUMBER(O56)),"CHECK INPUTS",IF(OR(J56&lt;=H56,O56&lt;=H56),MAX(0,ROUNDUP(I56-O56,0)),0)))</f>
      </c>
      <c r="Q56" s="36" t="str">
        <f>IF(A56="","",IF(OR(COUNTIF($A$4:$A$253,A56)&lt;&gt;1,NOT(ISNUMBER(F56)),F56&lt;0,NOT(ISNUMBER(G56)),G56&lt;0,NOT(ISNUMBER(H56)),H56&lt;0,NOT(ISNUMBER(I56)),I56&lt;H56,NOT(ISNUMBER(M56)),M56&lt;0),"CHECK INPUTS",IF(NOT(ISNUMBER(N56)),"CHECK LEAD TIME",IF(O56&lt;=0,"STOCKOUT RISK",IF(O56&lt;=H56,"ORDER EARLY","ON TRACK")))))</f>
      </c>
      <c r="R56" t="n">
        <f>IF(A56="",999999,IF(OR(Q56="CHECK INPUTS",Q56="CHECK LEAD TIME"),ROW(),IF(P56&gt;0,IF(Q56="STOCKOUT RISK",1000,2000)+ROW(),999999)))</f>
        <v>999999</v>
      </c>
    </row>
    <row r="57" ht="28" customHeight="1">
      <c r="A57" s="181"/>
      <c r="B57" s="182"/>
      <c r="C57" s="182"/>
      <c r="D57" s="181"/>
      <c r="E57" s="181"/>
      <c r="F57" s="183"/>
      <c r="G57" s="184"/>
      <c r="H57" s="184"/>
      <c r="I57" s="184"/>
      <c r="J57" s="38" t="str">
        <f>IF(A57="","",G57+SUMIF(Transactions!B$4:B$5003,A57,Transactions!E$4:E$5003))</f>
      </c>
      <c r="K57" s="37" t="str">
        <f>IF(A57="","",IF(OR(COUNTIF($A$4:$A$253,A57)&lt;&gt;1,NOT(ISNUMBER(F57)),F57&lt;0,NOT(ISNUMBER(G57)),G57&lt;0,NOT(ISNUMBER(H57)),H57&lt;0,NOT(ISNUMBER(I57)),I57&lt;H57,NOT(ISNUMBER(M57)),M57&lt;0),"CHECK INPUTS",J57*F57))</f>
      </c>
      <c r="L57" s="36" t="str">
        <f>IF(A57="","",IF(OR(COUNTIF($A$4:$A$253,A57)&lt;&gt;1,NOT(ISNUMBER(F57)),F57&lt;0,NOT(ISNUMBER(G57)),G57&lt;0,NOT(ISNUMBER(H57)),H57&lt;0,NOT(ISNUMBER(I57)),I57&lt;H57,NOT(ISNUMBER(M57)),M57&lt;0),"CHECK INPUTS",IF(J57&lt;=H57,"REORDER","HEALTHY")))</f>
      </c>
      <c r="M57" s="184"/>
      <c r="N57" s="38" t="str">
        <f>IF(A57="","",IFERROR(IF(COUNTIF(Vendors!$A$4:$A$103,E57)=1,IF(VLOOKUP(E57,Vendors!$A$4:$C$103,3,FALSE)&gt;0,VLOOKUP(E57,Vendors!$A$4:$C$103,3,FALSE),"CHECK LEAD TIME"),"CHECK LEAD TIME"),"CHECK LEAD TIME"))</f>
      </c>
      <c r="O57" s="38" t="str">
        <f>IF(A57="","",IF(OR(NOT(ISNUMBER(N57)),OR(COUNTIF($A$4:$A$253,A57)&lt;&gt;1,NOT(ISNUMBER(F57)),F57&lt;0,NOT(ISNUMBER(G57)),G57&lt;0,NOT(ISNUMBER(H57)),H57&lt;0,NOT(ISNUMBER(I57)),I57&lt;H57,NOT(ISNUMBER(M57)),M57&lt;0)),"CHECK INPUTS",J57-M57*N57))</f>
      </c>
      <c r="P57" s="38" t="str">
        <f>IF(A57="","",IF(NOT(ISNUMBER(O57)),"CHECK INPUTS",IF(OR(J57&lt;=H57,O57&lt;=H57),MAX(0,ROUNDUP(I57-O57,0)),0)))</f>
      </c>
      <c r="Q57" s="36" t="str">
        <f>IF(A57="","",IF(OR(COUNTIF($A$4:$A$253,A57)&lt;&gt;1,NOT(ISNUMBER(F57)),F57&lt;0,NOT(ISNUMBER(G57)),G57&lt;0,NOT(ISNUMBER(H57)),H57&lt;0,NOT(ISNUMBER(I57)),I57&lt;H57,NOT(ISNUMBER(M57)),M57&lt;0),"CHECK INPUTS",IF(NOT(ISNUMBER(N57)),"CHECK LEAD TIME",IF(O57&lt;=0,"STOCKOUT RISK",IF(O57&lt;=H57,"ORDER EARLY","ON TRACK")))))</f>
      </c>
      <c r="R57" t="n">
        <f>IF(A57="",999999,IF(OR(Q57="CHECK INPUTS",Q57="CHECK LEAD TIME"),ROW(),IF(P57&gt;0,IF(Q57="STOCKOUT RISK",1000,2000)+ROW(),999999)))</f>
        <v>999999</v>
      </c>
    </row>
    <row r="58" ht="28" customHeight="1">
      <c r="A58" s="181"/>
      <c r="B58" s="182"/>
      <c r="C58" s="182"/>
      <c r="D58" s="181"/>
      <c r="E58" s="181"/>
      <c r="F58" s="183"/>
      <c r="G58" s="184"/>
      <c r="H58" s="184"/>
      <c r="I58" s="184"/>
      <c r="J58" s="38" t="str">
        <f>IF(A58="","",G58+SUMIF(Transactions!B$4:B$5003,A58,Transactions!E$4:E$5003))</f>
      </c>
      <c r="K58" s="37" t="str">
        <f>IF(A58="","",IF(OR(COUNTIF($A$4:$A$253,A58)&lt;&gt;1,NOT(ISNUMBER(F58)),F58&lt;0,NOT(ISNUMBER(G58)),G58&lt;0,NOT(ISNUMBER(H58)),H58&lt;0,NOT(ISNUMBER(I58)),I58&lt;H58,NOT(ISNUMBER(M58)),M58&lt;0),"CHECK INPUTS",J58*F58))</f>
      </c>
      <c r="L58" s="36" t="str">
        <f>IF(A58="","",IF(OR(COUNTIF($A$4:$A$253,A58)&lt;&gt;1,NOT(ISNUMBER(F58)),F58&lt;0,NOT(ISNUMBER(G58)),G58&lt;0,NOT(ISNUMBER(H58)),H58&lt;0,NOT(ISNUMBER(I58)),I58&lt;H58,NOT(ISNUMBER(M58)),M58&lt;0),"CHECK INPUTS",IF(J58&lt;=H58,"REORDER","HEALTHY")))</f>
      </c>
      <c r="M58" s="184"/>
      <c r="N58" s="38" t="str">
        <f>IF(A58="","",IFERROR(IF(COUNTIF(Vendors!$A$4:$A$103,E58)=1,IF(VLOOKUP(E58,Vendors!$A$4:$C$103,3,FALSE)&gt;0,VLOOKUP(E58,Vendors!$A$4:$C$103,3,FALSE),"CHECK LEAD TIME"),"CHECK LEAD TIME"),"CHECK LEAD TIME"))</f>
      </c>
      <c r="O58" s="38" t="str">
        <f>IF(A58="","",IF(OR(NOT(ISNUMBER(N58)),OR(COUNTIF($A$4:$A$253,A58)&lt;&gt;1,NOT(ISNUMBER(F58)),F58&lt;0,NOT(ISNUMBER(G58)),G58&lt;0,NOT(ISNUMBER(H58)),H58&lt;0,NOT(ISNUMBER(I58)),I58&lt;H58,NOT(ISNUMBER(M58)),M58&lt;0)),"CHECK INPUTS",J58-M58*N58))</f>
      </c>
      <c r="P58" s="38" t="str">
        <f>IF(A58="","",IF(NOT(ISNUMBER(O58)),"CHECK INPUTS",IF(OR(J58&lt;=H58,O58&lt;=H58),MAX(0,ROUNDUP(I58-O58,0)),0)))</f>
      </c>
      <c r="Q58" s="36" t="str">
        <f>IF(A58="","",IF(OR(COUNTIF($A$4:$A$253,A58)&lt;&gt;1,NOT(ISNUMBER(F58)),F58&lt;0,NOT(ISNUMBER(G58)),G58&lt;0,NOT(ISNUMBER(H58)),H58&lt;0,NOT(ISNUMBER(I58)),I58&lt;H58,NOT(ISNUMBER(M58)),M58&lt;0),"CHECK INPUTS",IF(NOT(ISNUMBER(N58)),"CHECK LEAD TIME",IF(O58&lt;=0,"STOCKOUT RISK",IF(O58&lt;=H58,"ORDER EARLY","ON TRACK")))))</f>
      </c>
      <c r="R58" t="n">
        <f>IF(A58="",999999,IF(OR(Q58="CHECK INPUTS",Q58="CHECK LEAD TIME"),ROW(),IF(P58&gt;0,IF(Q58="STOCKOUT RISK",1000,2000)+ROW(),999999)))</f>
        <v>999999</v>
      </c>
    </row>
    <row r="59" ht="28" customHeight="1">
      <c r="A59" s="181"/>
      <c r="B59" s="182"/>
      <c r="C59" s="182"/>
      <c r="D59" s="181"/>
      <c r="E59" s="181"/>
      <c r="F59" s="183"/>
      <c r="G59" s="184"/>
      <c r="H59" s="184"/>
      <c r="I59" s="184"/>
      <c r="J59" s="38" t="str">
        <f>IF(A59="","",G59+SUMIF(Transactions!B$4:B$5003,A59,Transactions!E$4:E$5003))</f>
      </c>
      <c r="K59" s="37" t="str">
        <f>IF(A59="","",IF(OR(COUNTIF($A$4:$A$253,A59)&lt;&gt;1,NOT(ISNUMBER(F59)),F59&lt;0,NOT(ISNUMBER(G59)),G59&lt;0,NOT(ISNUMBER(H59)),H59&lt;0,NOT(ISNUMBER(I59)),I59&lt;H59,NOT(ISNUMBER(M59)),M59&lt;0),"CHECK INPUTS",J59*F59))</f>
      </c>
      <c r="L59" s="36" t="str">
        <f>IF(A59="","",IF(OR(COUNTIF($A$4:$A$253,A59)&lt;&gt;1,NOT(ISNUMBER(F59)),F59&lt;0,NOT(ISNUMBER(G59)),G59&lt;0,NOT(ISNUMBER(H59)),H59&lt;0,NOT(ISNUMBER(I59)),I59&lt;H59,NOT(ISNUMBER(M59)),M59&lt;0),"CHECK INPUTS",IF(J59&lt;=H59,"REORDER","HEALTHY")))</f>
      </c>
      <c r="M59" s="184"/>
      <c r="N59" s="38" t="str">
        <f>IF(A59="","",IFERROR(IF(COUNTIF(Vendors!$A$4:$A$103,E59)=1,IF(VLOOKUP(E59,Vendors!$A$4:$C$103,3,FALSE)&gt;0,VLOOKUP(E59,Vendors!$A$4:$C$103,3,FALSE),"CHECK LEAD TIME"),"CHECK LEAD TIME"),"CHECK LEAD TIME"))</f>
      </c>
      <c r="O59" s="38" t="str">
        <f>IF(A59="","",IF(OR(NOT(ISNUMBER(N59)),OR(COUNTIF($A$4:$A$253,A59)&lt;&gt;1,NOT(ISNUMBER(F59)),F59&lt;0,NOT(ISNUMBER(G59)),G59&lt;0,NOT(ISNUMBER(H59)),H59&lt;0,NOT(ISNUMBER(I59)),I59&lt;H59,NOT(ISNUMBER(M59)),M59&lt;0)),"CHECK INPUTS",J59-M59*N59))</f>
      </c>
      <c r="P59" s="38" t="str">
        <f>IF(A59="","",IF(NOT(ISNUMBER(O59)),"CHECK INPUTS",IF(OR(J59&lt;=H59,O59&lt;=H59),MAX(0,ROUNDUP(I59-O59,0)),0)))</f>
      </c>
      <c r="Q59" s="36" t="str">
        <f>IF(A59="","",IF(OR(COUNTIF($A$4:$A$253,A59)&lt;&gt;1,NOT(ISNUMBER(F59)),F59&lt;0,NOT(ISNUMBER(G59)),G59&lt;0,NOT(ISNUMBER(H59)),H59&lt;0,NOT(ISNUMBER(I59)),I59&lt;H59,NOT(ISNUMBER(M59)),M59&lt;0),"CHECK INPUTS",IF(NOT(ISNUMBER(N59)),"CHECK LEAD TIME",IF(O59&lt;=0,"STOCKOUT RISK",IF(O59&lt;=H59,"ORDER EARLY","ON TRACK")))))</f>
      </c>
      <c r="R59" t="n">
        <f>IF(A59="",999999,IF(OR(Q59="CHECK INPUTS",Q59="CHECK LEAD TIME"),ROW(),IF(P59&gt;0,IF(Q59="STOCKOUT RISK",1000,2000)+ROW(),999999)))</f>
        <v>999999</v>
      </c>
    </row>
    <row r="60" ht="28" customHeight="1">
      <c r="A60" s="181"/>
      <c r="B60" s="182"/>
      <c r="C60" s="182"/>
      <c r="D60" s="181"/>
      <c r="E60" s="181"/>
      <c r="F60" s="183"/>
      <c r="G60" s="184"/>
      <c r="H60" s="184"/>
      <c r="I60" s="184"/>
      <c r="J60" s="38" t="str">
        <f>IF(A60="","",G60+SUMIF(Transactions!B$4:B$5003,A60,Transactions!E$4:E$5003))</f>
      </c>
      <c r="K60" s="37" t="str">
        <f>IF(A60="","",IF(OR(COUNTIF($A$4:$A$253,A60)&lt;&gt;1,NOT(ISNUMBER(F60)),F60&lt;0,NOT(ISNUMBER(G60)),G60&lt;0,NOT(ISNUMBER(H60)),H60&lt;0,NOT(ISNUMBER(I60)),I60&lt;H60,NOT(ISNUMBER(M60)),M60&lt;0),"CHECK INPUTS",J60*F60))</f>
      </c>
      <c r="L60" s="36" t="str">
        <f>IF(A60="","",IF(OR(COUNTIF($A$4:$A$253,A60)&lt;&gt;1,NOT(ISNUMBER(F60)),F60&lt;0,NOT(ISNUMBER(G60)),G60&lt;0,NOT(ISNUMBER(H60)),H60&lt;0,NOT(ISNUMBER(I60)),I60&lt;H60,NOT(ISNUMBER(M60)),M60&lt;0),"CHECK INPUTS",IF(J60&lt;=H60,"REORDER","HEALTHY")))</f>
      </c>
      <c r="M60" s="184"/>
      <c r="N60" s="38" t="str">
        <f>IF(A60="","",IFERROR(IF(COUNTIF(Vendors!$A$4:$A$103,E60)=1,IF(VLOOKUP(E60,Vendors!$A$4:$C$103,3,FALSE)&gt;0,VLOOKUP(E60,Vendors!$A$4:$C$103,3,FALSE),"CHECK LEAD TIME"),"CHECK LEAD TIME"),"CHECK LEAD TIME"))</f>
      </c>
      <c r="O60" s="38" t="str">
        <f>IF(A60="","",IF(OR(NOT(ISNUMBER(N60)),OR(COUNTIF($A$4:$A$253,A60)&lt;&gt;1,NOT(ISNUMBER(F60)),F60&lt;0,NOT(ISNUMBER(G60)),G60&lt;0,NOT(ISNUMBER(H60)),H60&lt;0,NOT(ISNUMBER(I60)),I60&lt;H60,NOT(ISNUMBER(M60)),M60&lt;0)),"CHECK INPUTS",J60-M60*N60))</f>
      </c>
      <c r="P60" s="38" t="str">
        <f>IF(A60="","",IF(NOT(ISNUMBER(O60)),"CHECK INPUTS",IF(OR(J60&lt;=H60,O60&lt;=H60),MAX(0,ROUNDUP(I60-O60,0)),0)))</f>
      </c>
      <c r="Q60" s="36" t="str">
        <f>IF(A60="","",IF(OR(COUNTIF($A$4:$A$253,A60)&lt;&gt;1,NOT(ISNUMBER(F60)),F60&lt;0,NOT(ISNUMBER(G60)),G60&lt;0,NOT(ISNUMBER(H60)),H60&lt;0,NOT(ISNUMBER(I60)),I60&lt;H60,NOT(ISNUMBER(M60)),M60&lt;0),"CHECK INPUTS",IF(NOT(ISNUMBER(N60)),"CHECK LEAD TIME",IF(O60&lt;=0,"STOCKOUT RISK",IF(O60&lt;=H60,"ORDER EARLY","ON TRACK")))))</f>
      </c>
      <c r="R60" t="n">
        <f>IF(A60="",999999,IF(OR(Q60="CHECK INPUTS",Q60="CHECK LEAD TIME"),ROW(),IF(P60&gt;0,IF(Q60="STOCKOUT RISK",1000,2000)+ROW(),999999)))</f>
        <v>999999</v>
      </c>
    </row>
    <row r="61" ht="28" customHeight="1">
      <c r="A61" s="181"/>
      <c r="B61" s="182"/>
      <c r="C61" s="182"/>
      <c r="D61" s="181"/>
      <c r="E61" s="181"/>
      <c r="F61" s="183"/>
      <c r="G61" s="184"/>
      <c r="H61" s="184"/>
      <c r="I61" s="184"/>
      <c r="J61" s="38" t="str">
        <f>IF(A61="","",G61+SUMIF(Transactions!B$4:B$5003,A61,Transactions!E$4:E$5003))</f>
      </c>
      <c r="K61" s="37" t="str">
        <f>IF(A61="","",IF(OR(COUNTIF($A$4:$A$253,A61)&lt;&gt;1,NOT(ISNUMBER(F61)),F61&lt;0,NOT(ISNUMBER(G61)),G61&lt;0,NOT(ISNUMBER(H61)),H61&lt;0,NOT(ISNUMBER(I61)),I61&lt;H61,NOT(ISNUMBER(M61)),M61&lt;0),"CHECK INPUTS",J61*F61))</f>
      </c>
      <c r="L61" s="36" t="str">
        <f>IF(A61="","",IF(OR(COUNTIF($A$4:$A$253,A61)&lt;&gt;1,NOT(ISNUMBER(F61)),F61&lt;0,NOT(ISNUMBER(G61)),G61&lt;0,NOT(ISNUMBER(H61)),H61&lt;0,NOT(ISNUMBER(I61)),I61&lt;H61,NOT(ISNUMBER(M61)),M61&lt;0),"CHECK INPUTS",IF(J61&lt;=H61,"REORDER","HEALTHY")))</f>
      </c>
      <c r="M61" s="184"/>
      <c r="N61" s="38" t="str">
        <f>IF(A61="","",IFERROR(IF(COUNTIF(Vendors!$A$4:$A$103,E61)=1,IF(VLOOKUP(E61,Vendors!$A$4:$C$103,3,FALSE)&gt;0,VLOOKUP(E61,Vendors!$A$4:$C$103,3,FALSE),"CHECK LEAD TIME"),"CHECK LEAD TIME"),"CHECK LEAD TIME"))</f>
      </c>
      <c r="O61" s="38" t="str">
        <f>IF(A61="","",IF(OR(NOT(ISNUMBER(N61)),OR(COUNTIF($A$4:$A$253,A61)&lt;&gt;1,NOT(ISNUMBER(F61)),F61&lt;0,NOT(ISNUMBER(G61)),G61&lt;0,NOT(ISNUMBER(H61)),H61&lt;0,NOT(ISNUMBER(I61)),I61&lt;H61,NOT(ISNUMBER(M61)),M61&lt;0)),"CHECK INPUTS",J61-M61*N61))</f>
      </c>
      <c r="P61" s="38" t="str">
        <f>IF(A61="","",IF(NOT(ISNUMBER(O61)),"CHECK INPUTS",IF(OR(J61&lt;=H61,O61&lt;=H61),MAX(0,ROUNDUP(I61-O61,0)),0)))</f>
      </c>
      <c r="Q61" s="36" t="str">
        <f>IF(A61="","",IF(OR(COUNTIF($A$4:$A$253,A61)&lt;&gt;1,NOT(ISNUMBER(F61)),F61&lt;0,NOT(ISNUMBER(G61)),G61&lt;0,NOT(ISNUMBER(H61)),H61&lt;0,NOT(ISNUMBER(I61)),I61&lt;H61,NOT(ISNUMBER(M61)),M61&lt;0),"CHECK INPUTS",IF(NOT(ISNUMBER(N61)),"CHECK LEAD TIME",IF(O61&lt;=0,"STOCKOUT RISK",IF(O61&lt;=H61,"ORDER EARLY","ON TRACK")))))</f>
      </c>
      <c r="R61" t="n">
        <f>IF(A61="",999999,IF(OR(Q61="CHECK INPUTS",Q61="CHECK LEAD TIME"),ROW(),IF(P61&gt;0,IF(Q61="STOCKOUT RISK",1000,2000)+ROW(),999999)))</f>
        <v>999999</v>
      </c>
    </row>
    <row r="62" ht="28" customHeight="1">
      <c r="A62" s="181"/>
      <c r="B62" s="182"/>
      <c r="C62" s="182"/>
      <c r="D62" s="181"/>
      <c r="E62" s="181"/>
      <c r="F62" s="183"/>
      <c r="G62" s="184"/>
      <c r="H62" s="184"/>
      <c r="I62" s="184"/>
      <c r="J62" s="38" t="str">
        <f>IF(A62="","",G62+SUMIF(Transactions!B$4:B$5003,A62,Transactions!E$4:E$5003))</f>
      </c>
      <c r="K62" s="37" t="str">
        <f>IF(A62="","",IF(OR(COUNTIF($A$4:$A$253,A62)&lt;&gt;1,NOT(ISNUMBER(F62)),F62&lt;0,NOT(ISNUMBER(G62)),G62&lt;0,NOT(ISNUMBER(H62)),H62&lt;0,NOT(ISNUMBER(I62)),I62&lt;H62,NOT(ISNUMBER(M62)),M62&lt;0),"CHECK INPUTS",J62*F62))</f>
      </c>
      <c r="L62" s="36" t="str">
        <f>IF(A62="","",IF(OR(COUNTIF($A$4:$A$253,A62)&lt;&gt;1,NOT(ISNUMBER(F62)),F62&lt;0,NOT(ISNUMBER(G62)),G62&lt;0,NOT(ISNUMBER(H62)),H62&lt;0,NOT(ISNUMBER(I62)),I62&lt;H62,NOT(ISNUMBER(M62)),M62&lt;0),"CHECK INPUTS",IF(J62&lt;=H62,"REORDER","HEALTHY")))</f>
      </c>
      <c r="M62" s="184"/>
      <c r="N62" s="38" t="str">
        <f>IF(A62="","",IFERROR(IF(COUNTIF(Vendors!$A$4:$A$103,E62)=1,IF(VLOOKUP(E62,Vendors!$A$4:$C$103,3,FALSE)&gt;0,VLOOKUP(E62,Vendors!$A$4:$C$103,3,FALSE),"CHECK LEAD TIME"),"CHECK LEAD TIME"),"CHECK LEAD TIME"))</f>
      </c>
      <c r="O62" s="38" t="str">
        <f>IF(A62="","",IF(OR(NOT(ISNUMBER(N62)),OR(COUNTIF($A$4:$A$253,A62)&lt;&gt;1,NOT(ISNUMBER(F62)),F62&lt;0,NOT(ISNUMBER(G62)),G62&lt;0,NOT(ISNUMBER(H62)),H62&lt;0,NOT(ISNUMBER(I62)),I62&lt;H62,NOT(ISNUMBER(M62)),M62&lt;0)),"CHECK INPUTS",J62-M62*N62))</f>
      </c>
      <c r="P62" s="38" t="str">
        <f>IF(A62="","",IF(NOT(ISNUMBER(O62)),"CHECK INPUTS",IF(OR(J62&lt;=H62,O62&lt;=H62),MAX(0,ROUNDUP(I62-O62,0)),0)))</f>
      </c>
      <c r="Q62" s="36" t="str">
        <f>IF(A62="","",IF(OR(COUNTIF($A$4:$A$253,A62)&lt;&gt;1,NOT(ISNUMBER(F62)),F62&lt;0,NOT(ISNUMBER(G62)),G62&lt;0,NOT(ISNUMBER(H62)),H62&lt;0,NOT(ISNUMBER(I62)),I62&lt;H62,NOT(ISNUMBER(M62)),M62&lt;0),"CHECK INPUTS",IF(NOT(ISNUMBER(N62)),"CHECK LEAD TIME",IF(O62&lt;=0,"STOCKOUT RISK",IF(O62&lt;=H62,"ORDER EARLY","ON TRACK")))))</f>
      </c>
      <c r="R62" t="n">
        <f>IF(A62="",999999,IF(OR(Q62="CHECK INPUTS",Q62="CHECK LEAD TIME"),ROW(),IF(P62&gt;0,IF(Q62="STOCKOUT RISK",1000,2000)+ROW(),999999)))</f>
        <v>999999</v>
      </c>
    </row>
    <row r="63" ht="28" customHeight="1">
      <c r="A63" s="181"/>
      <c r="B63" s="182"/>
      <c r="C63" s="182"/>
      <c r="D63" s="181"/>
      <c r="E63" s="181"/>
      <c r="F63" s="183"/>
      <c r="G63" s="184"/>
      <c r="H63" s="184"/>
      <c r="I63" s="184"/>
      <c r="J63" s="38" t="str">
        <f>IF(A63="","",G63+SUMIF(Transactions!B$4:B$5003,A63,Transactions!E$4:E$5003))</f>
      </c>
      <c r="K63" s="37" t="str">
        <f>IF(A63="","",IF(OR(COUNTIF($A$4:$A$253,A63)&lt;&gt;1,NOT(ISNUMBER(F63)),F63&lt;0,NOT(ISNUMBER(G63)),G63&lt;0,NOT(ISNUMBER(H63)),H63&lt;0,NOT(ISNUMBER(I63)),I63&lt;H63,NOT(ISNUMBER(M63)),M63&lt;0),"CHECK INPUTS",J63*F63))</f>
      </c>
      <c r="L63" s="36" t="str">
        <f>IF(A63="","",IF(OR(COUNTIF($A$4:$A$253,A63)&lt;&gt;1,NOT(ISNUMBER(F63)),F63&lt;0,NOT(ISNUMBER(G63)),G63&lt;0,NOT(ISNUMBER(H63)),H63&lt;0,NOT(ISNUMBER(I63)),I63&lt;H63,NOT(ISNUMBER(M63)),M63&lt;0),"CHECK INPUTS",IF(J63&lt;=H63,"REORDER","HEALTHY")))</f>
      </c>
      <c r="M63" s="184"/>
      <c r="N63" s="38" t="str">
        <f>IF(A63="","",IFERROR(IF(COUNTIF(Vendors!$A$4:$A$103,E63)=1,IF(VLOOKUP(E63,Vendors!$A$4:$C$103,3,FALSE)&gt;0,VLOOKUP(E63,Vendors!$A$4:$C$103,3,FALSE),"CHECK LEAD TIME"),"CHECK LEAD TIME"),"CHECK LEAD TIME"))</f>
      </c>
      <c r="O63" s="38" t="str">
        <f>IF(A63="","",IF(OR(NOT(ISNUMBER(N63)),OR(COUNTIF($A$4:$A$253,A63)&lt;&gt;1,NOT(ISNUMBER(F63)),F63&lt;0,NOT(ISNUMBER(G63)),G63&lt;0,NOT(ISNUMBER(H63)),H63&lt;0,NOT(ISNUMBER(I63)),I63&lt;H63,NOT(ISNUMBER(M63)),M63&lt;0)),"CHECK INPUTS",J63-M63*N63))</f>
      </c>
      <c r="P63" s="38" t="str">
        <f>IF(A63="","",IF(NOT(ISNUMBER(O63)),"CHECK INPUTS",IF(OR(J63&lt;=H63,O63&lt;=H63),MAX(0,ROUNDUP(I63-O63,0)),0)))</f>
      </c>
      <c r="Q63" s="36" t="str">
        <f>IF(A63="","",IF(OR(COUNTIF($A$4:$A$253,A63)&lt;&gt;1,NOT(ISNUMBER(F63)),F63&lt;0,NOT(ISNUMBER(G63)),G63&lt;0,NOT(ISNUMBER(H63)),H63&lt;0,NOT(ISNUMBER(I63)),I63&lt;H63,NOT(ISNUMBER(M63)),M63&lt;0),"CHECK INPUTS",IF(NOT(ISNUMBER(N63)),"CHECK LEAD TIME",IF(O63&lt;=0,"STOCKOUT RISK",IF(O63&lt;=H63,"ORDER EARLY","ON TRACK")))))</f>
      </c>
      <c r="R63" t="n">
        <f>IF(A63="",999999,IF(OR(Q63="CHECK INPUTS",Q63="CHECK LEAD TIME"),ROW(),IF(P63&gt;0,IF(Q63="STOCKOUT RISK",1000,2000)+ROW(),999999)))</f>
        <v>999999</v>
      </c>
    </row>
    <row r="64" ht="28" customHeight="1">
      <c r="A64" s="181"/>
      <c r="B64" s="182"/>
      <c r="C64" s="182"/>
      <c r="D64" s="181"/>
      <c r="E64" s="181"/>
      <c r="F64" s="183"/>
      <c r="G64" s="184"/>
      <c r="H64" s="184"/>
      <c r="I64" s="184"/>
      <c r="J64" s="38" t="str">
        <f>IF(A64="","",G64+SUMIF(Transactions!B$4:B$5003,A64,Transactions!E$4:E$5003))</f>
      </c>
      <c r="K64" s="37" t="str">
        <f>IF(A64="","",IF(OR(COUNTIF($A$4:$A$253,A64)&lt;&gt;1,NOT(ISNUMBER(F64)),F64&lt;0,NOT(ISNUMBER(G64)),G64&lt;0,NOT(ISNUMBER(H64)),H64&lt;0,NOT(ISNUMBER(I64)),I64&lt;H64,NOT(ISNUMBER(M64)),M64&lt;0),"CHECK INPUTS",J64*F64))</f>
      </c>
      <c r="L64" s="36" t="str">
        <f>IF(A64="","",IF(OR(COUNTIF($A$4:$A$253,A64)&lt;&gt;1,NOT(ISNUMBER(F64)),F64&lt;0,NOT(ISNUMBER(G64)),G64&lt;0,NOT(ISNUMBER(H64)),H64&lt;0,NOT(ISNUMBER(I64)),I64&lt;H64,NOT(ISNUMBER(M64)),M64&lt;0),"CHECK INPUTS",IF(J64&lt;=H64,"REORDER","HEALTHY")))</f>
      </c>
      <c r="M64" s="184"/>
      <c r="N64" s="38" t="str">
        <f>IF(A64="","",IFERROR(IF(COUNTIF(Vendors!$A$4:$A$103,E64)=1,IF(VLOOKUP(E64,Vendors!$A$4:$C$103,3,FALSE)&gt;0,VLOOKUP(E64,Vendors!$A$4:$C$103,3,FALSE),"CHECK LEAD TIME"),"CHECK LEAD TIME"),"CHECK LEAD TIME"))</f>
      </c>
      <c r="O64" s="38" t="str">
        <f>IF(A64="","",IF(OR(NOT(ISNUMBER(N64)),OR(COUNTIF($A$4:$A$253,A64)&lt;&gt;1,NOT(ISNUMBER(F64)),F64&lt;0,NOT(ISNUMBER(G64)),G64&lt;0,NOT(ISNUMBER(H64)),H64&lt;0,NOT(ISNUMBER(I64)),I64&lt;H64,NOT(ISNUMBER(M64)),M64&lt;0)),"CHECK INPUTS",J64-M64*N64))</f>
      </c>
      <c r="P64" s="38" t="str">
        <f>IF(A64="","",IF(NOT(ISNUMBER(O64)),"CHECK INPUTS",IF(OR(J64&lt;=H64,O64&lt;=H64),MAX(0,ROUNDUP(I64-O64,0)),0)))</f>
      </c>
      <c r="Q64" s="36" t="str">
        <f>IF(A64="","",IF(OR(COUNTIF($A$4:$A$253,A64)&lt;&gt;1,NOT(ISNUMBER(F64)),F64&lt;0,NOT(ISNUMBER(G64)),G64&lt;0,NOT(ISNUMBER(H64)),H64&lt;0,NOT(ISNUMBER(I64)),I64&lt;H64,NOT(ISNUMBER(M64)),M64&lt;0),"CHECK INPUTS",IF(NOT(ISNUMBER(N64)),"CHECK LEAD TIME",IF(O64&lt;=0,"STOCKOUT RISK",IF(O64&lt;=H64,"ORDER EARLY","ON TRACK")))))</f>
      </c>
      <c r="R64" t="n">
        <f>IF(A64="",999999,IF(OR(Q64="CHECK INPUTS",Q64="CHECK LEAD TIME"),ROW(),IF(P64&gt;0,IF(Q64="STOCKOUT RISK",1000,2000)+ROW(),999999)))</f>
        <v>999999</v>
      </c>
    </row>
    <row r="65" ht="28" customHeight="1">
      <c r="A65" s="181"/>
      <c r="B65" s="182"/>
      <c r="C65" s="182"/>
      <c r="D65" s="181"/>
      <c r="E65" s="181"/>
      <c r="F65" s="183"/>
      <c r="G65" s="184"/>
      <c r="H65" s="184"/>
      <c r="I65" s="184"/>
      <c r="J65" s="38" t="str">
        <f>IF(A65="","",G65+SUMIF(Transactions!B$4:B$5003,A65,Transactions!E$4:E$5003))</f>
      </c>
      <c r="K65" s="37" t="str">
        <f>IF(A65="","",IF(OR(COUNTIF($A$4:$A$253,A65)&lt;&gt;1,NOT(ISNUMBER(F65)),F65&lt;0,NOT(ISNUMBER(G65)),G65&lt;0,NOT(ISNUMBER(H65)),H65&lt;0,NOT(ISNUMBER(I65)),I65&lt;H65,NOT(ISNUMBER(M65)),M65&lt;0),"CHECK INPUTS",J65*F65))</f>
      </c>
      <c r="L65" s="36" t="str">
        <f>IF(A65="","",IF(OR(COUNTIF($A$4:$A$253,A65)&lt;&gt;1,NOT(ISNUMBER(F65)),F65&lt;0,NOT(ISNUMBER(G65)),G65&lt;0,NOT(ISNUMBER(H65)),H65&lt;0,NOT(ISNUMBER(I65)),I65&lt;H65,NOT(ISNUMBER(M65)),M65&lt;0),"CHECK INPUTS",IF(J65&lt;=H65,"REORDER","HEALTHY")))</f>
      </c>
      <c r="M65" s="184"/>
      <c r="N65" s="38" t="str">
        <f>IF(A65="","",IFERROR(IF(COUNTIF(Vendors!$A$4:$A$103,E65)=1,IF(VLOOKUP(E65,Vendors!$A$4:$C$103,3,FALSE)&gt;0,VLOOKUP(E65,Vendors!$A$4:$C$103,3,FALSE),"CHECK LEAD TIME"),"CHECK LEAD TIME"),"CHECK LEAD TIME"))</f>
      </c>
      <c r="O65" s="38" t="str">
        <f>IF(A65="","",IF(OR(NOT(ISNUMBER(N65)),OR(COUNTIF($A$4:$A$253,A65)&lt;&gt;1,NOT(ISNUMBER(F65)),F65&lt;0,NOT(ISNUMBER(G65)),G65&lt;0,NOT(ISNUMBER(H65)),H65&lt;0,NOT(ISNUMBER(I65)),I65&lt;H65,NOT(ISNUMBER(M65)),M65&lt;0)),"CHECK INPUTS",J65-M65*N65))</f>
      </c>
      <c r="P65" s="38" t="str">
        <f>IF(A65="","",IF(NOT(ISNUMBER(O65)),"CHECK INPUTS",IF(OR(J65&lt;=H65,O65&lt;=H65),MAX(0,ROUNDUP(I65-O65,0)),0)))</f>
      </c>
      <c r="Q65" s="36" t="str">
        <f>IF(A65="","",IF(OR(COUNTIF($A$4:$A$253,A65)&lt;&gt;1,NOT(ISNUMBER(F65)),F65&lt;0,NOT(ISNUMBER(G65)),G65&lt;0,NOT(ISNUMBER(H65)),H65&lt;0,NOT(ISNUMBER(I65)),I65&lt;H65,NOT(ISNUMBER(M65)),M65&lt;0),"CHECK INPUTS",IF(NOT(ISNUMBER(N65)),"CHECK LEAD TIME",IF(O65&lt;=0,"STOCKOUT RISK",IF(O65&lt;=H65,"ORDER EARLY","ON TRACK")))))</f>
      </c>
      <c r="R65" t="n">
        <f>IF(A65="",999999,IF(OR(Q65="CHECK INPUTS",Q65="CHECK LEAD TIME"),ROW(),IF(P65&gt;0,IF(Q65="STOCKOUT RISK",1000,2000)+ROW(),999999)))</f>
        <v>999999</v>
      </c>
    </row>
    <row r="66" ht="28" customHeight="1">
      <c r="A66" s="181"/>
      <c r="B66" s="182"/>
      <c r="C66" s="182"/>
      <c r="D66" s="181"/>
      <c r="E66" s="181"/>
      <c r="F66" s="183"/>
      <c r="G66" s="184"/>
      <c r="H66" s="184"/>
      <c r="I66" s="184"/>
      <c r="J66" s="38" t="str">
        <f>IF(A66="","",G66+SUMIF(Transactions!B$4:B$5003,A66,Transactions!E$4:E$5003))</f>
      </c>
      <c r="K66" s="37" t="str">
        <f>IF(A66="","",IF(OR(COUNTIF($A$4:$A$253,A66)&lt;&gt;1,NOT(ISNUMBER(F66)),F66&lt;0,NOT(ISNUMBER(G66)),G66&lt;0,NOT(ISNUMBER(H66)),H66&lt;0,NOT(ISNUMBER(I66)),I66&lt;H66,NOT(ISNUMBER(M66)),M66&lt;0),"CHECK INPUTS",J66*F66))</f>
      </c>
      <c r="L66" s="36" t="str">
        <f>IF(A66="","",IF(OR(COUNTIF($A$4:$A$253,A66)&lt;&gt;1,NOT(ISNUMBER(F66)),F66&lt;0,NOT(ISNUMBER(G66)),G66&lt;0,NOT(ISNUMBER(H66)),H66&lt;0,NOT(ISNUMBER(I66)),I66&lt;H66,NOT(ISNUMBER(M66)),M66&lt;0),"CHECK INPUTS",IF(J66&lt;=H66,"REORDER","HEALTHY")))</f>
      </c>
      <c r="M66" s="184"/>
      <c r="N66" s="38" t="str">
        <f>IF(A66="","",IFERROR(IF(COUNTIF(Vendors!$A$4:$A$103,E66)=1,IF(VLOOKUP(E66,Vendors!$A$4:$C$103,3,FALSE)&gt;0,VLOOKUP(E66,Vendors!$A$4:$C$103,3,FALSE),"CHECK LEAD TIME"),"CHECK LEAD TIME"),"CHECK LEAD TIME"))</f>
      </c>
      <c r="O66" s="38" t="str">
        <f>IF(A66="","",IF(OR(NOT(ISNUMBER(N66)),OR(COUNTIF($A$4:$A$253,A66)&lt;&gt;1,NOT(ISNUMBER(F66)),F66&lt;0,NOT(ISNUMBER(G66)),G66&lt;0,NOT(ISNUMBER(H66)),H66&lt;0,NOT(ISNUMBER(I66)),I66&lt;H66,NOT(ISNUMBER(M66)),M66&lt;0)),"CHECK INPUTS",J66-M66*N66))</f>
      </c>
      <c r="P66" s="38" t="str">
        <f>IF(A66="","",IF(NOT(ISNUMBER(O66)),"CHECK INPUTS",IF(OR(J66&lt;=H66,O66&lt;=H66),MAX(0,ROUNDUP(I66-O66,0)),0)))</f>
      </c>
      <c r="Q66" s="36" t="str">
        <f>IF(A66="","",IF(OR(COUNTIF($A$4:$A$253,A66)&lt;&gt;1,NOT(ISNUMBER(F66)),F66&lt;0,NOT(ISNUMBER(G66)),G66&lt;0,NOT(ISNUMBER(H66)),H66&lt;0,NOT(ISNUMBER(I66)),I66&lt;H66,NOT(ISNUMBER(M66)),M66&lt;0),"CHECK INPUTS",IF(NOT(ISNUMBER(N66)),"CHECK LEAD TIME",IF(O66&lt;=0,"STOCKOUT RISK",IF(O66&lt;=H66,"ORDER EARLY","ON TRACK")))))</f>
      </c>
      <c r="R66" t="n">
        <f>IF(A66="",999999,IF(OR(Q66="CHECK INPUTS",Q66="CHECK LEAD TIME"),ROW(),IF(P66&gt;0,IF(Q66="STOCKOUT RISK",1000,2000)+ROW(),999999)))</f>
        <v>999999</v>
      </c>
    </row>
    <row r="67" ht="28" customHeight="1">
      <c r="A67" s="181"/>
      <c r="B67" s="182"/>
      <c r="C67" s="182"/>
      <c r="D67" s="181"/>
      <c r="E67" s="181"/>
      <c r="F67" s="183"/>
      <c r="G67" s="184"/>
      <c r="H67" s="184"/>
      <c r="I67" s="184"/>
      <c r="J67" s="38" t="str">
        <f>IF(A67="","",G67+SUMIF(Transactions!B$4:B$5003,A67,Transactions!E$4:E$5003))</f>
      </c>
      <c r="K67" s="37" t="str">
        <f>IF(A67="","",IF(OR(COUNTIF($A$4:$A$253,A67)&lt;&gt;1,NOT(ISNUMBER(F67)),F67&lt;0,NOT(ISNUMBER(G67)),G67&lt;0,NOT(ISNUMBER(H67)),H67&lt;0,NOT(ISNUMBER(I67)),I67&lt;H67,NOT(ISNUMBER(M67)),M67&lt;0),"CHECK INPUTS",J67*F67))</f>
      </c>
      <c r="L67" s="36" t="str">
        <f>IF(A67="","",IF(OR(COUNTIF($A$4:$A$253,A67)&lt;&gt;1,NOT(ISNUMBER(F67)),F67&lt;0,NOT(ISNUMBER(G67)),G67&lt;0,NOT(ISNUMBER(H67)),H67&lt;0,NOT(ISNUMBER(I67)),I67&lt;H67,NOT(ISNUMBER(M67)),M67&lt;0),"CHECK INPUTS",IF(J67&lt;=H67,"REORDER","HEALTHY")))</f>
      </c>
      <c r="M67" s="184"/>
      <c r="N67" s="38" t="str">
        <f>IF(A67="","",IFERROR(IF(COUNTIF(Vendors!$A$4:$A$103,E67)=1,IF(VLOOKUP(E67,Vendors!$A$4:$C$103,3,FALSE)&gt;0,VLOOKUP(E67,Vendors!$A$4:$C$103,3,FALSE),"CHECK LEAD TIME"),"CHECK LEAD TIME"),"CHECK LEAD TIME"))</f>
      </c>
      <c r="O67" s="38" t="str">
        <f>IF(A67="","",IF(OR(NOT(ISNUMBER(N67)),OR(COUNTIF($A$4:$A$253,A67)&lt;&gt;1,NOT(ISNUMBER(F67)),F67&lt;0,NOT(ISNUMBER(G67)),G67&lt;0,NOT(ISNUMBER(H67)),H67&lt;0,NOT(ISNUMBER(I67)),I67&lt;H67,NOT(ISNUMBER(M67)),M67&lt;0)),"CHECK INPUTS",J67-M67*N67))</f>
      </c>
      <c r="P67" s="38" t="str">
        <f>IF(A67="","",IF(NOT(ISNUMBER(O67)),"CHECK INPUTS",IF(OR(J67&lt;=H67,O67&lt;=H67),MAX(0,ROUNDUP(I67-O67,0)),0)))</f>
      </c>
      <c r="Q67" s="36" t="str">
        <f>IF(A67="","",IF(OR(COUNTIF($A$4:$A$253,A67)&lt;&gt;1,NOT(ISNUMBER(F67)),F67&lt;0,NOT(ISNUMBER(G67)),G67&lt;0,NOT(ISNUMBER(H67)),H67&lt;0,NOT(ISNUMBER(I67)),I67&lt;H67,NOT(ISNUMBER(M67)),M67&lt;0),"CHECK INPUTS",IF(NOT(ISNUMBER(N67)),"CHECK LEAD TIME",IF(O67&lt;=0,"STOCKOUT RISK",IF(O67&lt;=H67,"ORDER EARLY","ON TRACK")))))</f>
      </c>
      <c r="R67" t="n">
        <f>IF(A67="",999999,IF(OR(Q67="CHECK INPUTS",Q67="CHECK LEAD TIME"),ROW(),IF(P67&gt;0,IF(Q67="STOCKOUT RISK",1000,2000)+ROW(),999999)))</f>
        <v>999999</v>
      </c>
    </row>
    <row r="68" ht="28" customHeight="1">
      <c r="A68" s="181"/>
      <c r="B68" s="182"/>
      <c r="C68" s="182"/>
      <c r="D68" s="181"/>
      <c r="E68" s="181"/>
      <c r="F68" s="183"/>
      <c r="G68" s="184"/>
      <c r="H68" s="184"/>
      <c r="I68" s="184"/>
      <c r="J68" s="38" t="str">
        <f>IF(A68="","",G68+SUMIF(Transactions!B$4:B$5003,A68,Transactions!E$4:E$5003))</f>
      </c>
      <c r="K68" s="37" t="str">
        <f>IF(A68="","",IF(OR(COUNTIF($A$4:$A$253,A68)&lt;&gt;1,NOT(ISNUMBER(F68)),F68&lt;0,NOT(ISNUMBER(G68)),G68&lt;0,NOT(ISNUMBER(H68)),H68&lt;0,NOT(ISNUMBER(I68)),I68&lt;H68,NOT(ISNUMBER(M68)),M68&lt;0),"CHECK INPUTS",J68*F68))</f>
      </c>
      <c r="L68" s="36" t="str">
        <f>IF(A68="","",IF(OR(COUNTIF($A$4:$A$253,A68)&lt;&gt;1,NOT(ISNUMBER(F68)),F68&lt;0,NOT(ISNUMBER(G68)),G68&lt;0,NOT(ISNUMBER(H68)),H68&lt;0,NOT(ISNUMBER(I68)),I68&lt;H68,NOT(ISNUMBER(M68)),M68&lt;0),"CHECK INPUTS",IF(J68&lt;=H68,"REORDER","HEALTHY")))</f>
      </c>
      <c r="M68" s="184"/>
      <c r="N68" s="38" t="str">
        <f>IF(A68="","",IFERROR(IF(COUNTIF(Vendors!$A$4:$A$103,E68)=1,IF(VLOOKUP(E68,Vendors!$A$4:$C$103,3,FALSE)&gt;0,VLOOKUP(E68,Vendors!$A$4:$C$103,3,FALSE),"CHECK LEAD TIME"),"CHECK LEAD TIME"),"CHECK LEAD TIME"))</f>
      </c>
      <c r="O68" s="38" t="str">
        <f>IF(A68="","",IF(OR(NOT(ISNUMBER(N68)),OR(COUNTIF($A$4:$A$253,A68)&lt;&gt;1,NOT(ISNUMBER(F68)),F68&lt;0,NOT(ISNUMBER(G68)),G68&lt;0,NOT(ISNUMBER(H68)),H68&lt;0,NOT(ISNUMBER(I68)),I68&lt;H68,NOT(ISNUMBER(M68)),M68&lt;0)),"CHECK INPUTS",J68-M68*N68))</f>
      </c>
      <c r="P68" s="38" t="str">
        <f>IF(A68="","",IF(NOT(ISNUMBER(O68)),"CHECK INPUTS",IF(OR(J68&lt;=H68,O68&lt;=H68),MAX(0,ROUNDUP(I68-O68,0)),0)))</f>
      </c>
      <c r="Q68" s="36" t="str">
        <f>IF(A68="","",IF(OR(COUNTIF($A$4:$A$253,A68)&lt;&gt;1,NOT(ISNUMBER(F68)),F68&lt;0,NOT(ISNUMBER(G68)),G68&lt;0,NOT(ISNUMBER(H68)),H68&lt;0,NOT(ISNUMBER(I68)),I68&lt;H68,NOT(ISNUMBER(M68)),M68&lt;0),"CHECK INPUTS",IF(NOT(ISNUMBER(N68)),"CHECK LEAD TIME",IF(O68&lt;=0,"STOCKOUT RISK",IF(O68&lt;=H68,"ORDER EARLY","ON TRACK")))))</f>
      </c>
      <c r="R68" t="n">
        <f>IF(A68="",999999,IF(OR(Q68="CHECK INPUTS",Q68="CHECK LEAD TIME"),ROW(),IF(P68&gt;0,IF(Q68="STOCKOUT RISK",1000,2000)+ROW(),999999)))</f>
        <v>999999</v>
      </c>
    </row>
    <row r="69" ht="28" customHeight="1">
      <c r="A69" s="181"/>
      <c r="B69" s="182"/>
      <c r="C69" s="182"/>
      <c r="D69" s="181"/>
      <c r="E69" s="181"/>
      <c r="F69" s="183"/>
      <c r="G69" s="184"/>
      <c r="H69" s="184"/>
      <c r="I69" s="184"/>
      <c r="J69" s="38" t="str">
        <f>IF(A69="","",G69+SUMIF(Transactions!B$4:B$5003,A69,Transactions!E$4:E$5003))</f>
      </c>
      <c r="K69" s="37" t="str">
        <f>IF(A69="","",IF(OR(COUNTIF($A$4:$A$253,A69)&lt;&gt;1,NOT(ISNUMBER(F69)),F69&lt;0,NOT(ISNUMBER(G69)),G69&lt;0,NOT(ISNUMBER(H69)),H69&lt;0,NOT(ISNUMBER(I69)),I69&lt;H69,NOT(ISNUMBER(M69)),M69&lt;0),"CHECK INPUTS",J69*F69))</f>
      </c>
      <c r="L69" s="36" t="str">
        <f>IF(A69="","",IF(OR(COUNTIF($A$4:$A$253,A69)&lt;&gt;1,NOT(ISNUMBER(F69)),F69&lt;0,NOT(ISNUMBER(G69)),G69&lt;0,NOT(ISNUMBER(H69)),H69&lt;0,NOT(ISNUMBER(I69)),I69&lt;H69,NOT(ISNUMBER(M69)),M69&lt;0),"CHECK INPUTS",IF(J69&lt;=H69,"REORDER","HEALTHY")))</f>
      </c>
      <c r="M69" s="184"/>
      <c r="N69" s="38" t="str">
        <f>IF(A69="","",IFERROR(IF(COUNTIF(Vendors!$A$4:$A$103,E69)=1,IF(VLOOKUP(E69,Vendors!$A$4:$C$103,3,FALSE)&gt;0,VLOOKUP(E69,Vendors!$A$4:$C$103,3,FALSE),"CHECK LEAD TIME"),"CHECK LEAD TIME"),"CHECK LEAD TIME"))</f>
      </c>
      <c r="O69" s="38" t="str">
        <f>IF(A69="","",IF(OR(NOT(ISNUMBER(N69)),OR(COUNTIF($A$4:$A$253,A69)&lt;&gt;1,NOT(ISNUMBER(F69)),F69&lt;0,NOT(ISNUMBER(G69)),G69&lt;0,NOT(ISNUMBER(H69)),H69&lt;0,NOT(ISNUMBER(I69)),I69&lt;H69,NOT(ISNUMBER(M69)),M69&lt;0)),"CHECK INPUTS",J69-M69*N69))</f>
      </c>
      <c r="P69" s="38" t="str">
        <f>IF(A69="","",IF(NOT(ISNUMBER(O69)),"CHECK INPUTS",IF(OR(J69&lt;=H69,O69&lt;=H69),MAX(0,ROUNDUP(I69-O69,0)),0)))</f>
      </c>
      <c r="Q69" s="36" t="str">
        <f>IF(A69="","",IF(OR(COUNTIF($A$4:$A$253,A69)&lt;&gt;1,NOT(ISNUMBER(F69)),F69&lt;0,NOT(ISNUMBER(G69)),G69&lt;0,NOT(ISNUMBER(H69)),H69&lt;0,NOT(ISNUMBER(I69)),I69&lt;H69,NOT(ISNUMBER(M69)),M69&lt;0),"CHECK INPUTS",IF(NOT(ISNUMBER(N69)),"CHECK LEAD TIME",IF(O69&lt;=0,"STOCKOUT RISK",IF(O69&lt;=H69,"ORDER EARLY","ON TRACK")))))</f>
      </c>
      <c r="R69" t="n">
        <f>IF(A69="",999999,IF(OR(Q69="CHECK INPUTS",Q69="CHECK LEAD TIME"),ROW(),IF(P69&gt;0,IF(Q69="STOCKOUT RISK",1000,2000)+ROW(),999999)))</f>
        <v>999999</v>
      </c>
    </row>
    <row r="70" ht="28" customHeight="1">
      <c r="A70" s="181"/>
      <c r="B70" s="182"/>
      <c r="C70" s="182"/>
      <c r="D70" s="181"/>
      <c r="E70" s="181"/>
      <c r="F70" s="183"/>
      <c r="G70" s="184"/>
      <c r="H70" s="184"/>
      <c r="I70" s="184"/>
      <c r="J70" s="38" t="str">
        <f>IF(A70="","",G70+SUMIF(Transactions!B$4:B$5003,A70,Transactions!E$4:E$5003))</f>
      </c>
      <c r="K70" s="37" t="str">
        <f>IF(A70="","",IF(OR(COUNTIF($A$4:$A$253,A70)&lt;&gt;1,NOT(ISNUMBER(F70)),F70&lt;0,NOT(ISNUMBER(G70)),G70&lt;0,NOT(ISNUMBER(H70)),H70&lt;0,NOT(ISNUMBER(I70)),I70&lt;H70,NOT(ISNUMBER(M70)),M70&lt;0),"CHECK INPUTS",J70*F70))</f>
      </c>
      <c r="L70" s="36" t="str">
        <f>IF(A70="","",IF(OR(COUNTIF($A$4:$A$253,A70)&lt;&gt;1,NOT(ISNUMBER(F70)),F70&lt;0,NOT(ISNUMBER(G70)),G70&lt;0,NOT(ISNUMBER(H70)),H70&lt;0,NOT(ISNUMBER(I70)),I70&lt;H70,NOT(ISNUMBER(M70)),M70&lt;0),"CHECK INPUTS",IF(J70&lt;=H70,"REORDER","HEALTHY")))</f>
      </c>
      <c r="M70" s="184"/>
      <c r="N70" s="38" t="str">
        <f>IF(A70="","",IFERROR(IF(COUNTIF(Vendors!$A$4:$A$103,E70)=1,IF(VLOOKUP(E70,Vendors!$A$4:$C$103,3,FALSE)&gt;0,VLOOKUP(E70,Vendors!$A$4:$C$103,3,FALSE),"CHECK LEAD TIME"),"CHECK LEAD TIME"),"CHECK LEAD TIME"))</f>
      </c>
      <c r="O70" s="38" t="str">
        <f>IF(A70="","",IF(OR(NOT(ISNUMBER(N70)),OR(COUNTIF($A$4:$A$253,A70)&lt;&gt;1,NOT(ISNUMBER(F70)),F70&lt;0,NOT(ISNUMBER(G70)),G70&lt;0,NOT(ISNUMBER(H70)),H70&lt;0,NOT(ISNUMBER(I70)),I70&lt;H70,NOT(ISNUMBER(M70)),M70&lt;0)),"CHECK INPUTS",J70-M70*N70))</f>
      </c>
      <c r="P70" s="38" t="str">
        <f>IF(A70="","",IF(NOT(ISNUMBER(O70)),"CHECK INPUTS",IF(OR(J70&lt;=H70,O70&lt;=H70),MAX(0,ROUNDUP(I70-O70,0)),0)))</f>
      </c>
      <c r="Q70" s="36" t="str">
        <f>IF(A70="","",IF(OR(COUNTIF($A$4:$A$253,A70)&lt;&gt;1,NOT(ISNUMBER(F70)),F70&lt;0,NOT(ISNUMBER(G70)),G70&lt;0,NOT(ISNUMBER(H70)),H70&lt;0,NOT(ISNUMBER(I70)),I70&lt;H70,NOT(ISNUMBER(M70)),M70&lt;0),"CHECK INPUTS",IF(NOT(ISNUMBER(N70)),"CHECK LEAD TIME",IF(O70&lt;=0,"STOCKOUT RISK",IF(O70&lt;=H70,"ORDER EARLY","ON TRACK")))))</f>
      </c>
      <c r="R70" t="n">
        <f>IF(A70="",999999,IF(OR(Q70="CHECK INPUTS",Q70="CHECK LEAD TIME"),ROW(),IF(P70&gt;0,IF(Q70="STOCKOUT RISK",1000,2000)+ROW(),999999)))</f>
        <v>999999</v>
      </c>
    </row>
    <row r="71" ht="28" customHeight="1">
      <c r="A71" s="181"/>
      <c r="B71" s="182"/>
      <c r="C71" s="182"/>
      <c r="D71" s="181"/>
      <c r="E71" s="181"/>
      <c r="F71" s="183"/>
      <c r="G71" s="184"/>
      <c r="H71" s="184"/>
      <c r="I71" s="184"/>
      <c r="J71" s="38" t="str">
        <f>IF(A71="","",G71+SUMIF(Transactions!B$4:B$5003,A71,Transactions!E$4:E$5003))</f>
      </c>
      <c r="K71" s="37" t="str">
        <f>IF(A71="","",IF(OR(COUNTIF($A$4:$A$253,A71)&lt;&gt;1,NOT(ISNUMBER(F71)),F71&lt;0,NOT(ISNUMBER(G71)),G71&lt;0,NOT(ISNUMBER(H71)),H71&lt;0,NOT(ISNUMBER(I71)),I71&lt;H71,NOT(ISNUMBER(M71)),M71&lt;0),"CHECK INPUTS",J71*F71))</f>
      </c>
      <c r="L71" s="36" t="str">
        <f>IF(A71="","",IF(OR(COUNTIF($A$4:$A$253,A71)&lt;&gt;1,NOT(ISNUMBER(F71)),F71&lt;0,NOT(ISNUMBER(G71)),G71&lt;0,NOT(ISNUMBER(H71)),H71&lt;0,NOT(ISNUMBER(I71)),I71&lt;H71,NOT(ISNUMBER(M71)),M71&lt;0),"CHECK INPUTS",IF(J71&lt;=H71,"REORDER","HEALTHY")))</f>
      </c>
      <c r="M71" s="184"/>
      <c r="N71" s="38" t="str">
        <f>IF(A71="","",IFERROR(IF(COUNTIF(Vendors!$A$4:$A$103,E71)=1,IF(VLOOKUP(E71,Vendors!$A$4:$C$103,3,FALSE)&gt;0,VLOOKUP(E71,Vendors!$A$4:$C$103,3,FALSE),"CHECK LEAD TIME"),"CHECK LEAD TIME"),"CHECK LEAD TIME"))</f>
      </c>
      <c r="O71" s="38" t="str">
        <f>IF(A71="","",IF(OR(NOT(ISNUMBER(N71)),OR(COUNTIF($A$4:$A$253,A71)&lt;&gt;1,NOT(ISNUMBER(F71)),F71&lt;0,NOT(ISNUMBER(G71)),G71&lt;0,NOT(ISNUMBER(H71)),H71&lt;0,NOT(ISNUMBER(I71)),I71&lt;H71,NOT(ISNUMBER(M71)),M71&lt;0)),"CHECK INPUTS",J71-M71*N71))</f>
      </c>
      <c r="P71" s="38" t="str">
        <f>IF(A71="","",IF(NOT(ISNUMBER(O71)),"CHECK INPUTS",IF(OR(J71&lt;=H71,O71&lt;=H71),MAX(0,ROUNDUP(I71-O71,0)),0)))</f>
      </c>
      <c r="Q71" s="36" t="str">
        <f>IF(A71="","",IF(OR(COUNTIF($A$4:$A$253,A71)&lt;&gt;1,NOT(ISNUMBER(F71)),F71&lt;0,NOT(ISNUMBER(G71)),G71&lt;0,NOT(ISNUMBER(H71)),H71&lt;0,NOT(ISNUMBER(I71)),I71&lt;H71,NOT(ISNUMBER(M71)),M71&lt;0),"CHECK INPUTS",IF(NOT(ISNUMBER(N71)),"CHECK LEAD TIME",IF(O71&lt;=0,"STOCKOUT RISK",IF(O71&lt;=H71,"ORDER EARLY","ON TRACK")))))</f>
      </c>
      <c r="R71" t="n">
        <f>IF(A71="",999999,IF(OR(Q71="CHECK INPUTS",Q71="CHECK LEAD TIME"),ROW(),IF(P71&gt;0,IF(Q71="STOCKOUT RISK",1000,2000)+ROW(),999999)))</f>
        <v>999999</v>
      </c>
    </row>
    <row r="72" ht="28" customHeight="1">
      <c r="A72" s="181"/>
      <c r="B72" s="182"/>
      <c r="C72" s="182"/>
      <c r="D72" s="181"/>
      <c r="E72" s="181"/>
      <c r="F72" s="183"/>
      <c r="G72" s="184"/>
      <c r="H72" s="184"/>
      <c r="I72" s="184"/>
      <c r="J72" s="38" t="str">
        <f>IF(A72="","",G72+SUMIF(Transactions!B$4:B$5003,A72,Transactions!E$4:E$5003))</f>
      </c>
      <c r="K72" s="37" t="str">
        <f>IF(A72="","",IF(OR(COUNTIF($A$4:$A$253,A72)&lt;&gt;1,NOT(ISNUMBER(F72)),F72&lt;0,NOT(ISNUMBER(G72)),G72&lt;0,NOT(ISNUMBER(H72)),H72&lt;0,NOT(ISNUMBER(I72)),I72&lt;H72,NOT(ISNUMBER(M72)),M72&lt;0),"CHECK INPUTS",J72*F72))</f>
      </c>
      <c r="L72" s="36" t="str">
        <f>IF(A72="","",IF(OR(COUNTIF($A$4:$A$253,A72)&lt;&gt;1,NOT(ISNUMBER(F72)),F72&lt;0,NOT(ISNUMBER(G72)),G72&lt;0,NOT(ISNUMBER(H72)),H72&lt;0,NOT(ISNUMBER(I72)),I72&lt;H72,NOT(ISNUMBER(M72)),M72&lt;0),"CHECK INPUTS",IF(J72&lt;=H72,"REORDER","HEALTHY")))</f>
      </c>
      <c r="M72" s="184"/>
      <c r="N72" s="38" t="str">
        <f>IF(A72="","",IFERROR(IF(COUNTIF(Vendors!$A$4:$A$103,E72)=1,IF(VLOOKUP(E72,Vendors!$A$4:$C$103,3,FALSE)&gt;0,VLOOKUP(E72,Vendors!$A$4:$C$103,3,FALSE),"CHECK LEAD TIME"),"CHECK LEAD TIME"),"CHECK LEAD TIME"))</f>
      </c>
      <c r="O72" s="38" t="str">
        <f>IF(A72="","",IF(OR(NOT(ISNUMBER(N72)),OR(COUNTIF($A$4:$A$253,A72)&lt;&gt;1,NOT(ISNUMBER(F72)),F72&lt;0,NOT(ISNUMBER(G72)),G72&lt;0,NOT(ISNUMBER(H72)),H72&lt;0,NOT(ISNUMBER(I72)),I72&lt;H72,NOT(ISNUMBER(M72)),M72&lt;0)),"CHECK INPUTS",J72-M72*N72))</f>
      </c>
      <c r="P72" s="38" t="str">
        <f>IF(A72="","",IF(NOT(ISNUMBER(O72)),"CHECK INPUTS",IF(OR(J72&lt;=H72,O72&lt;=H72),MAX(0,ROUNDUP(I72-O72,0)),0)))</f>
      </c>
      <c r="Q72" s="36" t="str">
        <f>IF(A72="","",IF(OR(COUNTIF($A$4:$A$253,A72)&lt;&gt;1,NOT(ISNUMBER(F72)),F72&lt;0,NOT(ISNUMBER(G72)),G72&lt;0,NOT(ISNUMBER(H72)),H72&lt;0,NOT(ISNUMBER(I72)),I72&lt;H72,NOT(ISNUMBER(M72)),M72&lt;0),"CHECK INPUTS",IF(NOT(ISNUMBER(N72)),"CHECK LEAD TIME",IF(O72&lt;=0,"STOCKOUT RISK",IF(O72&lt;=H72,"ORDER EARLY","ON TRACK")))))</f>
      </c>
      <c r="R72" t="n">
        <f>IF(A72="",999999,IF(OR(Q72="CHECK INPUTS",Q72="CHECK LEAD TIME"),ROW(),IF(P72&gt;0,IF(Q72="STOCKOUT RISK",1000,2000)+ROW(),999999)))</f>
        <v>999999</v>
      </c>
    </row>
    <row r="73" ht="28" customHeight="1">
      <c r="A73" s="181"/>
      <c r="B73" s="182"/>
      <c r="C73" s="182"/>
      <c r="D73" s="181"/>
      <c r="E73" s="181"/>
      <c r="F73" s="183"/>
      <c r="G73" s="184"/>
      <c r="H73" s="184"/>
      <c r="I73" s="184"/>
      <c r="J73" s="38" t="str">
        <f>IF(A73="","",G73+SUMIF(Transactions!B$4:B$5003,A73,Transactions!E$4:E$5003))</f>
      </c>
      <c r="K73" s="37" t="str">
        <f>IF(A73="","",IF(OR(COUNTIF($A$4:$A$253,A73)&lt;&gt;1,NOT(ISNUMBER(F73)),F73&lt;0,NOT(ISNUMBER(G73)),G73&lt;0,NOT(ISNUMBER(H73)),H73&lt;0,NOT(ISNUMBER(I73)),I73&lt;H73,NOT(ISNUMBER(M73)),M73&lt;0),"CHECK INPUTS",J73*F73))</f>
      </c>
      <c r="L73" s="36" t="str">
        <f>IF(A73="","",IF(OR(COUNTIF($A$4:$A$253,A73)&lt;&gt;1,NOT(ISNUMBER(F73)),F73&lt;0,NOT(ISNUMBER(G73)),G73&lt;0,NOT(ISNUMBER(H73)),H73&lt;0,NOT(ISNUMBER(I73)),I73&lt;H73,NOT(ISNUMBER(M73)),M73&lt;0),"CHECK INPUTS",IF(J73&lt;=H73,"REORDER","HEALTHY")))</f>
      </c>
      <c r="M73" s="184"/>
      <c r="N73" s="38" t="str">
        <f>IF(A73="","",IFERROR(IF(COUNTIF(Vendors!$A$4:$A$103,E73)=1,IF(VLOOKUP(E73,Vendors!$A$4:$C$103,3,FALSE)&gt;0,VLOOKUP(E73,Vendors!$A$4:$C$103,3,FALSE),"CHECK LEAD TIME"),"CHECK LEAD TIME"),"CHECK LEAD TIME"))</f>
      </c>
      <c r="O73" s="38" t="str">
        <f>IF(A73="","",IF(OR(NOT(ISNUMBER(N73)),OR(COUNTIF($A$4:$A$253,A73)&lt;&gt;1,NOT(ISNUMBER(F73)),F73&lt;0,NOT(ISNUMBER(G73)),G73&lt;0,NOT(ISNUMBER(H73)),H73&lt;0,NOT(ISNUMBER(I73)),I73&lt;H73,NOT(ISNUMBER(M73)),M73&lt;0)),"CHECK INPUTS",J73-M73*N73))</f>
      </c>
      <c r="P73" s="38" t="str">
        <f>IF(A73="","",IF(NOT(ISNUMBER(O73)),"CHECK INPUTS",IF(OR(J73&lt;=H73,O73&lt;=H73),MAX(0,ROUNDUP(I73-O73,0)),0)))</f>
      </c>
      <c r="Q73" s="36" t="str">
        <f>IF(A73="","",IF(OR(COUNTIF($A$4:$A$253,A73)&lt;&gt;1,NOT(ISNUMBER(F73)),F73&lt;0,NOT(ISNUMBER(G73)),G73&lt;0,NOT(ISNUMBER(H73)),H73&lt;0,NOT(ISNUMBER(I73)),I73&lt;H73,NOT(ISNUMBER(M73)),M73&lt;0),"CHECK INPUTS",IF(NOT(ISNUMBER(N73)),"CHECK LEAD TIME",IF(O73&lt;=0,"STOCKOUT RISK",IF(O73&lt;=H73,"ORDER EARLY","ON TRACK")))))</f>
      </c>
      <c r="R73" t="n">
        <f>IF(A73="",999999,IF(OR(Q73="CHECK INPUTS",Q73="CHECK LEAD TIME"),ROW(),IF(P73&gt;0,IF(Q73="STOCKOUT RISK",1000,2000)+ROW(),999999)))</f>
        <v>999999</v>
      </c>
    </row>
    <row r="74" ht="28" customHeight="1">
      <c r="A74" s="181"/>
      <c r="B74" s="182"/>
      <c r="C74" s="182"/>
      <c r="D74" s="181"/>
      <c r="E74" s="181"/>
      <c r="F74" s="183"/>
      <c r="G74" s="184"/>
      <c r="H74" s="184"/>
      <c r="I74" s="184"/>
      <c r="J74" s="38" t="str">
        <f>IF(A74="","",G74+SUMIF(Transactions!B$4:B$5003,A74,Transactions!E$4:E$5003))</f>
      </c>
      <c r="K74" s="37" t="str">
        <f>IF(A74="","",IF(OR(COUNTIF($A$4:$A$253,A74)&lt;&gt;1,NOT(ISNUMBER(F74)),F74&lt;0,NOT(ISNUMBER(G74)),G74&lt;0,NOT(ISNUMBER(H74)),H74&lt;0,NOT(ISNUMBER(I74)),I74&lt;H74,NOT(ISNUMBER(M74)),M74&lt;0),"CHECK INPUTS",J74*F74))</f>
      </c>
      <c r="L74" s="36" t="str">
        <f>IF(A74="","",IF(OR(COUNTIF($A$4:$A$253,A74)&lt;&gt;1,NOT(ISNUMBER(F74)),F74&lt;0,NOT(ISNUMBER(G74)),G74&lt;0,NOT(ISNUMBER(H74)),H74&lt;0,NOT(ISNUMBER(I74)),I74&lt;H74,NOT(ISNUMBER(M74)),M74&lt;0),"CHECK INPUTS",IF(J74&lt;=H74,"REORDER","HEALTHY")))</f>
      </c>
      <c r="M74" s="184"/>
      <c r="N74" s="38" t="str">
        <f>IF(A74="","",IFERROR(IF(COUNTIF(Vendors!$A$4:$A$103,E74)=1,IF(VLOOKUP(E74,Vendors!$A$4:$C$103,3,FALSE)&gt;0,VLOOKUP(E74,Vendors!$A$4:$C$103,3,FALSE),"CHECK LEAD TIME"),"CHECK LEAD TIME"),"CHECK LEAD TIME"))</f>
      </c>
      <c r="O74" s="38" t="str">
        <f>IF(A74="","",IF(OR(NOT(ISNUMBER(N74)),OR(COUNTIF($A$4:$A$253,A74)&lt;&gt;1,NOT(ISNUMBER(F74)),F74&lt;0,NOT(ISNUMBER(G74)),G74&lt;0,NOT(ISNUMBER(H74)),H74&lt;0,NOT(ISNUMBER(I74)),I74&lt;H74,NOT(ISNUMBER(M74)),M74&lt;0)),"CHECK INPUTS",J74-M74*N74))</f>
      </c>
      <c r="P74" s="38" t="str">
        <f>IF(A74="","",IF(NOT(ISNUMBER(O74)),"CHECK INPUTS",IF(OR(J74&lt;=H74,O74&lt;=H74),MAX(0,ROUNDUP(I74-O74,0)),0)))</f>
      </c>
      <c r="Q74" s="36" t="str">
        <f>IF(A74="","",IF(OR(COUNTIF($A$4:$A$253,A74)&lt;&gt;1,NOT(ISNUMBER(F74)),F74&lt;0,NOT(ISNUMBER(G74)),G74&lt;0,NOT(ISNUMBER(H74)),H74&lt;0,NOT(ISNUMBER(I74)),I74&lt;H74,NOT(ISNUMBER(M74)),M74&lt;0),"CHECK INPUTS",IF(NOT(ISNUMBER(N74)),"CHECK LEAD TIME",IF(O74&lt;=0,"STOCKOUT RISK",IF(O74&lt;=H74,"ORDER EARLY","ON TRACK")))))</f>
      </c>
      <c r="R74" t="n">
        <f>IF(A74="",999999,IF(OR(Q74="CHECK INPUTS",Q74="CHECK LEAD TIME"),ROW(),IF(P74&gt;0,IF(Q74="STOCKOUT RISK",1000,2000)+ROW(),999999)))</f>
        <v>999999</v>
      </c>
    </row>
    <row r="75" ht="28" customHeight="1">
      <c r="A75" s="181"/>
      <c r="B75" s="182"/>
      <c r="C75" s="182"/>
      <c r="D75" s="181"/>
      <c r="E75" s="181"/>
      <c r="F75" s="183"/>
      <c r="G75" s="184"/>
      <c r="H75" s="184"/>
      <c r="I75" s="184"/>
      <c r="J75" s="38" t="str">
        <f>IF(A75="","",G75+SUMIF(Transactions!B$4:B$5003,A75,Transactions!E$4:E$5003))</f>
      </c>
      <c r="K75" s="37" t="str">
        <f>IF(A75="","",IF(OR(COUNTIF($A$4:$A$253,A75)&lt;&gt;1,NOT(ISNUMBER(F75)),F75&lt;0,NOT(ISNUMBER(G75)),G75&lt;0,NOT(ISNUMBER(H75)),H75&lt;0,NOT(ISNUMBER(I75)),I75&lt;H75,NOT(ISNUMBER(M75)),M75&lt;0),"CHECK INPUTS",J75*F75))</f>
      </c>
      <c r="L75" s="36" t="str">
        <f>IF(A75="","",IF(OR(COUNTIF($A$4:$A$253,A75)&lt;&gt;1,NOT(ISNUMBER(F75)),F75&lt;0,NOT(ISNUMBER(G75)),G75&lt;0,NOT(ISNUMBER(H75)),H75&lt;0,NOT(ISNUMBER(I75)),I75&lt;H75,NOT(ISNUMBER(M75)),M75&lt;0),"CHECK INPUTS",IF(J75&lt;=H75,"REORDER","HEALTHY")))</f>
      </c>
      <c r="M75" s="184"/>
      <c r="N75" s="38" t="str">
        <f>IF(A75="","",IFERROR(IF(COUNTIF(Vendors!$A$4:$A$103,E75)=1,IF(VLOOKUP(E75,Vendors!$A$4:$C$103,3,FALSE)&gt;0,VLOOKUP(E75,Vendors!$A$4:$C$103,3,FALSE),"CHECK LEAD TIME"),"CHECK LEAD TIME"),"CHECK LEAD TIME"))</f>
      </c>
      <c r="O75" s="38" t="str">
        <f>IF(A75="","",IF(OR(NOT(ISNUMBER(N75)),OR(COUNTIF($A$4:$A$253,A75)&lt;&gt;1,NOT(ISNUMBER(F75)),F75&lt;0,NOT(ISNUMBER(G75)),G75&lt;0,NOT(ISNUMBER(H75)),H75&lt;0,NOT(ISNUMBER(I75)),I75&lt;H75,NOT(ISNUMBER(M75)),M75&lt;0)),"CHECK INPUTS",J75-M75*N75))</f>
      </c>
      <c r="P75" s="38" t="str">
        <f>IF(A75="","",IF(NOT(ISNUMBER(O75)),"CHECK INPUTS",IF(OR(J75&lt;=H75,O75&lt;=H75),MAX(0,ROUNDUP(I75-O75,0)),0)))</f>
      </c>
      <c r="Q75" s="36" t="str">
        <f>IF(A75="","",IF(OR(COUNTIF($A$4:$A$253,A75)&lt;&gt;1,NOT(ISNUMBER(F75)),F75&lt;0,NOT(ISNUMBER(G75)),G75&lt;0,NOT(ISNUMBER(H75)),H75&lt;0,NOT(ISNUMBER(I75)),I75&lt;H75,NOT(ISNUMBER(M75)),M75&lt;0),"CHECK INPUTS",IF(NOT(ISNUMBER(N75)),"CHECK LEAD TIME",IF(O75&lt;=0,"STOCKOUT RISK",IF(O75&lt;=H75,"ORDER EARLY","ON TRACK")))))</f>
      </c>
      <c r="R75" t="n">
        <f>IF(A75="",999999,IF(OR(Q75="CHECK INPUTS",Q75="CHECK LEAD TIME"),ROW(),IF(P75&gt;0,IF(Q75="STOCKOUT RISK",1000,2000)+ROW(),999999)))</f>
        <v>999999</v>
      </c>
    </row>
    <row r="76" ht="28" customHeight="1">
      <c r="A76" s="181"/>
      <c r="B76" s="182"/>
      <c r="C76" s="182"/>
      <c r="D76" s="181"/>
      <c r="E76" s="181"/>
      <c r="F76" s="183"/>
      <c r="G76" s="184"/>
      <c r="H76" s="184"/>
      <c r="I76" s="184"/>
      <c r="J76" s="38" t="str">
        <f>IF(A76="","",G76+SUMIF(Transactions!B$4:B$5003,A76,Transactions!E$4:E$5003))</f>
      </c>
      <c r="K76" s="37" t="str">
        <f>IF(A76="","",IF(OR(COUNTIF($A$4:$A$253,A76)&lt;&gt;1,NOT(ISNUMBER(F76)),F76&lt;0,NOT(ISNUMBER(G76)),G76&lt;0,NOT(ISNUMBER(H76)),H76&lt;0,NOT(ISNUMBER(I76)),I76&lt;H76,NOT(ISNUMBER(M76)),M76&lt;0),"CHECK INPUTS",J76*F76))</f>
      </c>
      <c r="L76" s="36" t="str">
        <f>IF(A76="","",IF(OR(COUNTIF($A$4:$A$253,A76)&lt;&gt;1,NOT(ISNUMBER(F76)),F76&lt;0,NOT(ISNUMBER(G76)),G76&lt;0,NOT(ISNUMBER(H76)),H76&lt;0,NOT(ISNUMBER(I76)),I76&lt;H76,NOT(ISNUMBER(M76)),M76&lt;0),"CHECK INPUTS",IF(J76&lt;=H76,"REORDER","HEALTHY")))</f>
      </c>
      <c r="M76" s="184"/>
      <c r="N76" s="38" t="str">
        <f>IF(A76="","",IFERROR(IF(COUNTIF(Vendors!$A$4:$A$103,E76)=1,IF(VLOOKUP(E76,Vendors!$A$4:$C$103,3,FALSE)&gt;0,VLOOKUP(E76,Vendors!$A$4:$C$103,3,FALSE),"CHECK LEAD TIME"),"CHECK LEAD TIME"),"CHECK LEAD TIME"))</f>
      </c>
      <c r="O76" s="38" t="str">
        <f>IF(A76="","",IF(OR(NOT(ISNUMBER(N76)),OR(COUNTIF($A$4:$A$253,A76)&lt;&gt;1,NOT(ISNUMBER(F76)),F76&lt;0,NOT(ISNUMBER(G76)),G76&lt;0,NOT(ISNUMBER(H76)),H76&lt;0,NOT(ISNUMBER(I76)),I76&lt;H76,NOT(ISNUMBER(M76)),M76&lt;0)),"CHECK INPUTS",J76-M76*N76))</f>
      </c>
      <c r="P76" s="38" t="str">
        <f>IF(A76="","",IF(NOT(ISNUMBER(O76)),"CHECK INPUTS",IF(OR(J76&lt;=H76,O76&lt;=H76),MAX(0,ROUNDUP(I76-O76,0)),0)))</f>
      </c>
      <c r="Q76" s="36" t="str">
        <f>IF(A76="","",IF(OR(COUNTIF($A$4:$A$253,A76)&lt;&gt;1,NOT(ISNUMBER(F76)),F76&lt;0,NOT(ISNUMBER(G76)),G76&lt;0,NOT(ISNUMBER(H76)),H76&lt;0,NOT(ISNUMBER(I76)),I76&lt;H76,NOT(ISNUMBER(M76)),M76&lt;0),"CHECK INPUTS",IF(NOT(ISNUMBER(N76)),"CHECK LEAD TIME",IF(O76&lt;=0,"STOCKOUT RISK",IF(O76&lt;=H76,"ORDER EARLY","ON TRACK")))))</f>
      </c>
      <c r="R76" t="n">
        <f>IF(A76="",999999,IF(OR(Q76="CHECK INPUTS",Q76="CHECK LEAD TIME"),ROW(),IF(P76&gt;0,IF(Q76="STOCKOUT RISK",1000,2000)+ROW(),999999)))</f>
        <v>999999</v>
      </c>
    </row>
    <row r="77" ht="28" customHeight="1">
      <c r="A77" s="181"/>
      <c r="B77" s="182"/>
      <c r="C77" s="182"/>
      <c r="D77" s="181"/>
      <c r="E77" s="181"/>
      <c r="F77" s="183"/>
      <c r="G77" s="184"/>
      <c r="H77" s="184"/>
      <c r="I77" s="184"/>
      <c r="J77" s="38" t="str">
        <f>IF(A77="","",G77+SUMIF(Transactions!B$4:B$5003,A77,Transactions!E$4:E$5003))</f>
      </c>
      <c r="K77" s="37" t="str">
        <f>IF(A77="","",IF(OR(COUNTIF($A$4:$A$253,A77)&lt;&gt;1,NOT(ISNUMBER(F77)),F77&lt;0,NOT(ISNUMBER(G77)),G77&lt;0,NOT(ISNUMBER(H77)),H77&lt;0,NOT(ISNUMBER(I77)),I77&lt;H77,NOT(ISNUMBER(M77)),M77&lt;0),"CHECK INPUTS",J77*F77))</f>
      </c>
      <c r="L77" s="36" t="str">
        <f>IF(A77="","",IF(OR(COUNTIF($A$4:$A$253,A77)&lt;&gt;1,NOT(ISNUMBER(F77)),F77&lt;0,NOT(ISNUMBER(G77)),G77&lt;0,NOT(ISNUMBER(H77)),H77&lt;0,NOT(ISNUMBER(I77)),I77&lt;H77,NOT(ISNUMBER(M77)),M77&lt;0),"CHECK INPUTS",IF(J77&lt;=H77,"REORDER","HEALTHY")))</f>
      </c>
      <c r="M77" s="184"/>
      <c r="N77" s="38" t="str">
        <f>IF(A77="","",IFERROR(IF(COUNTIF(Vendors!$A$4:$A$103,E77)=1,IF(VLOOKUP(E77,Vendors!$A$4:$C$103,3,FALSE)&gt;0,VLOOKUP(E77,Vendors!$A$4:$C$103,3,FALSE),"CHECK LEAD TIME"),"CHECK LEAD TIME"),"CHECK LEAD TIME"))</f>
      </c>
      <c r="O77" s="38" t="str">
        <f>IF(A77="","",IF(OR(NOT(ISNUMBER(N77)),OR(COUNTIF($A$4:$A$253,A77)&lt;&gt;1,NOT(ISNUMBER(F77)),F77&lt;0,NOT(ISNUMBER(G77)),G77&lt;0,NOT(ISNUMBER(H77)),H77&lt;0,NOT(ISNUMBER(I77)),I77&lt;H77,NOT(ISNUMBER(M77)),M77&lt;0)),"CHECK INPUTS",J77-M77*N77))</f>
      </c>
      <c r="P77" s="38" t="str">
        <f>IF(A77="","",IF(NOT(ISNUMBER(O77)),"CHECK INPUTS",IF(OR(J77&lt;=H77,O77&lt;=H77),MAX(0,ROUNDUP(I77-O77,0)),0)))</f>
      </c>
      <c r="Q77" s="36" t="str">
        <f>IF(A77="","",IF(OR(COUNTIF($A$4:$A$253,A77)&lt;&gt;1,NOT(ISNUMBER(F77)),F77&lt;0,NOT(ISNUMBER(G77)),G77&lt;0,NOT(ISNUMBER(H77)),H77&lt;0,NOT(ISNUMBER(I77)),I77&lt;H77,NOT(ISNUMBER(M77)),M77&lt;0),"CHECK INPUTS",IF(NOT(ISNUMBER(N77)),"CHECK LEAD TIME",IF(O77&lt;=0,"STOCKOUT RISK",IF(O77&lt;=H77,"ORDER EARLY","ON TRACK")))))</f>
      </c>
      <c r="R77" t="n">
        <f>IF(A77="",999999,IF(OR(Q77="CHECK INPUTS",Q77="CHECK LEAD TIME"),ROW(),IF(P77&gt;0,IF(Q77="STOCKOUT RISK",1000,2000)+ROW(),999999)))</f>
        <v>999999</v>
      </c>
    </row>
    <row r="78" ht="28" customHeight="1">
      <c r="A78" s="181"/>
      <c r="B78" s="182"/>
      <c r="C78" s="182"/>
      <c r="D78" s="181"/>
      <c r="E78" s="181"/>
      <c r="F78" s="183"/>
      <c r="G78" s="184"/>
      <c r="H78" s="184"/>
      <c r="I78" s="184"/>
      <c r="J78" s="38" t="str">
        <f>IF(A78="","",G78+SUMIF(Transactions!B$4:B$5003,A78,Transactions!E$4:E$5003))</f>
      </c>
      <c r="K78" s="37" t="str">
        <f>IF(A78="","",IF(OR(COUNTIF($A$4:$A$253,A78)&lt;&gt;1,NOT(ISNUMBER(F78)),F78&lt;0,NOT(ISNUMBER(G78)),G78&lt;0,NOT(ISNUMBER(H78)),H78&lt;0,NOT(ISNUMBER(I78)),I78&lt;H78,NOT(ISNUMBER(M78)),M78&lt;0),"CHECK INPUTS",J78*F78))</f>
      </c>
      <c r="L78" s="36" t="str">
        <f>IF(A78="","",IF(OR(COUNTIF($A$4:$A$253,A78)&lt;&gt;1,NOT(ISNUMBER(F78)),F78&lt;0,NOT(ISNUMBER(G78)),G78&lt;0,NOT(ISNUMBER(H78)),H78&lt;0,NOT(ISNUMBER(I78)),I78&lt;H78,NOT(ISNUMBER(M78)),M78&lt;0),"CHECK INPUTS",IF(J78&lt;=H78,"REORDER","HEALTHY")))</f>
      </c>
      <c r="M78" s="184"/>
      <c r="N78" s="38" t="str">
        <f>IF(A78="","",IFERROR(IF(COUNTIF(Vendors!$A$4:$A$103,E78)=1,IF(VLOOKUP(E78,Vendors!$A$4:$C$103,3,FALSE)&gt;0,VLOOKUP(E78,Vendors!$A$4:$C$103,3,FALSE),"CHECK LEAD TIME"),"CHECK LEAD TIME"),"CHECK LEAD TIME"))</f>
      </c>
      <c r="O78" s="38" t="str">
        <f>IF(A78="","",IF(OR(NOT(ISNUMBER(N78)),OR(COUNTIF($A$4:$A$253,A78)&lt;&gt;1,NOT(ISNUMBER(F78)),F78&lt;0,NOT(ISNUMBER(G78)),G78&lt;0,NOT(ISNUMBER(H78)),H78&lt;0,NOT(ISNUMBER(I78)),I78&lt;H78,NOT(ISNUMBER(M78)),M78&lt;0)),"CHECK INPUTS",J78-M78*N78))</f>
      </c>
      <c r="P78" s="38" t="str">
        <f>IF(A78="","",IF(NOT(ISNUMBER(O78)),"CHECK INPUTS",IF(OR(J78&lt;=H78,O78&lt;=H78),MAX(0,ROUNDUP(I78-O78,0)),0)))</f>
      </c>
      <c r="Q78" s="36" t="str">
        <f>IF(A78="","",IF(OR(COUNTIF($A$4:$A$253,A78)&lt;&gt;1,NOT(ISNUMBER(F78)),F78&lt;0,NOT(ISNUMBER(G78)),G78&lt;0,NOT(ISNUMBER(H78)),H78&lt;0,NOT(ISNUMBER(I78)),I78&lt;H78,NOT(ISNUMBER(M78)),M78&lt;0),"CHECK INPUTS",IF(NOT(ISNUMBER(N78)),"CHECK LEAD TIME",IF(O78&lt;=0,"STOCKOUT RISK",IF(O78&lt;=H78,"ORDER EARLY","ON TRACK")))))</f>
      </c>
      <c r="R78" t="n">
        <f>IF(A78="",999999,IF(OR(Q78="CHECK INPUTS",Q78="CHECK LEAD TIME"),ROW(),IF(P78&gt;0,IF(Q78="STOCKOUT RISK",1000,2000)+ROW(),999999)))</f>
        <v>999999</v>
      </c>
    </row>
    <row r="79" ht="28" customHeight="1">
      <c r="A79" s="181"/>
      <c r="B79" s="182"/>
      <c r="C79" s="182"/>
      <c r="D79" s="181"/>
      <c r="E79" s="181"/>
      <c r="F79" s="183"/>
      <c r="G79" s="184"/>
      <c r="H79" s="184"/>
      <c r="I79" s="184"/>
      <c r="J79" s="38" t="str">
        <f>IF(A79="","",G79+SUMIF(Transactions!B$4:B$5003,A79,Transactions!E$4:E$5003))</f>
      </c>
      <c r="K79" s="37" t="str">
        <f>IF(A79="","",IF(OR(COUNTIF($A$4:$A$253,A79)&lt;&gt;1,NOT(ISNUMBER(F79)),F79&lt;0,NOT(ISNUMBER(G79)),G79&lt;0,NOT(ISNUMBER(H79)),H79&lt;0,NOT(ISNUMBER(I79)),I79&lt;H79,NOT(ISNUMBER(M79)),M79&lt;0),"CHECK INPUTS",J79*F79))</f>
      </c>
      <c r="L79" s="36" t="str">
        <f>IF(A79="","",IF(OR(COUNTIF($A$4:$A$253,A79)&lt;&gt;1,NOT(ISNUMBER(F79)),F79&lt;0,NOT(ISNUMBER(G79)),G79&lt;0,NOT(ISNUMBER(H79)),H79&lt;0,NOT(ISNUMBER(I79)),I79&lt;H79,NOT(ISNUMBER(M79)),M79&lt;0),"CHECK INPUTS",IF(J79&lt;=H79,"REORDER","HEALTHY")))</f>
      </c>
      <c r="M79" s="184"/>
      <c r="N79" s="38" t="str">
        <f>IF(A79="","",IFERROR(IF(COUNTIF(Vendors!$A$4:$A$103,E79)=1,IF(VLOOKUP(E79,Vendors!$A$4:$C$103,3,FALSE)&gt;0,VLOOKUP(E79,Vendors!$A$4:$C$103,3,FALSE),"CHECK LEAD TIME"),"CHECK LEAD TIME"),"CHECK LEAD TIME"))</f>
      </c>
      <c r="O79" s="38" t="str">
        <f>IF(A79="","",IF(OR(NOT(ISNUMBER(N79)),OR(COUNTIF($A$4:$A$253,A79)&lt;&gt;1,NOT(ISNUMBER(F79)),F79&lt;0,NOT(ISNUMBER(G79)),G79&lt;0,NOT(ISNUMBER(H79)),H79&lt;0,NOT(ISNUMBER(I79)),I79&lt;H79,NOT(ISNUMBER(M79)),M79&lt;0)),"CHECK INPUTS",J79-M79*N79))</f>
      </c>
      <c r="P79" s="38" t="str">
        <f>IF(A79="","",IF(NOT(ISNUMBER(O79)),"CHECK INPUTS",IF(OR(J79&lt;=H79,O79&lt;=H79),MAX(0,ROUNDUP(I79-O79,0)),0)))</f>
      </c>
      <c r="Q79" s="36" t="str">
        <f>IF(A79="","",IF(OR(COUNTIF($A$4:$A$253,A79)&lt;&gt;1,NOT(ISNUMBER(F79)),F79&lt;0,NOT(ISNUMBER(G79)),G79&lt;0,NOT(ISNUMBER(H79)),H79&lt;0,NOT(ISNUMBER(I79)),I79&lt;H79,NOT(ISNUMBER(M79)),M79&lt;0),"CHECK INPUTS",IF(NOT(ISNUMBER(N79)),"CHECK LEAD TIME",IF(O79&lt;=0,"STOCKOUT RISK",IF(O79&lt;=H79,"ORDER EARLY","ON TRACK")))))</f>
      </c>
      <c r="R79" t="n">
        <f>IF(A79="",999999,IF(OR(Q79="CHECK INPUTS",Q79="CHECK LEAD TIME"),ROW(),IF(P79&gt;0,IF(Q79="STOCKOUT RISK",1000,2000)+ROW(),999999)))</f>
        <v>999999</v>
      </c>
    </row>
    <row r="80" ht="28" customHeight="1">
      <c r="A80" s="181"/>
      <c r="B80" s="182"/>
      <c r="C80" s="182"/>
      <c r="D80" s="181"/>
      <c r="E80" s="181"/>
      <c r="F80" s="183"/>
      <c r="G80" s="184"/>
      <c r="H80" s="184"/>
      <c r="I80" s="184"/>
      <c r="J80" s="38" t="str">
        <f>IF(A80="","",G80+SUMIF(Transactions!B$4:B$5003,A80,Transactions!E$4:E$5003))</f>
      </c>
      <c r="K80" s="37" t="str">
        <f>IF(A80="","",IF(OR(COUNTIF($A$4:$A$253,A80)&lt;&gt;1,NOT(ISNUMBER(F80)),F80&lt;0,NOT(ISNUMBER(G80)),G80&lt;0,NOT(ISNUMBER(H80)),H80&lt;0,NOT(ISNUMBER(I80)),I80&lt;H80,NOT(ISNUMBER(M80)),M80&lt;0),"CHECK INPUTS",J80*F80))</f>
      </c>
      <c r="L80" s="36" t="str">
        <f>IF(A80="","",IF(OR(COUNTIF($A$4:$A$253,A80)&lt;&gt;1,NOT(ISNUMBER(F80)),F80&lt;0,NOT(ISNUMBER(G80)),G80&lt;0,NOT(ISNUMBER(H80)),H80&lt;0,NOT(ISNUMBER(I80)),I80&lt;H80,NOT(ISNUMBER(M80)),M80&lt;0),"CHECK INPUTS",IF(J80&lt;=H80,"REORDER","HEALTHY")))</f>
      </c>
      <c r="M80" s="184"/>
      <c r="N80" s="38" t="str">
        <f>IF(A80="","",IFERROR(IF(COUNTIF(Vendors!$A$4:$A$103,E80)=1,IF(VLOOKUP(E80,Vendors!$A$4:$C$103,3,FALSE)&gt;0,VLOOKUP(E80,Vendors!$A$4:$C$103,3,FALSE),"CHECK LEAD TIME"),"CHECK LEAD TIME"),"CHECK LEAD TIME"))</f>
      </c>
      <c r="O80" s="38" t="str">
        <f>IF(A80="","",IF(OR(NOT(ISNUMBER(N80)),OR(COUNTIF($A$4:$A$253,A80)&lt;&gt;1,NOT(ISNUMBER(F80)),F80&lt;0,NOT(ISNUMBER(G80)),G80&lt;0,NOT(ISNUMBER(H80)),H80&lt;0,NOT(ISNUMBER(I80)),I80&lt;H80,NOT(ISNUMBER(M80)),M80&lt;0)),"CHECK INPUTS",J80-M80*N80))</f>
      </c>
      <c r="P80" s="38" t="str">
        <f>IF(A80="","",IF(NOT(ISNUMBER(O80)),"CHECK INPUTS",IF(OR(J80&lt;=H80,O80&lt;=H80),MAX(0,ROUNDUP(I80-O80,0)),0)))</f>
      </c>
      <c r="Q80" s="36" t="str">
        <f>IF(A80="","",IF(OR(COUNTIF($A$4:$A$253,A80)&lt;&gt;1,NOT(ISNUMBER(F80)),F80&lt;0,NOT(ISNUMBER(G80)),G80&lt;0,NOT(ISNUMBER(H80)),H80&lt;0,NOT(ISNUMBER(I80)),I80&lt;H80,NOT(ISNUMBER(M80)),M80&lt;0),"CHECK INPUTS",IF(NOT(ISNUMBER(N80)),"CHECK LEAD TIME",IF(O80&lt;=0,"STOCKOUT RISK",IF(O80&lt;=H80,"ORDER EARLY","ON TRACK")))))</f>
      </c>
      <c r="R80" t="n">
        <f>IF(A80="",999999,IF(OR(Q80="CHECK INPUTS",Q80="CHECK LEAD TIME"),ROW(),IF(P80&gt;0,IF(Q80="STOCKOUT RISK",1000,2000)+ROW(),999999)))</f>
        <v>999999</v>
      </c>
    </row>
    <row r="81" ht="28" customHeight="1">
      <c r="A81" s="181"/>
      <c r="B81" s="182"/>
      <c r="C81" s="182"/>
      <c r="D81" s="181"/>
      <c r="E81" s="181"/>
      <c r="F81" s="183"/>
      <c r="G81" s="184"/>
      <c r="H81" s="184"/>
      <c r="I81" s="184"/>
      <c r="J81" s="38" t="str">
        <f>IF(A81="","",G81+SUMIF(Transactions!B$4:B$5003,A81,Transactions!E$4:E$5003))</f>
      </c>
      <c r="K81" s="37" t="str">
        <f>IF(A81="","",IF(OR(COUNTIF($A$4:$A$253,A81)&lt;&gt;1,NOT(ISNUMBER(F81)),F81&lt;0,NOT(ISNUMBER(G81)),G81&lt;0,NOT(ISNUMBER(H81)),H81&lt;0,NOT(ISNUMBER(I81)),I81&lt;H81,NOT(ISNUMBER(M81)),M81&lt;0),"CHECK INPUTS",J81*F81))</f>
      </c>
      <c r="L81" s="36" t="str">
        <f>IF(A81="","",IF(OR(COUNTIF($A$4:$A$253,A81)&lt;&gt;1,NOT(ISNUMBER(F81)),F81&lt;0,NOT(ISNUMBER(G81)),G81&lt;0,NOT(ISNUMBER(H81)),H81&lt;0,NOT(ISNUMBER(I81)),I81&lt;H81,NOT(ISNUMBER(M81)),M81&lt;0),"CHECK INPUTS",IF(J81&lt;=H81,"REORDER","HEALTHY")))</f>
      </c>
      <c r="M81" s="184"/>
      <c r="N81" s="38" t="str">
        <f>IF(A81="","",IFERROR(IF(COUNTIF(Vendors!$A$4:$A$103,E81)=1,IF(VLOOKUP(E81,Vendors!$A$4:$C$103,3,FALSE)&gt;0,VLOOKUP(E81,Vendors!$A$4:$C$103,3,FALSE),"CHECK LEAD TIME"),"CHECK LEAD TIME"),"CHECK LEAD TIME"))</f>
      </c>
      <c r="O81" s="38" t="str">
        <f>IF(A81="","",IF(OR(NOT(ISNUMBER(N81)),OR(COUNTIF($A$4:$A$253,A81)&lt;&gt;1,NOT(ISNUMBER(F81)),F81&lt;0,NOT(ISNUMBER(G81)),G81&lt;0,NOT(ISNUMBER(H81)),H81&lt;0,NOT(ISNUMBER(I81)),I81&lt;H81,NOT(ISNUMBER(M81)),M81&lt;0)),"CHECK INPUTS",J81-M81*N81))</f>
      </c>
      <c r="P81" s="38" t="str">
        <f>IF(A81="","",IF(NOT(ISNUMBER(O81)),"CHECK INPUTS",IF(OR(J81&lt;=H81,O81&lt;=H81),MAX(0,ROUNDUP(I81-O81,0)),0)))</f>
      </c>
      <c r="Q81" s="36" t="str">
        <f>IF(A81="","",IF(OR(COUNTIF($A$4:$A$253,A81)&lt;&gt;1,NOT(ISNUMBER(F81)),F81&lt;0,NOT(ISNUMBER(G81)),G81&lt;0,NOT(ISNUMBER(H81)),H81&lt;0,NOT(ISNUMBER(I81)),I81&lt;H81,NOT(ISNUMBER(M81)),M81&lt;0),"CHECK INPUTS",IF(NOT(ISNUMBER(N81)),"CHECK LEAD TIME",IF(O81&lt;=0,"STOCKOUT RISK",IF(O81&lt;=H81,"ORDER EARLY","ON TRACK")))))</f>
      </c>
      <c r="R81" t="n">
        <f>IF(A81="",999999,IF(OR(Q81="CHECK INPUTS",Q81="CHECK LEAD TIME"),ROW(),IF(P81&gt;0,IF(Q81="STOCKOUT RISK",1000,2000)+ROW(),999999)))</f>
        <v>999999</v>
      </c>
    </row>
    <row r="82" ht="28" customHeight="1">
      <c r="A82" s="181"/>
      <c r="B82" s="182"/>
      <c r="C82" s="182"/>
      <c r="D82" s="181"/>
      <c r="E82" s="181"/>
      <c r="F82" s="183"/>
      <c r="G82" s="184"/>
      <c r="H82" s="184"/>
      <c r="I82" s="184"/>
      <c r="J82" s="38" t="str">
        <f>IF(A82="","",G82+SUMIF(Transactions!B$4:B$5003,A82,Transactions!E$4:E$5003))</f>
      </c>
      <c r="K82" s="37" t="str">
        <f>IF(A82="","",IF(OR(COUNTIF($A$4:$A$253,A82)&lt;&gt;1,NOT(ISNUMBER(F82)),F82&lt;0,NOT(ISNUMBER(G82)),G82&lt;0,NOT(ISNUMBER(H82)),H82&lt;0,NOT(ISNUMBER(I82)),I82&lt;H82,NOT(ISNUMBER(M82)),M82&lt;0),"CHECK INPUTS",J82*F82))</f>
      </c>
      <c r="L82" s="36" t="str">
        <f>IF(A82="","",IF(OR(COUNTIF($A$4:$A$253,A82)&lt;&gt;1,NOT(ISNUMBER(F82)),F82&lt;0,NOT(ISNUMBER(G82)),G82&lt;0,NOT(ISNUMBER(H82)),H82&lt;0,NOT(ISNUMBER(I82)),I82&lt;H82,NOT(ISNUMBER(M82)),M82&lt;0),"CHECK INPUTS",IF(J82&lt;=H82,"REORDER","HEALTHY")))</f>
      </c>
      <c r="M82" s="184"/>
      <c r="N82" s="38" t="str">
        <f>IF(A82="","",IFERROR(IF(COUNTIF(Vendors!$A$4:$A$103,E82)=1,IF(VLOOKUP(E82,Vendors!$A$4:$C$103,3,FALSE)&gt;0,VLOOKUP(E82,Vendors!$A$4:$C$103,3,FALSE),"CHECK LEAD TIME"),"CHECK LEAD TIME"),"CHECK LEAD TIME"))</f>
      </c>
      <c r="O82" s="38" t="str">
        <f>IF(A82="","",IF(OR(NOT(ISNUMBER(N82)),OR(COUNTIF($A$4:$A$253,A82)&lt;&gt;1,NOT(ISNUMBER(F82)),F82&lt;0,NOT(ISNUMBER(G82)),G82&lt;0,NOT(ISNUMBER(H82)),H82&lt;0,NOT(ISNUMBER(I82)),I82&lt;H82,NOT(ISNUMBER(M82)),M82&lt;0)),"CHECK INPUTS",J82-M82*N82))</f>
      </c>
      <c r="P82" s="38" t="str">
        <f>IF(A82="","",IF(NOT(ISNUMBER(O82)),"CHECK INPUTS",IF(OR(J82&lt;=H82,O82&lt;=H82),MAX(0,ROUNDUP(I82-O82,0)),0)))</f>
      </c>
      <c r="Q82" s="36" t="str">
        <f>IF(A82="","",IF(OR(COUNTIF($A$4:$A$253,A82)&lt;&gt;1,NOT(ISNUMBER(F82)),F82&lt;0,NOT(ISNUMBER(G82)),G82&lt;0,NOT(ISNUMBER(H82)),H82&lt;0,NOT(ISNUMBER(I82)),I82&lt;H82,NOT(ISNUMBER(M82)),M82&lt;0),"CHECK INPUTS",IF(NOT(ISNUMBER(N82)),"CHECK LEAD TIME",IF(O82&lt;=0,"STOCKOUT RISK",IF(O82&lt;=H82,"ORDER EARLY","ON TRACK")))))</f>
      </c>
      <c r="R82" t="n">
        <f>IF(A82="",999999,IF(OR(Q82="CHECK INPUTS",Q82="CHECK LEAD TIME"),ROW(),IF(P82&gt;0,IF(Q82="STOCKOUT RISK",1000,2000)+ROW(),999999)))</f>
        <v>999999</v>
      </c>
    </row>
    <row r="83" ht="28" customHeight="1">
      <c r="A83" s="181"/>
      <c r="B83" s="182"/>
      <c r="C83" s="182"/>
      <c r="D83" s="181"/>
      <c r="E83" s="181"/>
      <c r="F83" s="183"/>
      <c r="G83" s="184"/>
      <c r="H83" s="184"/>
      <c r="I83" s="184"/>
      <c r="J83" s="38" t="str">
        <f>IF(A83="","",G83+SUMIF(Transactions!B$4:B$5003,A83,Transactions!E$4:E$5003))</f>
      </c>
      <c r="K83" s="37" t="str">
        <f>IF(A83="","",IF(OR(COUNTIF($A$4:$A$253,A83)&lt;&gt;1,NOT(ISNUMBER(F83)),F83&lt;0,NOT(ISNUMBER(G83)),G83&lt;0,NOT(ISNUMBER(H83)),H83&lt;0,NOT(ISNUMBER(I83)),I83&lt;H83,NOT(ISNUMBER(M83)),M83&lt;0),"CHECK INPUTS",J83*F83))</f>
      </c>
      <c r="L83" s="36" t="str">
        <f>IF(A83="","",IF(OR(COUNTIF($A$4:$A$253,A83)&lt;&gt;1,NOT(ISNUMBER(F83)),F83&lt;0,NOT(ISNUMBER(G83)),G83&lt;0,NOT(ISNUMBER(H83)),H83&lt;0,NOT(ISNUMBER(I83)),I83&lt;H83,NOT(ISNUMBER(M83)),M83&lt;0),"CHECK INPUTS",IF(J83&lt;=H83,"REORDER","HEALTHY")))</f>
      </c>
      <c r="M83" s="184"/>
      <c r="N83" s="38" t="str">
        <f>IF(A83="","",IFERROR(IF(COUNTIF(Vendors!$A$4:$A$103,E83)=1,IF(VLOOKUP(E83,Vendors!$A$4:$C$103,3,FALSE)&gt;0,VLOOKUP(E83,Vendors!$A$4:$C$103,3,FALSE),"CHECK LEAD TIME"),"CHECK LEAD TIME"),"CHECK LEAD TIME"))</f>
      </c>
      <c r="O83" s="38" t="str">
        <f>IF(A83="","",IF(OR(NOT(ISNUMBER(N83)),OR(COUNTIF($A$4:$A$253,A83)&lt;&gt;1,NOT(ISNUMBER(F83)),F83&lt;0,NOT(ISNUMBER(G83)),G83&lt;0,NOT(ISNUMBER(H83)),H83&lt;0,NOT(ISNUMBER(I83)),I83&lt;H83,NOT(ISNUMBER(M83)),M83&lt;0)),"CHECK INPUTS",J83-M83*N83))</f>
      </c>
      <c r="P83" s="38" t="str">
        <f>IF(A83="","",IF(NOT(ISNUMBER(O83)),"CHECK INPUTS",IF(OR(J83&lt;=H83,O83&lt;=H83),MAX(0,ROUNDUP(I83-O83,0)),0)))</f>
      </c>
      <c r="Q83" s="36" t="str">
        <f>IF(A83="","",IF(OR(COUNTIF($A$4:$A$253,A83)&lt;&gt;1,NOT(ISNUMBER(F83)),F83&lt;0,NOT(ISNUMBER(G83)),G83&lt;0,NOT(ISNUMBER(H83)),H83&lt;0,NOT(ISNUMBER(I83)),I83&lt;H83,NOT(ISNUMBER(M83)),M83&lt;0),"CHECK INPUTS",IF(NOT(ISNUMBER(N83)),"CHECK LEAD TIME",IF(O83&lt;=0,"STOCKOUT RISK",IF(O83&lt;=H83,"ORDER EARLY","ON TRACK")))))</f>
      </c>
      <c r="R83" t="n">
        <f>IF(A83="",999999,IF(OR(Q83="CHECK INPUTS",Q83="CHECK LEAD TIME"),ROW(),IF(P83&gt;0,IF(Q83="STOCKOUT RISK",1000,2000)+ROW(),999999)))</f>
        <v>999999</v>
      </c>
    </row>
    <row r="84" ht="28" customHeight="1">
      <c r="A84" s="181"/>
      <c r="B84" s="182"/>
      <c r="C84" s="182"/>
      <c r="D84" s="181"/>
      <c r="E84" s="181"/>
      <c r="F84" s="183"/>
      <c r="G84" s="184"/>
      <c r="H84" s="184"/>
      <c r="I84" s="184"/>
      <c r="J84" s="38" t="str">
        <f>IF(A84="","",G84+SUMIF(Transactions!B$4:B$5003,A84,Transactions!E$4:E$5003))</f>
      </c>
      <c r="K84" s="37" t="str">
        <f>IF(A84="","",IF(OR(COUNTIF($A$4:$A$253,A84)&lt;&gt;1,NOT(ISNUMBER(F84)),F84&lt;0,NOT(ISNUMBER(G84)),G84&lt;0,NOT(ISNUMBER(H84)),H84&lt;0,NOT(ISNUMBER(I84)),I84&lt;H84,NOT(ISNUMBER(M84)),M84&lt;0),"CHECK INPUTS",J84*F84))</f>
      </c>
      <c r="L84" s="36" t="str">
        <f>IF(A84="","",IF(OR(COUNTIF($A$4:$A$253,A84)&lt;&gt;1,NOT(ISNUMBER(F84)),F84&lt;0,NOT(ISNUMBER(G84)),G84&lt;0,NOT(ISNUMBER(H84)),H84&lt;0,NOT(ISNUMBER(I84)),I84&lt;H84,NOT(ISNUMBER(M84)),M84&lt;0),"CHECK INPUTS",IF(J84&lt;=H84,"REORDER","HEALTHY")))</f>
      </c>
      <c r="M84" s="184"/>
      <c r="N84" s="38" t="str">
        <f>IF(A84="","",IFERROR(IF(COUNTIF(Vendors!$A$4:$A$103,E84)=1,IF(VLOOKUP(E84,Vendors!$A$4:$C$103,3,FALSE)&gt;0,VLOOKUP(E84,Vendors!$A$4:$C$103,3,FALSE),"CHECK LEAD TIME"),"CHECK LEAD TIME"),"CHECK LEAD TIME"))</f>
      </c>
      <c r="O84" s="38" t="str">
        <f>IF(A84="","",IF(OR(NOT(ISNUMBER(N84)),OR(COUNTIF($A$4:$A$253,A84)&lt;&gt;1,NOT(ISNUMBER(F84)),F84&lt;0,NOT(ISNUMBER(G84)),G84&lt;0,NOT(ISNUMBER(H84)),H84&lt;0,NOT(ISNUMBER(I84)),I84&lt;H84,NOT(ISNUMBER(M84)),M84&lt;0)),"CHECK INPUTS",J84-M84*N84))</f>
      </c>
      <c r="P84" s="38" t="str">
        <f>IF(A84="","",IF(NOT(ISNUMBER(O84)),"CHECK INPUTS",IF(OR(J84&lt;=H84,O84&lt;=H84),MAX(0,ROUNDUP(I84-O84,0)),0)))</f>
      </c>
      <c r="Q84" s="36" t="str">
        <f>IF(A84="","",IF(OR(COUNTIF($A$4:$A$253,A84)&lt;&gt;1,NOT(ISNUMBER(F84)),F84&lt;0,NOT(ISNUMBER(G84)),G84&lt;0,NOT(ISNUMBER(H84)),H84&lt;0,NOT(ISNUMBER(I84)),I84&lt;H84,NOT(ISNUMBER(M84)),M84&lt;0),"CHECK INPUTS",IF(NOT(ISNUMBER(N84)),"CHECK LEAD TIME",IF(O84&lt;=0,"STOCKOUT RISK",IF(O84&lt;=H84,"ORDER EARLY","ON TRACK")))))</f>
      </c>
      <c r="R84" t="n">
        <f>IF(A84="",999999,IF(OR(Q84="CHECK INPUTS",Q84="CHECK LEAD TIME"),ROW(),IF(P84&gt;0,IF(Q84="STOCKOUT RISK",1000,2000)+ROW(),999999)))</f>
        <v>999999</v>
      </c>
    </row>
    <row r="85" ht="28" customHeight="1">
      <c r="A85" s="181"/>
      <c r="B85" s="182"/>
      <c r="C85" s="182"/>
      <c r="D85" s="181"/>
      <c r="E85" s="181"/>
      <c r="F85" s="183"/>
      <c r="G85" s="184"/>
      <c r="H85" s="184"/>
      <c r="I85" s="184"/>
      <c r="J85" s="38" t="str">
        <f>IF(A85="","",G85+SUMIF(Transactions!B$4:B$5003,A85,Transactions!E$4:E$5003))</f>
      </c>
      <c r="K85" s="37" t="str">
        <f>IF(A85="","",IF(OR(COUNTIF($A$4:$A$253,A85)&lt;&gt;1,NOT(ISNUMBER(F85)),F85&lt;0,NOT(ISNUMBER(G85)),G85&lt;0,NOT(ISNUMBER(H85)),H85&lt;0,NOT(ISNUMBER(I85)),I85&lt;H85,NOT(ISNUMBER(M85)),M85&lt;0),"CHECK INPUTS",J85*F85))</f>
      </c>
      <c r="L85" s="36" t="str">
        <f>IF(A85="","",IF(OR(COUNTIF($A$4:$A$253,A85)&lt;&gt;1,NOT(ISNUMBER(F85)),F85&lt;0,NOT(ISNUMBER(G85)),G85&lt;0,NOT(ISNUMBER(H85)),H85&lt;0,NOT(ISNUMBER(I85)),I85&lt;H85,NOT(ISNUMBER(M85)),M85&lt;0),"CHECK INPUTS",IF(J85&lt;=H85,"REORDER","HEALTHY")))</f>
      </c>
      <c r="M85" s="184"/>
      <c r="N85" s="38" t="str">
        <f>IF(A85="","",IFERROR(IF(COUNTIF(Vendors!$A$4:$A$103,E85)=1,IF(VLOOKUP(E85,Vendors!$A$4:$C$103,3,FALSE)&gt;0,VLOOKUP(E85,Vendors!$A$4:$C$103,3,FALSE),"CHECK LEAD TIME"),"CHECK LEAD TIME"),"CHECK LEAD TIME"))</f>
      </c>
      <c r="O85" s="38" t="str">
        <f>IF(A85="","",IF(OR(NOT(ISNUMBER(N85)),OR(COUNTIF($A$4:$A$253,A85)&lt;&gt;1,NOT(ISNUMBER(F85)),F85&lt;0,NOT(ISNUMBER(G85)),G85&lt;0,NOT(ISNUMBER(H85)),H85&lt;0,NOT(ISNUMBER(I85)),I85&lt;H85,NOT(ISNUMBER(M85)),M85&lt;0)),"CHECK INPUTS",J85-M85*N85))</f>
      </c>
      <c r="P85" s="38" t="str">
        <f>IF(A85="","",IF(NOT(ISNUMBER(O85)),"CHECK INPUTS",IF(OR(J85&lt;=H85,O85&lt;=H85),MAX(0,ROUNDUP(I85-O85,0)),0)))</f>
      </c>
      <c r="Q85" s="36" t="str">
        <f>IF(A85="","",IF(OR(COUNTIF($A$4:$A$253,A85)&lt;&gt;1,NOT(ISNUMBER(F85)),F85&lt;0,NOT(ISNUMBER(G85)),G85&lt;0,NOT(ISNUMBER(H85)),H85&lt;0,NOT(ISNUMBER(I85)),I85&lt;H85,NOT(ISNUMBER(M85)),M85&lt;0),"CHECK INPUTS",IF(NOT(ISNUMBER(N85)),"CHECK LEAD TIME",IF(O85&lt;=0,"STOCKOUT RISK",IF(O85&lt;=H85,"ORDER EARLY","ON TRACK")))))</f>
      </c>
      <c r="R85" t="n">
        <f>IF(A85="",999999,IF(OR(Q85="CHECK INPUTS",Q85="CHECK LEAD TIME"),ROW(),IF(P85&gt;0,IF(Q85="STOCKOUT RISK",1000,2000)+ROW(),999999)))</f>
        <v>999999</v>
      </c>
    </row>
    <row r="86" ht="28" customHeight="1">
      <c r="A86" s="181"/>
      <c r="B86" s="182"/>
      <c r="C86" s="182"/>
      <c r="D86" s="181"/>
      <c r="E86" s="181"/>
      <c r="F86" s="183"/>
      <c r="G86" s="184"/>
      <c r="H86" s="184"/>
      <c r="I86" s="184"/>
      <c r="J86" s="38" t="str">
        <f>IF(A86="","",G86+SUMIF(Transactions!B$4:B$5003,A86,Transactions!E$4:E$5003))</f>
      </c>
      <c r="K86" s="37" t="str">
        <f>IF(A86="","",IF(OR(COUNTIF($A$4:$A$253,A86)&lt;&gt;1,NOT(ISNUMBER(F86)),F86&lt;0,NOT(ISNUMBER(G86)),G86&lt;0,NOT(ISNUMBER(H86)),H86&lt;0,NOT(ISNUMBER(I86)),I86&lt;H86,NOT(ISNUMBER(M86)),M86&lt;0),"CHECK INPUTS",J86*F86))</f>
      </c>
      <c r="L86" s="36" t="str">
        <f>IF(A86="","",IF(OR(COUNTIF($A$4:$A$253,A86)&lt;&gt;1,NOT(ISNUMBER(F86)),F86&lt;0,NOT(ISNUMBER(G86)),G86&lt;0,NOT(ISNUMBER(H86)),H86&lt;0,NOT(ISNUMBER(I86)),I86&lt;H86,NOT(ISNUMBER(M86)),M86&lt;0),"CHECK INPUTS",IF(J86&lt;=H86,"REORDER","HEALTHY")))</f>
      </c>
      <c r="M86" s="184"/>
      <c r="N86" s="38" t="str">
        <f>IF(A86="","",IFERROR(IF(COUNTIF(Vendors!$A$4:$A$103,E86)=1,IF(VLOOKUP(E86,Vendors!$A$4:$C$103,3,FALSE)&gt;0,VLOOKUP(E86,Vendors!$A$4:$C$103,3,FALSE),"CHECK LEAD TIME"),"CHECK LEAD TIME"),"CHECK LEAD TIME"))</f>
      </c>
      <c r="O86" s="38" t="str">
        <f>IF(A86="","",IF(OR(NOT(ISNUMBER(N86)),OR(COUNTIF($A$4:$A$253,A86)&lt;&gt;1,NOT(ISNUMBER(F86)),F86&lt;0,NOT(ISNUMBER(G86)),G86&lt;0,NOT(ISNUMBER(H86)),H86&lt;0,NOT(ISNUMBER(I86)),I86&lt;H86,NOT(ISNUMBER(M86)),M86&lt;0)),"CHECK INPUTS",J86-M86*N86))</f>
      </c>
      <c r="P86" s="38" t="str">
        <f>IF(A86="","",IF(NOT(ISNUMBER(O86)),"CHECK INPUTS",IF(OR(J86&lt;=H86,O86&lt;=H86),MAX(0,ROUNDUP(I86-O86,0)),0)))</f>
      </c>
      <c r="Q86" s="36" t="str">
        <f>IF(A86="","",IF(OR(COUNTIF($A$4:$A$253,A86)&lt;&gt;1,NOT(ISNUMBER(F86)),F86&lt;0,NOT(ISNUMBER(G86)),G86&lt;0,NOT(ISNUMBER(H86)),H86&lt;0,NOT(ISNUMBER(I86)),I86&lt;H86,NOT(ISNUMBER(M86)),M86&lt;0),"CHECK INPUTS",IF(NOT(ISNUMBER(N86)),"CHECK LEAD TIME",IF(O86&lt;=0,"STOCKOUT RISK",IF(O86&lt;=H86,"ORDER EARLY","ON TRACK")))))</f>
      </c>
      <c r="R86" t="n">
        <f>IF(A86="",999999,IF(OR(Q86="CHECK INPUTS",Q86="CHECK LEAD TIME"),ROW(),IF(P86&gt;0,IF(Q86="STOCKOUT RISK",1000,2000)+ROW(),999999)))</f>
        <v>999999</v>
      </c>
    </row>
    <row r="87" ht="28" customHeight="1">
      <c r="A87" s="181"/>
      <c r="B87" s="182"/>
      <c r="C87" s="182"/>
      <c r="D87" s="181"/>
      <c r="E87" s="181"/>
      <c r="F87" s="183"/>
      <c r="G87" s="184"/>
      <c r="H87" s="184"/>
      <c r="I87" s="184"/>
      <c r="J87" s="38" t="str">
        <f>IF(A87="","",G87+SUMIF(Transactions!B$4:B$5003,A87,Transactions!E$4:E$5003))</f>
      </c>
      <c r="K87" s="37" t="str">
        <f>IF(A87="","",IF(OR(COUNTIF($A$4:$A$253,A87)&lt;&gt;1,NOT(ISNUMBER(F87)),F87&lt;0,NOT(ISNUMBER(G87)),G87&lt;0,NOT(ISNUMBER(H87)),H87&lt;0,NOT(ISNUMBER(I87)),I87&lt;H87,NOT(ISNUMBER(M87)),M87&lt;0),"CHECK INPUTS",J87*F87))</f>
      </c>
      <c r="L87" s="36" t="str">
        <f>IF(A87="","",IF(OR(COUNTIF($A$4:$A$253,A87)&lt;&gt;1,NOT(ISNUMBER(F87)),F87&lt;0,NOT(ISNUMBER(G87)),G87&lt;0,NOT(ISNUMBER(H87)),H87&lt;0,NOT(ISNUMBER(I87)),I87&lt;H87,NOT(ISNUMBER(M87)),M87&lt;0),"CHECK INPUTS",IF(J87&lt;=H87,"REORDER","HEALTHY")))</f>
      </c>
      <c r="M87" s="184"/>
      <c r="N87" s="38" t="str">
        <f>IF(A87="","",IFERROR(IF(COUNTIF(Vendors!$A$4:$A$103,E87)=1,IF(VLOOKUP(E87,Vendors!$A$4:$C$103,3,FALSE)&gt;0,VLOOKUP(E87,Vendors!$A$4:$C$103,3,FALSE),"CHECK LEAD TIME"),"CHECK LEAD TIME"),"CHECK LEAD TIME"))</f>
      </c>
      <c r="O87" s="38" t="str">
        <f>IF(A87="","",IF(OR(NOT(ISNUMBER(N87)),OR(COUNTIF($A$4:$A$253,A87)&lt;&gt;1,NOT(ISNUMBER(F87)),F87&lt;0,NOT(ISNUMBER(G87)),G87&lt;0,NOT(ISNUMBER(H87)),H87&lt;0,NOT(ISNUMBER(I87)),I87&lt;H87,NOT(ISNUMBER(M87)),M87&lt;0)),"CHECK INPUTS",J87-M87*N87))</f>
      </c>
      <c r="P87" s="38" t="str">
        <f>IF(A87="","",IF(NOT(ISNUMBER(O87)),"CHECK INPUTS",IF(OR(J87&lt;=H87,O87&lt;=H87),MAX(0,ROUNDUP(I87-O87,0)),0)))</f>
      </c>
      <c r="Q87" s="36" t="str">
        <f>IF(A87="","",IF(OR(COUNTIF($A$4:$A$253,A87)&lt;&gt;1,NOT(ISNUMBER(F87)),F87&lt;0,NOT(ISNUMBER(G87)),G87&lt;0,NOT(ISNUMBER(H87)),H87&lt;0,NOT(ISNUMBER(I87)),I87&lt;H87,NOT(ISNUMBER(M87)),M87&lt;0),"CHECK INPUTS",IF(NOT(ISNUMBER(N87)),"CHECK LEAD TIME",IF(O87&lt;=0,"STOCKOUT RISK",IF(O87&lt;=H87,"ORDER EARLY","ON TRACK")))))</f>
      </c>
      <c r="R87" t="n">
        <f>IF(A87="",999999,IF(OR(Q87="CHECK INPUTS",Q87="CHECK LEAD TIME"),ROW(),IF(P87&gt;0,IF(Q87="STOCKOUT RISK",1000,2000)+ROW(),999999)))</f>
        <v>999999</v>
      </c>
    </row>
    <row r="88" ht="28" customHeight="1">
      <c r="A88" s="181"/>
      <c r="B88" s="182"/>
      <c r="C88" s="182"/>
      <c r="D88" s="181"/>
      <c r="E88" s="181"/>
      <c r="F88" s="183"/>
      <c r="G88" s="184"/>
      <c r="H88" s="184"/>
      <c r="I88" s="184"/>
      <c r="J88" s="38" t="str">
        <f>IF(A88="","",G88+SUMIF(Transactions!B$4:B$5003,A88,Transactions!E$4:E$5003))</f>
      </c>
      <c r="K88" s="37" t="str">
        <f>IF(A88="","",IF(OR(COUNTIF($A$4:$A$253,A88)&lt;&gt;1,NOT(ISNUMBER(F88)),F88&lt;0,NOT(ISNUMBER(G88)),G88&lt;0,NOT(ISNUMBER(H88)),H88&lt;0,NOT(ISNUMBER(I88)),I88&lt;H88,NOT(ISNUMBER(M88)),M88&lt;0),"CHECK INPUTS",J88*F88))</f>
      </c>
      <c r="L88" s="36" t="str">
        <f>IF(A88="","",IF(OR(COUNTIF($A$4:$A$253,A88)&lt;&gt;1,NOT(ISNUMBER(F88)),F88&lt;0,NOT(ISNUMBER(G88)),G88&lt;0,NOT(ISNUMBER(H88)),H88&lt;0,NOT(ISNUMBER(I88)),I88&lt;H88,NOT(ISNUMBER(M88)),M88&lt;0),"CHECK INPUTS",IF(J88&lt;=H88,"REORDER","HEALTHY")))</f>
      </c>
      <c r="M88" s="184"/>
      <c r="N88" s="38" t="str">
        <f>IF(A88="","",IFERROR(IF(COUNTIF(Vendors!$A$4:$A$103,E88)=1,IF(VLOOKUP(E88,Vendors!$A$4:$C$103,3,FALSE)&gt;0,VLOOKUP(E88,Vendors!$A$4:$C$103,3,FALSE),"CHECK LEAD TIME"),"CHECK LEAD TIME"),"CHECK LEAD TIME"))</f>
      </c>
      <c r="O88" s="38" t="str">
        <f>IF(A88="","",IF(OR(NOT(ISNUMBER(N88)),OR(COUNTIF($A$4:$A$253,A88)&lt;&gt;1,NOT(ISNUMBER(F88)),F88&lt;0,NOT(ISNUMBER(G88)),G88&lt;0,NOT(ISNUMBER(H88)),H88&lt;0,NOT(ISNUMBER(I88)),I88&lt;H88,NOT(ISNUMBER(M88)),M88&lt;0)),"CHECK INPUTS",J88-M88*N88))</f>
      </c>
      <c r="P88" s="38" t="str">
        <f>IF(A88="","",IF(NOT(ISNUMBER(O88)),"CHECK INPUTS",IF(OR(J88&lt;=H88,O88&lt;=H88),MAX(0,ROUNDUP(I88-O88,0)),0)))</f>
      </c>
      <c r="Q88" s="36" t="str">
        <f>IF(A88="","",IF(OR(COUNTIF($A$4:$A$253,A88)&lt;&gt;1,NOT(ISNUMBER(F88)),F88&lt;0,NOT(ISNUMBER(G88)),G88&lt;0,NOT(ISNUMBER(H88)),H88&lt;0,NOT(ISNUMBER(I88)),I88&lt;H88,NOT(ISNUMBER(M88)),M88&lt;0),"CHECK INPUTS",IF(NOT(ISNUMBER(N88)),"CHECK LEAD TIME",IF(O88&lt;=0,"STOCKOUT RISK",IF(O88&lt;=H88,"ORDER EARLY","ON TRACK")))))</f>
      </c>
      <c r="R88" t="n">
        <f>IF(A88="",999999,IF(OR(Q88="CHECK INPUTS",Q88="CHECK LEAD TIME"),ROW(),IF(P88&gt;0,IF(Q88="STOCKOUT RISK",1000,2000)+ROW(),999999)))</f>
        <v>999999</v>
      </c>
    </row>
    <row r="89" ht="28" customHeight="1">
      <c r="A89" s="181"/>
      <c r="B89" s="182"/>
      <c r="C89" s="182"/>
      <c r="D89" s="181"/>
      <c r="E89" s="181"/>
      <c r="F89" s="183"/>
      <c r="G89" s="184"/>
      <c r="H89" s="184"/>
      <c r="I89" s="184"/>
      <c r="J89" s="38" t="str">
        <f>IF(A89="","",G89+SUMIF(Transactions!B$4:B$5003,A89,Transactions!E$4:E$5003))</f>
      </c>
      <c r="K89" s="37" t="str">
        <f>IF(A89="","",IF(OR(COUNTIF($A$4:$A$253,A89)&lt;&gt;1,NOT(ISNUMBER(F89)),F89&lt;0,NOT(ISNUMBER(G89)),G89&lt;0,NOT(ISNUMBER(H89)),H89&lt;0,NOT(ISNUMBER(I89)),I89&lt;H89,NOT(ISNUMBER(M89)),M89&lt;0),"CHECK INPUTS",J89*F89))</f>
      </c>
      <c r="L89" s="36" t="str">
        <f>IF(A89="","",IF(OR(COUNTIF($A$4:$A$253,A89)&lt;&gt;1,NOT(ISNUMBER(F89)),F89&lt;0,NOT(ISNUMBER(G89)),G89&lt;0,NOT(ISNUMBER(H89)),H89&lt;0,NOT(ISNUMBER(I89)),I89&lt;H89,NOT(ISNUMBER(M89)),M89&lt;0),"CHECK INPUTS",IF(J89&lt;=H89,"REORDER","HEALTHY")))</f>
      </c>
      <c r="M89" s="184"/>
      <c r="N89" s="38" t="str">
        <f>IF(A89="","",IFERROR(IF(COUNTIF(Vendors!$A$4:$A$103,E89)=1,IF(VLOOKUP(E89,Vendors!$A$4:$C$103,3,FALSE)&gt;0,VLOOKUP(E89,Vendors!$A$4:$C$103,3,FALSE),"CHECK LEAD TIME"),"CHECK LEAD TIME"),"CHECK LEAD TIME"))</f>
      </c>
      <c r="O89" s="38" t="str">
        <f>IF(A89="","",IF(OR(NOT(ISNUMBER(N89)),OR(COUNTIF($A$4:$A$253,A89)&lt;&gt;1,NOT(ISNUMBER(F89)),F89&lt;0,NOT(ISNUMBER(G89)),G89&lt;0,NOT(ISNUMBER(H89)),H89&lt;0,NOT(ISNUMBER(I89)),I89&lt;H89,NOT(ISNUMBER(M89)),M89&lt;0)),"CHECK INPUTS",J89-M89*N89))</f>
      </c>
      <c r="P89" s="38" t="str">
        <f>IF(A89="","",IF(NOT(ISNUMBER(O89)),"CHECK INPUTS",IF(OR(J89&lt;=H89,O89&lt;=H89),MAX(0,ROUNDUP(I89-O89,0)),0)))</f>
      </c>
      <c r="Q89" s="36" t="str">
        <f>IF(A89="","",IF(OR(COUNTIF($A$4:$A$253,A89)&lt;&gt;1,NOT(ISNUMBER(F89)),F89&lt;0,NOT(ISNUMBER(G89)),G89&lt;0,NOT(ISNUMBER(H89)),H89&lt;0,NOT(ISNUMBER(I89)),I89&lt;H89,NOT(ISNUMBER(M89)),M89&lt;0),"CHECK INPUTS",IF(NOT(ISNUMBER(N89)),"CHECK LEAD TIME",IF(O89&lt;=0,"STOCKOUT RISK",IF(O89&lt;=H89,"ORDER EARLY","ON TRACK")))))</f>
      </c>
      <c r="R89" t="n">
        <f>IF(A89="",999999,IF(OR(Q89="CHECK INPUTS",Q89="CHECK LEAD TIME"),ROW(),IF(P89&gt;0,IF(Q89="STOCKOUT RISK",1000,2000)+ROW(),999999)))</f>
        <v>999999</v>
      </c>
    </row>
    <row r="90" ht="28" customHeight="1">
      <c r="A90" s="181"/>
      <c r="B90" s="182"/>
      <c r="C90" s="182"/>
      <c r="D90" s="181"/>
      <c r="E90" s="181"/>
      <c r="F90" s="183"/>
      <c r="G90" s="184"/>
      <c r="H90" s="184"/>
      <c r="I90" s="184"/>
      <c r="J90" s="38" t="str">
        <f>IF(A90="","",G90+SUMIF(Transactions!B$4:B$5003,A90,Transactions!E$4:E$5003))</f>
      </c>
      <c r="K90" s="37" t="str">
        <f>IF(A90="","",IF(OR(COUNTIF($A$4:$A$253,A90)&lt;&gt;1,NOT(ISNUMBER(F90)),F90&lt;0,NOT(ISNUMBER(G90)),G90&lt;0,NOT(ISNUMBER(H90)),H90&lt;0,NOT(ISNUMBER(I90)),I90&lt;H90,NOT(ISNUMBER(M90)),M90&lt;0),"CHECK INPUTS",J90*F90))</f>
      </c>
      <c r="L90" s="36" t="str">
        <f>IF(A90="","",IF(OR(COUNTIF($A$4:$A$253,A90)&lt;&gt;1,NOT(ISNUMBER(F90)),F90&lt;0,NOT(ISNUMBER(G90)),G90&lt;0,NOT(ISNUMBER(H90)),H90&lt;0,NOT(ISNUMBER(I90)),I90&lt;H90,NOT(ISNUMBER(M90)),M90&lt;0),"CHECK INPUTS",IF(J90&lt;=H90,"REORDER","HEALTHY")))</f>
      </c>
      <c r="M90" s="184"/>
      <c r="N90" s="38" t="str">
        <f>IF(A90="","",IFERROR(IF(COUNTIF(Vendors!$A$4:$A$103,E90)=1,IF(VLOOKUP(E90,Vendors!$A$4:$C$103,3,FALSE)&gt;0,VLOOKUP(E90,Vendors!$A$4:$C$103,3,FALSE),"CHECK LEAD TIME"),"CHECK LEAD TIME"),"CHECK LEAD TIME"))</f>
      </c>
      <c r="O90" s="38" t="str">
        <f>IF(A90="","",IF(OR(NOT(ISNUMBER(N90)),OR(COUNTIF($A$4:$A$253,A90)&lt;&gt;1,NOT(ISNUMBER(F90)),F90&lt;0,NOT(ISNUMBER(G90)),G90&lt;0,NOT(ISNUMBER(H90)),H90&lt;0,NOT(ISNUMBER(I90)),I90&lt;H90,NOT(ISNUMBER(M90)),M90&lt;0)),"CHECK INPUTS",J90-M90*N90))</f>
      </c>
      <c r="P90" s="38" t="str">
        <f>IF(A90="","",IF(NOT(ISNUMBER(O90)),"CHECK INPUTS",IF(OR(J90&lt;=H90,O90&lt;=H90),MAX(0,ROUNDUP(I90-O90,0)),0)))</f>
      </c>
      <c r="Q90" s="36" t="str">
        <f>IF(A90="","",IF(OR(COUNTIF($A$4:$A$253,A90)&lt;&gt;1,NOT(ISNUMBER(F90)),F90&lt;0,NOT(ISNUMBER(G90)),G90&lt;0,NOT(ISNUMBER(H90)),H90&lt;0,NOT(ISNUMBER(I90)),I90&lt;H90,NOT(ISNUMBER(M90)),M90&lt;0),"CHECK INPUTS",IF(NOT(ISNUMBER(N90)),"CHECK LEAD TIME",IF(O90&lt;=0,"STOCKOUT RISK",IF(O90&lt;=H90,"ORDER EARLY","ON TRACK")))))</f>
      </c>
      <c r="R90" t="n">
        <f>IF(A90="",999999,IF(OR(Q90="CHECK INPUTS",Q90="CHECK LEAD TIME"),ROW(),IF(P90&gt;0,IF(Q90="STOCKOUT RISK",1000,2000)+ROW(),999999)))</f>
        <v>999999</v>
      </c>
    </row>
    <row r="91" ht="28" customHeight="1">
      <c r="A91" s="181"/>
      <c r="B91" s="182"/>
      <c r="C91" s="182"/>
      <c r="D91" s="181"/>
      <c r="E91" s="181"/>
      <c r="F91" s="183"/>
      <c r="G91" s="184"/>
      <c r="H91" s="184"/>
      <c r="I91" s="184"/>
      <c r="J91" s="38" t="str">
        <f>IF(A91="","",G91+SUMIF(Transactions!B$4:B$5003,A91,Transactions!E$4:E$5003))</f>
      </c>
      <c r="K91" s="37" t="str">
        <f>IF(A91="","",IF(OR(COUNTIF($A$4:$A$253,A91)&lt;&gt;1,NOT(ISNUMBER(F91)),F91&lt;0,NOT(ISNUMBER(G91)),G91&lt;0,NOT(ISNUMBER(H91)),H91&lt;0,NOT(ISNUMBER(I91)),I91&lt;H91,NOT(ISNUMBER(M91)),M91&lt;0),"CHECK INPUTS",J91*F91))</f>
      </c>
      <c r="L91" s="36" t="str">
        <f>IF(A91="","",IF(OR(COUNTIF($A$4:$A$253,A91)&lt;&gt;1,NOT(ISNUMBER(F91)),F91&lt;0,NOT(ISNUMBER(G91)),G91&lt;0,NOT(ISNUMBER(H91)),H91&lt;0,NOT(ISNUMBER(I91)),I91&lt;H91,NOT(ISNUMBER(M91)),M91&lt;0),"CHECK INPUTS",IF(J91&lt;=H91,"REORDER","HEALTHY")))</f>
      </c>
      <c r="M91" s="184"/>
      <c r="N91" s="38" t="str">
        <f>IF(A91="","",IFERROR(IF(COUNTIF(Vendors!$A$4:$A$103,E91)=1,IF(VLOOKUP(E91,Vendors!$A$4:$C$103,3,FALSE)&gt;0,VLOOKUP(E91,Vendors!$A$4:$C$103,3,FALSE),"CHECK LEAD TIME"),"CHECK LEAD TIME"),"CHECK LEAD TIME"))</f>
      </c>
      <c r="O91" s="38" t="str">
        <f>IF(A91="","",IF(OR(NOT(ISNUMBER(N91)),OR(COUNTIF($A$4:$A$253,A91)&lt;&gt;1,NOT(ISNUMBER(F91)),F91&lt;0,NOT(ISNUMBER(G91)),G91&lt;0,NOT(ISNUMBER(H91)),H91&lt;0,NOT(ISNUMBER(I91)),I91&lt;H91,NOT(ISNUMBER(M91)),M91&lt;0)),"CHECK INPUTS",J91-M91*N91))</f>
      </c>
      <c r="P91" s="38" t="str">
        <f>IF(A91="","",IF(NOT(ISNUMBER(O91)),"CHECK INPUTS",IF(OR(J91&lt;=H91,O91&lt;=H91),MAX(0,ROUNDUP(I91-O91,0)),0)))</f>
      </c>
      <c r="Q91" s="36" t="str">
        <f>IF(A91="","",IF(OR(COUNTIF($A$4:$A$253,A91)&lt;&gt;1,NOT(ISNUMBER(F91)),F91&lt;0,NOT(ISNUMBER(G91)),G91&lt;0,NOT(ISNUMBER(H91)),H91&lt;0,NOT(ISNUMBER(I91)),I91&lt;H91,NOT(ISNUMBER(M91)),M91&lt;0),"CHECK INPUTS",IF(NOT(ISNUMBER(N91)),"CHECK LEAD TIME",IF(O91&lt;=0,"STOCKOUT RISK",IF(O91&lt;=H91,"ORDER EARLY","ON TRACK")))))</f>
      </c>
      <c r="R91" t="n">
        <f>IF(A91="",999999,IF(OR(Q91="CHECK INPUTS",Q91="CHECK LEAD TIME"),ROW(),IF(P91&gt;0,IF(Q91="STOCKOUT RISK",1000,2000)+ROW(),999999)))</f>
        <v>999999</v>
      </c>
    </row>
    <row r="92" ht="28" customHeight="1">
      <c r="A92" s="181"/>
      <c r="B92" s="182"/>
      <c r="C92" s="182"/>
      <c r="D92" s="181"/>
      <c r="E92" s="181"/>
      <c r="F92" s="183"/>
      <c r="G92" s="184"/>
      <c r="H92" s="184"/>
      <c r="I92" s="184"/>
      <c r="J92" s="38" t="str">
        <f>IF(A92="","",G92+SUMIF(Transactions!B$4:B$5003,A92,Transactions!E$4:E$5003))</f>
      </c>
      <c r="K92" s="37" t="str">
        <f>IF(A92="","",IF(OR(COUNTIF($A$4:$A$253,A92)&lt;&gt;1,NOT(ISNUMBER(F92)),F92&lt;0,NOT(ISNUMBER(G92)),G92&lt;0,NOT(ISNUMBER(H92)),H92&lt;0,NOT(ISNUMBER(I92)),I92&lt;H92,NOT(ISNUMBER(M92)),M92&lt;0),"CHECK INPUTS",J92*F92))</f>
      </c>
      <c r="L92" s="36" t="str">
        <f>IF(A92="","",IF(OR(COUNTIF($A$4:$A$253,A92)&lt;&gt;1,NOT(ISNUMBER(F92)),F92&lt;0,NOT(ISNUMBER(G92)),G92&lt;0,NOT(ISNUMBER(H92)),H92&lt;0,NOT(ISNUMBER(I92)),I92&lt;H92,NOT(ISNUMBER(M92)),M92&lt;0),"CHECK INPUTS",IF(J92&lt;=H92,"REORDER","HEALTHY")))</f>
      </c>
      <c r="M92" s="184"/>
      <c r="N92" s="38" t="str">
        <f>IF(A92="","",IFERROR(IF(COUNTIF(Vendors!$A$4:$A$103,E92)=1,IF(VLOOKUP(E92,Vendors!$A$4:$C$103,3,FALSE)&gt;0,VLOOKUP(E92,Vendors!$A$4:$C$103,3,FALSE),"CHECK LEAD TIME"),"CHECK LEAD TIME"),"CHECK LEAD TIME"))</f>
      </c>
      <c r="O92" s="38" t="str">
        <f>IF(A92="","",IF(OR(NOT(ISNUMBER(N92)),OR(COUNTIF($A$4:$A$253,A92)&lt;&gt;1,NOT(ISNUMBER(F92)),F92&lt;0,NOT(ISNUMBER(G92)),G92&lt;0,NOT(ISNUMBER(H92)),H92&lt;0,NOT(ISNUMBER(I92)),I92&lt;H92,NOT(ISNUMBER(M92)),M92&lt;0)),"CHECK INPUTS",J92-M92*N92))</f>
      </c>
      <c r="P92" s="38" t="str">
        <f>IF(A92="","",IF(NOT(ISNUMBER(O92)),"CHECK INPUTS",IF(OR(J92&lt;=H92,O92&lt;=H92),MAX(0,ROUNDUP(I92-O92,0)),0)))</f>
      </c>
      <c r="Q92" s="36" t="str">
        <f>IF(A92="","",IF(OR(COUNTIF($A$4:$A$253,A92)&lt;&gt;1,NOT(ISNUMBER(F92)),F92&lt;0,NOT(ISNUMBER(G92)),G92&lt;0,NOT(ISNUMBER(H92)),H92&lt;0,NOT(ISNUMBER(I92)),I92&lt;H92,NOT(ISNUMBER(M92)),M92&lt;0),"CHECK INPUTS",IF(NOT(ISNUMBER(N92)),"CHECK LEAD TIME",IF(O92&lt;=0,"STOCKOUT RISK",IF(O92&lt;=H92,"ORDER EARLY","ON TRACK")))))</f>
      </c>
      <c r="R92" t="n">
        <f>IF(A92="",999999,IF(OR(Q92="CHECK INPUTS",Q92="CHECK LEAD TIME"),ROW(),IF(P92&gt;0,IF(Q92="STOCKOUT RISK",1000,2000)+ROW(),999999)))</f>
        <v>999999</v>
      </c>
    </row>
    <row r="93" ht="28" customHeight="1">
      <c r="A93" s="181"/>
      <c r="B93" s="182"/>
      <c r="C93" s="182"/>
      <c r="D93" s="181"/>
      <c r="E93" s="181"/>
      <c r="F93" s="183"/>
      <c r="G93" s="184"/>
      <c r="H93" s="184"/>
      <c r="I93" s="184"/>
      <c r="J93" s="38" t="str">
        <f>IF(A93="","",G93+SUMIF(Transactions!B$4:B$5003,A93,Transactions!E$4:E$5003))</f>
      </c>
      <c r="K93" s="37" t="str">
        <f>IF(A93="","",IF(OR(COUNTIF($A$4:$A$253,A93)&lt;&gt;1,NOT(ISNUMBER(F93)),F93&lt;0,NOT(ISNUMBER(G93)),G93&lt;0,NOT(ISNUMBER(H93)),H93&lt;0,NOT(ISNUMBER(I93)),I93&lt;H93,NOT(ISNUMBER(M93)),M93&lt;0),"CHECK INPUTS",J93*F93))</f>
      </c>
      <c r="L93" s="36" t="str">
        <f>IF(A93="","",IF(OR(COUNTIF($A$4:$A$253,A93)&lt;&gt;1,NOT(ISNUMBER(F93)),F93&lt;0,NOT(ISNUMBER(G93)),G93&lt;0,NOT(ISNUMBER(H93)),H93&lt;0,NOT(ISNUMBER(I93)),I93&lt;H93,NOT(ISNUMBER(M93)),M93&lt;0),"CHECK INPUTS",IF(J93&lt;=H93,"REORDER","HEALTHY")))</f>
      </c>
      <c r="M93" s="184"/>
      <c r="N93" s="38" t="str">
        <f>IF(A93="","",IFERROR(IF(COUNTIF(Vendors!$A$4:$A$103,E93)=1,IF(VLOOKUP(E93,Vendors!$A$4:$C$103,3,FALSE)&gt;0,VLOOKUP(E93,Vendors!$A$4:$C$103,3,FALSE),"CHECK LEAD TIME"),"CHECK LEAD TIME"),"CHECK LEAD TIME"))</f>
      </c>
      <c r="O93" s="38" t="str">
        <f>IF(A93="","",IF(OR(NOT(ISNUMBER(N93)),OR(COUNTIF($A$4:$A$253,A93)&lt;&gt;1,NOT(ISNUMBER(F93)),F93&lt;0,NOT(ISNUMBER(G93)),G93&lt;0,NOT(ISNUMBER(H93)),H93&lt;0,NOT(ISNUMBER(I93)),I93&lt;H93,NOT(ISNUMBER(M93)),M93&lt;0)),"CHECK INPUTS",J93-M93*N93))</f>
      </c>
      <c r="P93" s="38" t="str">
        <f>IF(A93="","",IF(NOT(ISNUMBER(O93)),"CHECK INPUTS",IF(OR(J93&lt;=H93,O93&lt;=H93),MAX(0,ROUNDUP(I93-O93,0)),0)))</f>
      </c>
      <c r="Q93" s="36" t="str">
        <f>IF(A93="","",IF(OR(COUNTIF($A$4:$A$253,A93)&lt;&gt;1,NOT(ISNUMBER(F93)),F93&lt;0,NOT(ISNUMBER(G93)),G93&lt;0,NOT(ISNUMBER(H93)),H93&lt;0,NOT(ISNUMBER(I93)),I93&lt;H93,NOT(ISNUMBER(M93)),M93&lt;0),"CHECK INPUTS",IF(NOT(ISNUMBER(N93)),"CHECK LEAD TIME",IF(O93&lt;=0,"STOCKOUT RISK",IF(O93&lt;=H93,"ORDER EARLY","ON TRACK")))))</f>
      </c>
      <c r="R93" t="n">
        <f>IF(A93="",999999,IF(OR(Q93="CHECK INPUTS",Q93="CHECK LEAD TIME"),ROW(),IF(P93&gt;0,IF(Q93="STOCKOUT RISK",1000,2000)+ROW(),999999)))</f>
        <v>999999</v>
      </c>
    </row>
    <row r="94" ht="28" customHeight="1">
      <c r="A94" s="181"/>
      <c r="B94" s="182"/>
      <c r="C94" s="182"/>
      <c r="D94" s="181"/>
      <c r="E94" s="181"/>
      <c r="F94" s="183"/>
      <c r="G94" s="184"/>
      <c r="H94" s="184"/>
      <c r="I94" s="184"/>
      <c r="J94" s="38" t="str">
        <f>IF(A94="","",G94+SUMIF(Transactions!B$4:B$5003,A94,Transactions!E$4:E$5003))</f>
      </c>
      <c r="K94" s="37" t="str">
        <f>IF(A94="","",IF(OR(COUNTIF($A$4:$A$253,A94)&lt;&gt;1,NOT(ISNUMBER(F94)),F94&lt;0,NOT(ISNUMBER(G94)),G94&lt;0,NOT(ISNUMBER(H94)),H94&lt;0,NOT(ISNUMBER(I94)),I94&lt;H94,NOT(ISNUMBER(M94)),M94&lt;0),"CHECK INPUTS",J94*F94))</f>
      </c>
      <c r="L94" s="36" t="str">
        <f>IF(A94="","",IF(OR(COUNTIF($A$4:$A$253,A94)&lt;&gt;1,NOT(ISNUMBER(F94)),F94&lt;0,NOT(ISNUMBER(G94)),G94&lt;0,NOT(ISNUMBER(H94)),H94&lt;0,NOT(ISNUMBER(I94)),I94&lt;H94,NOT(ISNUMBER(M94)),M94&lt;0),"CHECK INPUTS",IF(J94&lt;=H94,"REORDER","HEALTHY")))</f>
      </c>
      <c r="M94" s="184"/>
      <c r="N94" s="38" t="str">
        <f>IF(A94="","",IFERROR(IF(COUNTIF(Vendors!$A$4:$A$103,E94)=1,IF(VLOOKUP(E94,Vendors!$A$4:$C$103,3,FALSE)&gt;0,VLOOKUP(E94,Vendors!$A$4:$C$103,3,FALSE),"CHECK LEAD TIME"),"CHECK LEAD TIME"),"CHECK LEAD TIME"))</f>
      </c>
      <c r="O94" s="38" t="str">
        <f>IF(A94="","",IF(OR(NOT(ISNUMBER(N94)),OR(COUNTIF($A$4:$A$253,A94)&lt;&gt;1,NOT(ISNUMBER(F94)),F94&lt;0,NOT(ISNUMBER(G94)),G94&lt;0,NOT(ISNUMBER(H94)),H94&lt;0,NOT(ISNUMBER(I94)),I94&lt;H94,NOT(ISNUMBER(M94)),M94&lt;0)),"CHECK INPUTS",J94-M94*N94))</f>
      </c>
      <c r="P94" s="38" t="str">
        <f>IF(A94="","",IF(NOT(ISNUMBER(O94)),"CHECK INPUTS",IF(OR(J94&lt;=H94,O94&lt;=H94),MAX(0,ROUNDUP(I94-O94,0)),0)))</f>
      </c>
      <c r="Q94" s="36" t="str">
        <f>IF(A94="","",IF(OR(COUNTIF($A$4:$A$253,A94)&lt;&gt;1,NOT(ISNUMBER(F94)),F94&lt;0,NOT(ISNUMBER(G94)),G94&lt;0,NOT(ISNUMBER(H94)),H94&lt;0,NOT(ISNUMBER(I94)),I94&lt;H94,NOT(ISNUMBER(M94)),M94&lt;0),"CHECK INPUTS",IF(NOT(ISNUMBER(N94)),"CHECK LEAD TIME",IF(O94&lt;=0,"STOCKOUT RISK",IF(O94&lt;=H94,"ORDER EARLY","ON TRACK")))))</f>
      </c>
      <c r="R94" t="n">
        <f>IF(A94="",999999,IF(OR(Q94="CHECK INPUTS",Q94="CHECK LEAD TIME"),ROW(),IF(P94&gt;0,IF(Q94="STOCKOUT RISK",1000,2000)+ROW(),999999)))</f>
        <v>999999</v>
      </c>
    </row>
    <row r="95" ht="28" customHeight="1">
      <c r="A95" s="181"/>
      <c r="B95" s="182"/>
      <c r="C95" s="182"/>
      <c r="D95" s="181"/>
      <c r="E95" s="181"/>
      <c r="F95" s="183"/>
      <c r="G95" s="184"/>
      <c r="H95" s="184"/>
      <c r="I95" s="184"/>
      <c r="J95" s="38" t="str">
        <f>IF(A95="","",G95+SUMIF(Transactions!B$4:B$5003,A95,Transactions!E$4:E$5003))</f>
      </c>
      <c r="K95" s="37" t="str">
        <f>IF(A95="","",IF(OR(COUNTIF($A$4:$A$253,A95)&lt;&gt;1,NOT(ISNUMBER(F95)),F95&lt;0,NOT(ISNUMBER(G95)),G95&lt;0,NOT(ISNUMBER(H95)),H95&lt;0,NOT(ISNUMBER(I95)),I95&lt;H95,NOT(ISNUMBER(M95)),M95&lt;0),"CHECK INPUTS",J95*F95))</f>
      </c>
      <c r="L95" s="36" t="str">
        <f>IF(A95="","",IF(OR(COUNTIF($A$4:$A$253,A95)&lt;&gt;1,NOT(ISNUMBER(F95)),F95&lt;0,NOT(ISNUMBER(G95)),G95&lt;0,NOT(ISNUMBER(H95)),H95&lt;0,NOT(ISNUMBER(I95)),I95&lt;H95,NOT(ISNUMBER(M95)),M95&lt;0),"CHECK INPUTS",IF(J95&lt;=H95,"REORDER","HEALTHY")))</f>
      </c>
      <c r="M95" s="184"/>
      <c r="N95" s="38" t="str">
        <f>IF(A95="","",IFERROR(IF(COUNTIF(Vendors!$A$4:$A$103,E95)=1,IF(VLOOKUP(E95,Vendors!$A$4:$C$103,3,FALSE)&gt;0,VLOOKUP(E95,Vendors!$A$4:$C$103,3,FALSE),"CHECK LEAD TIME"),"CHECK LEAD TIME"),"CHECK LEAD TIME"))</f>
      </c>
      <c r="O95" s="38" t="str">
        <f>IF(A95="","",IF(OR(NOT(ISNUMBER(N95)),OR(COUNTIF($A$4:$A$253,A95)&lt;&gt;1,NOT(ISNUMBER(F95)),F95&lt;0,NOT(ISNUMBER(G95)),G95&lt;0,NOT(ISNUMBER(H95)),H95&lt;0,NOT(ISNUMBER(I95)),I95&lt;H95,NOT(ISNUMBER(M95)),M95&lt;0)),"CHECK INPUTS",J95-M95*N95))</f>
      </c>
      <c r="P95" s="38" t="str">
        <f>IF(A95="","",IF(NOT(ISNUMBER(O95)),"CHECK INPUTS",IF(OR(J95&lt;=H95,O95&lt;=H95),MAX(0,ROUNDUP(I95-O95,0)),0)))</f>
      </c>
      <c r="Q95" s="36" t="str">
        <f>IF(A95="","",IF(OR(COUNTIF($A$4:$A$253,A95)&lt;&gt;1,NOT(ISNUMBER(F95)),F95&lt;0,NOT(ISNUMBER(G95)),G95&lt;0,NOT(ISNUMBER(H95)),H95&lt;0,NOT(ISNUMBER(I95)),I95&lt;H95,NOT(ISNUMBER(M95)),M95&lt;0),"CHECK INPUTS",IF(NOT(ISNUMBER(N95)),"CHECK LEAD TIME",IF(O95&lt;=0,"STOCKOUT RISK",IF(O95&lt;=H95,"ORDER EARLY","ON TRACK")))))</f>
      </c>
      <c r="R95" t="n">
        <f>IF(A95="",999999,IF(OR(Q95="CHECK INPUTS",Q95="CHECK LEAD TIME"),ROW(),IF(P95&gt;0,IF(Q95="STOCKOUT RISK",1000,2000)+ROW(),999999)))</f>
        <v>999999</v>
      </c>
    </row>
    <row r="96" ht="28" customHeight="1">
      <c r="A96" s="181"/>
      <c r="B96" s="182"/>
      <c r="C96" s="182"/>
      <c r="D96" s="181"/>
      <c r="E96" s="181"/>
      <c r="F96" s="183"/>
      <c r="G96" s="184"/>
      <c r="H96" s="184"/>
      <c r="I96" s="184"/>
      <c r="J96" s="38" t="str">
        <f>IF(A96="","",G96+SUMIF(Transactions!B$4:B$5003,A96,Transactions!E$4:E$5003))</f>
      </c>
      <c r="K96" s="37" t="str">
        <f>IF(A96="","",IF(OR(COUNTIF($A$4:$A$253,A96)&lt;&gt;1,NOT(ISNUMBER(F96)),F96&lt;0,NOT(ISNUMBER(G96)),G96&lt;0,NOT(ISNUMBER(H96)),H96&lt;0,NOT(ISNUMBER(I96)),I96&lt;H96,NOT(ISNUMBER(M96)),M96&lt;0),"CHECK INPUTS",J96*F96))</f>
      </c>
      <c r="L96" s="36" t="str">
        <f>IF(A96="","",IF(OR(COUNTIF($A$4:$A$253,A96)&lt;&gt;1,NOT(ISNUMBER(F96)),F96&lt;0,NOT(ISNUMBER(G96)),G96&lt;0,NOT(ISNUMBER(H96)),H96&lt;0,NOT(ISNUMBER(I96)),I96&lt;H96,NOT(ISNUMBER(M96)),M96&lt;0),"CHECK INPUTS",IF(J96&lt;=H96,"REORDER","HEALTHY")))</f>
      </c>
      <c r="M96" s="184"/>
      <c r="N96" s="38" t="str">
        <f>IF(A96="","",IFERROR(IF(COUNTIF(Vendors!$A$4:$A$103,E96)=1,IF(VLOOKUP(E96,Vendors!$A$4:$C$103,3,FALSE)&gt;0,VLOOKUP(E96,Vendors!$A$4:$C$103,3,FALSE),"CHECK LEAD TIME"),"CHECK LEAD TIME"),"CHECK LEAD TIME"))</f>
      </c>
      <c r="O96" s="38" t="str">
        <f>IF(A96="","",IF(OR(NOT(ISNUMBER(N96)),OR(COUNTIF($A$4:$A$253,A96)&lt;&gt;1,NOT(ISNUMBER(F96)),F96&lt;0,NOT(ISNUMBER(G96)),G96&lt;0,NOT(ISNUMBER(H96)),H96&lt;0,NOT(ISNUMBER(I96)),I96&lt;H96,NOT(ISNUMBER(M96)),M96&lt;0)),"CHECK INPUTS",J96-M96*N96))</f>
      </c>
      <c r="P96" s="38" t="str">
        <f>IF(A96="","",IF(NOT(ISNUMBER(O96)),"CHECK INPUTS",IF(OR(J96&lt;=H96,O96&lt;=H96),MAX(0,ROUNDUP(I96-O96,0)),0)))</f>
      </c>
      <c r="Q96" s="36" t="str">
        <f>IF(A96="","",IF(OR(COUNTIF($A$4:$A$253,A96)&lt;&gt;1,NOT(ISNUMBER(F96)),F96&lt;0,NOT(ISNUMBER(G96)),G96&lt;0,NOT(ISNUMBER(H96)),H96&lt;0,NOT(ISNUMBER(I96)),I96&lt;H96,NOT(ISNUMBER(M96)),M96&lt;0),"CHECK INPUTS",IF(NOT(ISNUMBER(N96)),"CHECK LEAD TIME",IF(O96&lt;=0,"STOCKOUT RISK",IF(O96&lt;=H96,"ORDER EARLY","ON TRACK")))))</f>
      </c>
      <c r="R96" t="n">
        <f>IF(A96="",999999,IF(OR(Q96="CHECK INPUTS",Q96="CHECK LEAD TIME"),ROW(),IF(P96&gt;0,IF(Q96="STOCKOUT RISK",1000,2000)+ROW(),999999)))</f>
        <v>999999</v>
      </c>
    </row>
    <row r="97" ht="28" customHeight="1">
      <c r="A97" s="181"/>
      <c r="B97" s="182"/>
      <c r="C97" s="182"/>
      <c r="D97" s="181"/>
      <c r="E97" s="181"/>
      <c r="F97" s="183"/>
      <c r="G97" s="184"/>
      <c r="H97" s="184"/>
      <c r="I97" s="184"/>
      <c r="J97" s="38" t="str">
        <f>IF(A97="","",G97+SUMIF(Transactions!B$4:B$5003,A97,Transactions!E$4:E$5003))</f>
      </c>
      <c r="K97" s="37" t="str">
        <f>IF(A97="","",IF(OR(COUNTIF($A$4:$A$253,A97)&lt;&gt;1,NOT(ISNUMBER(F97)),F97&lt;0,NOT(ISNUMBER(G97)),G97&lt;0,NOT(ISNUMBER(H97)),H97&lt;0,NOT(ISNUMBER(I97)),I97&lt;H97,NOT(ISNUMBER(M97)),M97&lt;0),"CHECK INPUTS",J97*F97))</f>
      </c>
      <c r="L97" s="36" t="str">
        <f>IF(A97="","",IF(OR(COUNTIF($A$4:$A$253,A97)&lt;&gt;1,NOT(ISNUMBER(F97)),F97&lt;0,NOT(ISNUMBER(G97)),G97&lt;0,NOT(ISNUMBER(H97)),H97&lt;0,NOT(ISNUMBER(I97)),I97&lt;H97,NOT(ISNUMBER(M97)),M97&lt;0),"CHECK INPUTS",IF(J97&lt;=H97,"REORDER","HEALTHY")))</f>
      </c>
      <c r="M97" s="184"/>
      <c r="N97" s="38" t="str">
        <f>IF(A97="","",IFERROR(IF(COUNTIF(Vendors!$A$4:$A$103,E97)=1,IF(VLOOKUP(E97,Vendors!$A$4:$C$103,3,FALSE)&gt;0,VLOOKUP(E97,Vendors!$A$4:$C$103,3,FALSE),"CHECK LEAD TIME"),"CHECK LEAD TIME"),"CHECK LEAD TIME"))</f>
      </c>
      <c r="O97" s="38" t="str">
        <f>IF(A97="","",IF(OR(NOT(ISNUMBER(N97)),OR(COUNTIF($A$4:$A$253,A97)&lt;&gt;1,NOT(ISNUMBER(F97)),F97&lt;0,NOT(ISNUMBER(G97)),G97&lt;0,NOT(ISNUMBER(H97)),H97&lt;0,NOT(ISNUMBER(I97)),I97&lt;H97,NOT(ISNUMBER(M97)),M97&lt;0)),"CHECK INPUTS",J97-M97*N97))</f>
      </c>
      <c r="P97" s="38" t="str">
        <f>IF(A97="","",IF(NOT(ISNUMBER(O97)),"CHECK INPUTS",IF(OR(J97&lt;=H97,O97&lt;=H97),MAX(0,ROUNDUP(I97-O97,0)),0)))</f>
      </c>
      <c r="Q97" s="36" t="str">
        <f>IF(A97="","",IF(OR(COUNTIF($A$4:$A$253,A97)&lt;&gt;1,NOT(ISNUMBER(F97)),F97&lt;0,NOT(ISNUMBER(G97)),G97&lt;0,NOT(ISNUMBER(H97)),H97&lt;0,NOT(ISNUMBER(I97)),I97&lt;H97,NOT(ISNUMBER(M97)),M97&lt;0),"CHECK INPUTS",IF(NOT(ISNUMBER(N97)),"CHECK LEAD TIME",IF(O97&lt;=0,"STOCKOUT RISK",IF(O97&lt;=H97,"ORDER EARLY","ON TRACK")))))</f>
      </c>
      <c r="R97" t="n">
        <f>IF(A97="",999999,IF(OR(Q97="CHECK INPUTS",Q97="CHECK LEAD TIME"),ROW(),IF(P97&gt;0,IF(Q97="STOCKOUT RISK",1000,2000)+ROW(),999999)))</f>
        <v>999999</v>
      </c>
    </row>
    <row r="98" ht="28" customHeight="1">
      <c r="A98" s="181"/>
      <c r="B98" s="182"/>
      <c r="C98" s="182"/>
      <c r="D98" s="181"/>
      <c r="E98" s="181"/>
      <c r="F98" s="183"/>
      <c r="G98" s="184"/>
      <c r="H98" s="184"/>
      <c r="I98" s="184"/>
      <c r="J98" s="38" t="str">
        <f>IF(A98="","",G98+SUMIF(Transactions!B$4:B$5003,A98,Transactions!E$4:E$5003))</f>
      </c>
      <c r="K98" s="37" t="str">
        <f>IF(A98="","",IF(OR(COUNTIF($A$4:$A$253,A98)&lt;&gt;1,NOT(ISNUMBER(F98)),F98&lt;0,NOT(ISNUMBER(G98)),G98&lt;0,NOT(ISNUMBER(H98)),H98&lt;0,NOT(ISNUMBER(I98)),I98&lt;H98,NOT(ISNUMBER(M98)),M98&lt;0),"CHECK INPUTS",J98*F98))</f>
      </c>
      <c r="L98" s="36" t="str">
        <f>IF(A98="","",IF(OR(COUNTIF($A$4:$A$253,A98)&lt;&gt;1,NOT(ISNUMBER(F98)),F98&lt;0,NOT(ISNUMBER(G98)),G98&lt;0,NOT(ISNUMBER(H98)),H98&lt;0,NOT(ISNUMBER(I98)),I98&lt;H98,NOT(ISNUMBER(M98)),M98&lt;0),"CHECK INPUTS",IF(J98&lt;=H98,"REORDER","HEALTHY")))</f>
      </c>
      <c r="M98" s="184"/>
      <c r="N98" s="38" t="str">
        <f>IF(A98="","",IFERROR(IF(COUNTIF(Vendors!$A$4:$A$103,E98)=1,IF(VLOOKUP(E98,Vendors!$A$4:$C$103,3,FALSE)&gt;0,VLOOKUP(E98,Vendors!$A$4:$C$103,3,FALSE),"CHECK LEAD TIME"),"CHECK LEAD TIME"),"CHECK LEAD TIME"))</f>
      </c>
      <c r="O98" s="38" t="str">
        <f>IF(A98="","",IF(OR(NOT(ISNUMBER(N98)),OR(COUNTIF($A$4:$A$253,A98)&lt;&gt;1,NOT(ISNUMBER(F98)),F98&lt;0,NOT(ISNUMBER(G98)),G98&lt;0,NOT(ISNUMBER(H98)),H98&lt;0,NOT(ISNUMBER(I98)),I98&lt;H98,NOT(ISNUMBER(M98)),M98&lt;0)),"CHECK INPUTS",J98-M98*N98))</f>
      </c>
      <c r="P98" s="38" t="str">
        <f>IF(A98="","",IF(NOT(ISNUMBER(O98)),"CHECK INPUTS",IF(OR(J98&lt;=H98,O98&lt;=H98),MAX(0,ROUNDUP(I98-O98,0)),0)))</f>
      </c>
      <c r="Q98" s="36" t="str">
        <f>IF(A98="","",IF(OR(COUNTIF($A$4:$A$253,A98)&lt;&gt;1,NOT(ISNUMBER(F98)),F98&lt;0,NOT(ISNUMBER(G98)),G98&lt;0,NOT(ISNUMBER(H98)),H98&lt;0,NOT(ISNUMBER(I98)),I98&lt;H98,NOT(ISNUMBER(M98)),M98&lt;0),"CHECK INPUTS",IF(NOT(ISNUMBER(N98)),"CHECK LEAD TIME",IF(O98&lt;=0,"STOCKOUT RISK",IF(O98&lt;=H98,"ORDER EARLY","ON TRACK")))))</f>
      </c>
      <c r="R98" t="n">
        <f>IF(A98="",999999,IF(OR(Q98="CHECK INPUTS",Q98="CHECK LEAD TIME"),ROW(),IF(P98&gt;0,IF(Q98="STOCKOUT RISK",1000,2000)+ROW(),999999)))</f>
        <v>999999</v>
      </c>
    </row>
    <row r="99" ht="28" customHeight="1">
      <c r="A99" s="181"/>
      <c r="B99" s="182"/>
      <c r="C99" s="182"/>
      <c r="D99" s="181"/>
      <c r="E99" s="181"/>
      <c r="F99" s="183"/>
      <c r="G99" s="184"/>
      <c r="H99" s="184"/>
      <c r="I99" s="184"/>
      <c r="J99" s="38" t="str">
        <f>IF(A99="","",G99+SUMIF(Transactions!B$4:B$5003,A99,Transactions!E$4:E$5003))</f>
      </c>
      <c r="K99" s="37" t="str">
        <f>IF(A99="","",IF(OR(COUNTIF($A$4:$A$253,A99)&lt;&gt;1,NOT(ISNUMBER(F99)),F99&lt;0,NOT(ISNUMBER(G99)),G99&lt;0,NOT(ISNUMBER(H99)),H99&lt;0,NOT(ISNUMBER(I99)),I99&lt;H99,NOT(ISNUMBER(M99)),M99&lt;0),"CHECK INPUTS",J99*F99))</f>
      </c>
      <c r="L99" s="36" t="str">
        <f>IF(A99="","",IF(OR(COUNTIF($A$4:$A$253,A99)&lt;&gt;1,NOT(ISNUMBER(F99)),F99&lt;0,NOT(ISNUMBER(G99)),G99&lt;0,NOT(ISNUMBER(H99)),H99&lt;0,NOT(ISNUMBER(I99)),I99&lt;H99,NOT(ISNUMBER(M99)),M99&lt;0),"CHECK INPUTS",IF(J99&lt;=H99,"REORDER","HEALTHY")))</f>
      </c>
      <c r="M99" s="184"/>
      <c r="N99" s="38" t="str">
        <f>IF(A99="","",IFERROR(IF(COUNTIF(Vendors!$A$4:$A$103,E99)=1,IF(VLOOKUP(E99,Vendors!$A$4:$C$103,3,FALSE)&gt;0,VLOOKUP(E99,Vendors!$A$4:$C$103,3,FALSE),"CHECK LEAD TIME"),"CHECK LEAD TIME"),"CHECK LEAD TIME"))</f>
      </c>
      <c r="O99" s="38" t="str">
        <f>IF(A99="","",IF(OR(NOT(ISNUMBER(N99)),OR(COUNTIF($A$4:$A$253,A99)&lt;&gt;1,NOT(ISNUMBER(F99)),F99&lt;0,NOT(ISNUMBER(G99)),G99&lt;0,NOT(ISNUMBER(H99)),H99&lt;0,NOT(ISNUMBER(I99)),I99&lt;H99,NOT(ISNUMBER(M99)),M99&lt;0)),"CHECK INPUTS",J99-M99*N99))</f>
      </c>
      <c r="P99" s="38" t="str">
        <f>IF(A99="","",IF(NOT(ISNUMBER(O99)),"CHECK INPUTS",IF(OR(J99&lt;=H99,O99&lt;=H99),MAX(0,ROUNDUP(I99-O99,0)),0)))</f>
      </c>
      <c r="Q99" s="36" t="str">
        <f>IF(A99="","",IF(OR(COUNTIF($A$4:$A$253,A99)&lt;&gt;1,NOT(ISNUMBER(F99)),F99&lt;0,NOT(ISNUMBER(G99)),G99&lt;0,NOT(ISNUMBER(H99)),H99&lt;0,NOT(ISNUMBER(I99)),I99&lt;H99,NOT(ISNUMBER(M99)),M99&lt;0),"CHECK INPUTS",IF(NOT(ISNUMBER(N99)),"CHECK LEAD TIME",IF(O99&lt;=0,"STOCKOUT RISK",IF(O99&lt;=H99,"ORDER EARLY","ON TRACK")))))</f>
      </c>
      <c r="R99" t="n">
        <f>IF(A99="",999999,IF(OR(Q99="CHECK INPUTS",Q99="CHECK LEAD TIME"),ROW(),IF(P99&gt;0,IF(Q99="STOCKOUT RISK",1000,2000)+ROW(),999999)))</f>
        <v>999999</v>
      </c>
    </row>
    <row r="100" ht="28" customHeight="1">
      <c r="A100" s="181"/>
      <c r="B100" s="182"/>
      <c r="C100" s="182"/>
      <c r="D100" s="181"/>
      <c r="E100" s="181"/>
      <c r="F100" s="183"/>
      <c r="G100" s="184"/>
      <c r="H100" s="184"/>
      <c r="I100" s="184"/>
      <c r="J100" s="38" t="str">
        <f>IF(A100="","",G100+SUMIF(Transactions!B$4:B$5003,A100,Transactions!E$4:E$5003))</f>
      </c>
      <c r="K100" s="37" t="str">
        <f>IF(A100="","",IF(OR(COUNTIF($A$4:$A$253,A100)&lt;&gt;1,NOT(ISNUMBER(F100)),F100&lt;0,NOT(ISNUMBER(G100)),G100&lt;0,NOT(ISNUMBER(H100)),H100&lt;0,NOT(ISNUMBER(I100)),I100&lt;H100,NOT(ISNUMBER(M100)),M100&lt;0),"CHECK INPUTS",J100*F100))</f>
      </c>
      <c r="L100" s="36" t="str">
        <f>IF(A100="","",IF(OR(COUNTIF($A$4:$A$253,A100)&lt;&gt;1,NOT(ISNUMBER(F100)),F100&lt;0,NOT(ISNUMBER(G100)),G100&lt;0,NOT(ISNUMBER(H100)),H100&lt;0,NOT(ISNUMBER(I100)),I100&lt;H100,NOT(ISNUMBER(M100)),M100&lt;0),"CHECK INPUTS",IF(J100&lt;=H100,"REORDER","HEALTHY")))</f>
      </c>
      <c r="M100" s="184"/>
      <c r="N100" s="38" t="str">
        <f>IF(A100="","",IFERROR(IF(COUNTIF(Vendors!$A$4:$A$103,E100)=1,IF(VLOOKUP(E100,Vendors!$A$4:$C$103,3,FALSE)&gt;0,VLOOKUP(E100,Vendors!$A$4:$C$103,3,FALSE),"CHECK LEAD TIME"),"CHECK LEAD TIME"),"CHECK LEAD TIME"))</f>
      </c>
      <c r="O100" s="38" t="str">
        <f>IF(A100="","",IF(OR(NOT(ISNUMBER(N100)),OR(COUNTIF($A$4:$A$253,A100)&lt;&gt;1,NOT(ISNUMBER(F100)),F100&lt;0,NOT(ISNUMBER(G100)),G100&lt;0,NOT(ISNUMBER(H100)),H100&lt;0,NOT(ISNUMBER(I100)),I100&lt;H100,NOT(ISNUMBER(M100)),M100&lt;0)),"CHECK INPUTS",J100-M100*N100))</f>
      </c>
      <c r="P100" s="38" t="str">
        <f>IF(A100="","",IF(NOT(ISNUMBER(O100)),"CHECK INPUTS",IF(OR(J100&lt;=H100,O100&lt;=H100),MAX(0,ROUNDUP(I100-O100,0)),0)))</f>
      </c>
      <c r="Q100" s="36" t="str">
        <f>IF(A100="","",IF(OR(COUNTIF($A$4:$A$253,A100)&lt;&gt;1,NOT(ISNUMBER(F100)),F100&lt;0,NOT(ISNUMBER(G100)),G100&lt;0,NOT(ISNUMBER(H100)),H100&lt;0,NOT(ISNUMBER(I100)),I100&lt;H100,NOT(ISNUMBER(M100)),M100&lt;0),"CHECK INPUTS",IF(NOT(ISNUMBER(N100)),"CHECK LEAD TIME",IF(O100&lt;=0,"STOCKOUT RISK",IF(O100&lt;=H100,"ORDER EARLY","ON TRACK")))))</f>
      </c>
      <c r="R100" t="n">
        <f>IF(A100="",999999,IF(OR(Q100="CHECK INPUTS",Q100="CHECK LEAD TIME"),ROW(),IF(P100&gt;0,IF(Q100="STOCKOUT RISK",1000,2000)+ROW(),999999)))</f>
        <v>999999</v>
      </c>
    </row>
    <row r="101" ht="28" customHeight="1">
      <c r="A101" s="181"/>
      <c r="B101" s="182"/>
      <c r="C101" s="182"/>
      <c r="D101" s="181"/>
      <c r="E101" s="181"/>
      <c r="F101" s="183"/>
      <c r="G101" s="184"/>
      <c r="H101" s="184"/>
      <c r="I101" s="184"/>
      <c r="J101" s="38" t="str">
        <f>IF(A101="","",G101+SUMIF(Transactions!B$4:B$5003,A101,Transactions!E$4:E$5003))</f>
      </c>
      <c r="K101" s="37" t="str">
        <f>IF(A101="","",IF(OR(COUNTIF($A$4:$A$253,A101)&lt;&gt;1,NOT(ISNUMBER(F101)),F101&lt;0,NOT(ISNUMBER(G101)),G101&lt;0,NOT(ISNUMBER(H101)),H101&lt;0,NOT(ISNUMBER(I101)),I101&lt;H101,NOT(ISNUMBER(M101)),M101&lt;0),"CHECK INPUTS",J101*F101))</f>
      </c>
      <c r="L101" s="36" t="str">
        <f>IF(A101="","",IF(OR(COUNTIF($A$4:$A$253,A101)&lt;&gt;1,NOT(ISNUMBER(F101)),F101&lt;0,NOT(ISNUMBER(G101)),G101&lt;0,NOT(ISNUMBER(H101)),H101&lt;0,NOT(ISNUMBER(I101)),I101&lt;H101,NOT(ISNUMBER(M101)),M101&lt;0),"CHECK INPUTS",IF(J101&lt;=H101,"REORDER","HEALTHY")))</f>
      </c>
      <c r="M101" s="184"/>
      <c r="N101" s="38" t="str">
        <f>IF(A101="","",IFERROR(IF(COUNTIF(Vendors!$A$4:$A$103,E101)=1,IF(VLOOKUP(E101,Vendors!$A$4:$C$103,3,FALSE)&gt;0,VLOOKUP(E101,Vendors!$A$4:$C$103,3,FALSE),"CHECK LEAD TIME"),"CHECK LEAD TIME"),"CHECK LEAD TIME"))</f>
      </c>
      <c r="O101" s="38" t="str">
        <f>IF(A101="","",IF(OR(NOT(ISNUMBER(N101)),OR(COUNTIF($A$4:$A$253,A101)&lt;&gt;1,NOT(ISNUMBER(F101)),F101&lt;0,NOT(ISNUMBER(G101)),G101&lt;0,NOT(ISNUMBER(H101)),H101&lt;0,NOT(ISNUMBER(I101)),I101&lt;H101,NOT(ISNUMBER(M101)),M101&lt;0)),"CHECK INPUTS",J101-M101*N101))</f>
      </c>
      <c r="P101" s="38" t="str">
        <f>IF(A101="","",IF(NOT(ISNUMBER(O101)),"CHECK INPUTS",IF(OR(J101&lt;=H101,O101&lt;=H101),MAX(0,ROUNDUP(I101-O101,0)),0)))</f>
      </c>
      <c r="Q101" s="36" t="str">
        <f>IF(A101="","",IF(OR(COUNTIF($A$4:$A$253,A101)&lt;&gt;1,NOT(ISNUMBER(F101)),F101&lt;0,NOT(ISNUMBER(G101)),G101&lt;0,NOT(ISNUMBER(H101)),H101&lt;0,NOT(ISNUMBER(I101)),I101&lt;H101,NOT(ISNUMBER(M101)),M101&lt;0),"CHECK INPUTS",IF(NOT(ISNUMBER(N101)),"CHECK LEAD TIME",IF(O101&lt;=0,"STOCKOUT RISK",IF(O101&lt;=H101,"ORDER EARLY","ON TRACK")))))</f>
      </c>
      <c r="R101" t="n">
        <f>IF(A101="",999999,IF(OR(Q101="CHECK INPUTS",Q101="CHECK LEAD TIME"),ROW(),IF(P101&gt;0,IF(Q101="STOCKOUT RISK",1000,2000)+ROW(),999999)))</f>
        <v>999999</v>
      </c>
    </row>
    <row r="102" ht="28" customHeight="1">
      <c r="A102" s="181"/>
      <c r="B102" s="182"/>
      <c r="C102" s="182"/>
      <c r="D102" s="181"/>
      <c r="E102" s="181"/>
      <c r="F102" s="183"/>
      <c r="G102" s="184"/>
      <c r="H102" s="184"/>
      <c r="I102" s="184"/>
      <c r="J102" s="38" t="str">
        <f>IF(A102="","",G102+SUMIF(Transactions!B$4:B$5003,A102,Transactions!E$4:E$5003))</f>
      </c>
      <c r="K102" s="37" t="str">
        <f>IF(A102="","",IF(OR(COUNTIF($A$4:$A$253,A102)&lt;&gt;1,NOT(ISNUMBER(F102)),F102&lt;0,NOT(ISNUMBER(G102)),G102&lt;0,NOT(ISNUMBER(H102)),H102&lt;0,NOT(ISNUMBER(I102)),I102&lt;H102,NOT(ISNUMBER(M102)),M102&lt;0),"CHECK INPUTS",J102*F102))</f>
      </c>
      <c r="L102" s="36" t="str">
        <f>IF(A102="","",IF(OR(COUNTIF($A$4:$A$253,A102)&lt;&gt;1,NOT(ISNUMBER(F102)),F102&lt;0,NOT(ISNUMBER(G102)),G102&lt;0,NOT(ISNUMBER(H102)),H102&lt;0,NOT(ISNUMBER(I102)),I102&lt;H102,NOT(ISNUMBER(M102)),M102&lt;0),"CHECK INPUTS",IF(J102&lt;=H102,"REORDER","HEALTHY")))</f>
      </c>
      <c r="M102" s="184"/>
      <c r="N102" s="38" t="str">
        <f>IF(A102="","",IFERROR(IF(COUNTIF(Vendors!$A$4:$A$103,E102)=1,IF(VLOOKUP(E102,Vendors!$A$4:$C$103,3,FALSE)&gt;0,VLOOKUP(E102,Vendors!$A$4:$C$103,3,FALSE),"CHECK LEAD TIME"),"CHECK LEAD TIME"),"CHECK LEAD TIME"))</f>
      </c>
      <c r="O102" s="38" t="str">
        <f>IF(A102="","",IF(OR(NOT(ISNUMBER(N102)),OR(COUNTIF($A$4:$A$253,A102)&lt;&gt;1,NOT(ISNUMBER(F102)),F102&lt;0,NOT(ISNUMBER(G102)),G102&lt;0,NOT(ISNUMBER(H102)),H102&lt;0,NOT(ISNUMBER(I102)),I102&lt;H102,NOT(ISNUMBER(M102)),M102&lt;0)),"CHECK INPUTS",J102-M102*N102))</f>
      </c>
      <c r="P102" s="38" t="str">
        <f>IF(A102="","",IF(NOT(ISNUMBER(O102)),"CHECK INPUTS",IF(OR(J102&lt;=H102,O102&lt;=H102),MAX(0,ROUNDUP(I102-O102,0)),0)))</f>
      </c>
      <c r="Q102" s="36" t="str">
        <f>IF(A102="","",IF(OR(COUNTIF($A$4:$A$253,A102)&lt;&gt;1,NOT(ISNUMBER(F102)),F102&lt;0,NOT(ISNUMBER(G102)),G102&lt;0,NOT(ISNUMBER(H102)),H102&lt;0,NOT(ISNUMBER(I102)),I102&lt;H102,NOT(ISNUMBER(M102)),M102&lt;0),"CHECK INPUTS",IF(NOT(ISNUMBER(N102)),"CHECK LEAD TIME",IF(O102&lt;=0,"STOCKOUT RISK",IF(O102&lt;=H102,"ORDER EARLY","ON TRACK")))))</f>
      </c>
      <c r="R102" t="n">
        <f>IF(A102="",999999,IF(OR(Q102="CHECK INPUTS",Q102="CHECK LEAD TIME"),ROW(),IF(P102&gt;0,IF(Q102="STOCKOUT RISK",1000,2000)+ROW(),999999)))</f>
        <v>999999</v>
      </c>
    </row>
    <row r="103" ht="28" customHeight="1">
      <c r="A103" s="181"/>
      <c r="B103" s="182"/>
      <c r="C103" s="182"/>
      <c r="D103" s="181"/>
      <c r="E103" s="181"/>
      <c r="F103" s="183"/>
      <c r="G103" s="184"/>
      <c r="H103" s="184"/>
      <c r="I103" s="184"/>
      <c r="J103" s="38" t="str">
        <f>IF(A103="","",G103+SUMIF(Transactions!B$4:B$5003,A103,Transactions!E$4:E$5003))</f>
      </c>
      <c r="K103" s="37" t="str">
        <f>IF(A103="","",IF(OR(COUNTIF($A$4:$A$253,A103)&lt;&gt;1,NOT(ISNUMBER(F103)),F103&lt;0,NOT(ISNUMBER(G103)),G103&lt;0,NOT(ISNUMBER(H103)),H103&lt;0,NOT(ISNUMBER(I103)),I103&lt;H103,NOT(ISNUMBER(M103)),M103&lt;0),"CHECK INPUTS",J103*F103))</f>
      </c>
      <c r="L103" s="36" t="str">
        <f>IF(A103="","",IF(OR(COUNTIF($A$4:$A$253,A103)&lt;&gt;1,NOT(ISNUMBER(F103)),F103&lt;0,NOT(ISNUMBER(G103)),G103&lt;0,NOT(ISNUMBER(H103)),H103&lt;0,NOT(ISNUMBER(I103)),I103&lt;H103,NOT(ISNUMBER(M103)),M103&lt;0),"CHECK INPUTS",IF(J103&lt;=H103,"REORDER","HEALTHY")))</f>
      </c>
      <c r="M103" s="184"/>
      <c r="N103" s="38" t="str">
        <f>IF(A103="","",IFERROR(IF(COUNTIF(Vendors!$A$4:$A$103,E103)=1,IF(VLOOKUP(E103,Vendors!$A$4:$C$103,3,FALSE)&gt;0,VLOOKUP(E103,Vendors!$A$4:$C$103,3,FALSE),"CHECK LEAD TIME"),"CHECK LEAD TIME"),"CHECK LEAD TIME"))</f>
      </c>
      <c r="O103" s="38" t="str">
        <f>IF(A103="","",IF(OR(NOT(ISNUMBER(N103)),OR(COUNTIF($A$4:$A$253,A103)&lt;&gt;1,NOT(ISNUMBER(F103)),F103&lt;0,NOT(ISNUMBER(G103)),G103&lt;0,NOT(ISNUMBER(H103)),H103&lt;0,NOT(ISNUMBER(I103)),I103&lt;H103,NOT(ISNUMBER(M103)),M103&lt;0)),"CHECK INPUTS",J103-M103*N103))</f>
      </c>
      <c r="P103" s="38" t="str">
        <f>IF(A103="","",IF(NOT(ISNUMBER(O103)),"CHECK INPUTS",IF(OR(J103&lt;=H103,O103&lt;=H103),MAX(0,ROUNDUP(I103-O103,0)),0)))</f>
      </c>
      <c r="Q103" s="36" t="str">
        <f>IF(A103="","",IF(OR(COUNTIF($A$4:$A$253,A103)&lt;&gt;1,NOT(ISNUMBER(F103)),F103&lt;0,NOT(ISNUMBER(G103)),G103&lt;0,NOT(ISNUMBER(H103)),H103&lt;0,NOT(ISNUMBER(I103)),I103&lt;H103,NOT(ISNUMBER(M103)),M103&lt;0),"CHECK INPUTS",IF(NOT(ISNUMBER(N103)),"CHECK LEAD TIME",IF(O103&lt;=0,"STOCKOUT RISK",IF(O103&lt;=H103,"ORDER EARLY","ON TRACK")))))</f>
      </c>
      <c r="R103" t="n">
        <f>IF(A103="",999999,IF(OR(Q103="CHECK INPUTS",Q103="CHECK LEAD TIME"),ROW(),IF(P103&gt;0,IF(Q103="STOCKOUT RISK",1000,2000)+ROW(),999999)))</f>
        <v>999999</v>
      </c>
    </row>
    <row r="104" ht="28" customHeight="1">
      <c r="A104" s="181"/>
      <c r="B104" s="182"/>
      <c r="C104" s="182"/>
      <c r="D104" s="181"/>
      <c r="E104" s="181"/>
      <c r="F104" s="183"/>
      <c r="G104" s="184"/>
      <c r="H104" s="184"/>
      <c r="I104" s="184"/>
      <c r="J104" s="38" t="str">
        <f>IF(A104="","",G104+SUMIF(Transactions!B$4:B$5003,A104,Transactions!E$4:E$5003))</f>
      </c>
      <c r="K104" s="37" t="str">
        <f>IF(A104="","",IF(OR(COUNTIF($A$4:$A$253,A104)&lt;&gt;1,NOT(ISNUMBER(F104)),F104&lt;0,NOT(ISNUMBER(G104)),G104&lt;0,NOT(ISNUMBER(H104)),H104&lt;0,NOT(ISNUMBER(I104)),I104&lt;H104,NOT(ISNUMBER(M104)),M104&lt;0),"CHECK INPUTS",J104*F104))</f>
      </c>
      <c r="L104" s="36" t="str">
        <f>IF(A104="","",IF(OR(COUNTIF($A$4:$A$253,A104)&lt;&gt;1,NOT(ISNUMBER(F104)),F104&lt;0,NOT(ISNUMBER(G104)),G104&lt;0,NOT(ISNUMBER(H104)),H104&lt;0,NOT(ISNUMBER(I104)),I104&lt;H104,NOT(ISNUMBER(M104)),M104&lt;0),"CHECK INPUTS",IF(J104&lt;=H104,"REORDER","HEALTHY")))</f>
      </c>
      <c r="M104" s="184"/>
      <c r="N104" s="38" t="str">
        <f>IF(A104="","",IFERROR(IF(COUNTIF(Vendors!$A$4:$A$103,E104)=1,IF(VLOOKUP(E104,Vendors!$A$4:$C$103,3,FALSE)&gt;0,VLOOKUP(E104,Vendors!$A$4:$C$103,3,FALSE),"CHECK LEAD TIME"),"CHECK LEAD TIME"),"CHECK LEAD TIME"))</f>
      </c>
      <c r="O104" s="38" t="str">
        <f>IF(A104="","",IF(OR(NOT(ISNUMBER(N104)),OR(COUNTIF($A$4:$A$253,A104)&lt;&gt;1,NOT(ISNUMBER(F104)),F104&lt;0,NOT(ISNUMBER(G104)),G104&lt;0,NOT(ISNUMBER(H104)),H104&lt;0,NOT(ISNUMBER(I104)),I104&lt;H104,NOT(ISNUMBER(M104)),M104&lt;0)),"CHECK INPUTS",J104-M104*N104))</f>
      </c>
      <c r="P104" s="38" t="str">
        <f>IF(A104="","",IF(NOT(ISNUMBER(O104)),"CHECK INPUTS",IF(OR(J104&lt;=H104,O104&lt;=H104),MAX(0,ROUNDUP(I104-O104,0)),0)))</f>
      </c>
      <c r="Q104" s="36" t="str">
        <f>IF(A104="","",IF(OR(COUNTIF($A$4:$A$253,A104)&lt;&gt;1,NOT(ISNUMBER(F104)),F104&lt;0,NOT(ISNUMBER(G104)),G104&lt;0,NOT(ISNUMBER(H104)),H104&lt;0,NOT(ISNUMBER(I104)),I104&lt;H104,NOT(ISNUMBER(M104)),M104&lt;0),"CHECK INPUTS",IF(NOT(ISNUMBER(N104)),"CHECK LEAD TIME",IF(O104&lt;=0,"STOCKOUT RISK",IF(O104&lt;=H104,"ORDER EARLY","ON TRACK")))))</f>
      </c>
      <c r="R104" t="n">
        <f>IF(A104="",999999,IF(OR(Q104="CHECK INPUTS",Q104="CHECK LEAD TIME"),ROW(),IF(P104&gt;0,IF(Q104="STOCKOUT RISK",1000,2000)+ROW(),999999)))</f>
        <v>999999</v>
      </c>
    </row>
    <row r="105" ht="28" customHeight="1">
      <c r="A105" s="181"/>
      <c r="B105" s="182"/>
      <c r="C105" s="182"/>
      <c r="D105" s="181"/>
      <c r="E105" s="181"/>
      <c r="F105" s="183"/>
      <c r="G105" s="184"/>
      <c r="H105" s="184"/>
      <c r="I105" s="184"/>
      <c r="J105" s="38" t="str">
        <f>IF(A105="","",G105+SUMIF(Transactions!B$4:B$5003,A105,Transactions!E$4:E$5003))</f>
      </c>
      <c r="K105" s="37" t="str">
        <f>IF(A105="","",IF(OR(COUNTIF($A$4:$A$253,A105)&lt;&gt;1,NOT(ISNUMBER(F105)),F105&lt;0,NOT(ISNUMBER(G105)),G105&lt;0,NOT(ISNUMBER(H105)),H105&lt;0,NOT(ISNUMBER(I105)),I105&lt;H105,NOT(ISNUMBER(M105)),M105&lt;0),"CHECK INPUTS",J105*F105))</f>
      </c>
      <c r="L105" s="36" t="str">
        <f>IF(A105="","",IF(OR(COUNTIF($A$4:$A$253,A105)&lt;&gt;1,NOT(ISNUMBER(F105)),F105&lt;0,NOT(ISNUMBER(G105)),G105&lt;0,NOT(ISNUMBER(H105)),H105&lt;0,NOT(ISNUMBER(I105)),I105&lt;H105,NOT(ISNUMBER(M105)),M105&lt;0),"CHECK INPUTS",IF(J105&lt;=H105,"REORDER","HEALTHY")))</f>
      </c>
      <c r="M105" s="184"/>
      <c r="N105" s="38" t="str">
        <f>IF(A105="","",IFERROR(IF(COUNTIF(Vendors!$A$4:$A$103,E105)=1,IF(VLOOKUP(E105,Vendors!$A$4:$C$103,3,FALSE)&gt;0,VLOOKUP(E105,Vendors!$A$4:$C$103,3,FALSE),"CHECK LEAD TIME"),"CHECK LEAD TIME"),"CHECK LEAD TIME"))</f>
      </c>
      <c r="O105" s="38" t="str">
        <f>IF(A105="","",IF(OR(NOT(ISNUMBER(N105)),OR(COUNTIF($A$4:$A$253,A105)&lt;&gt;1,NOT(ISNUMBER(F105)),F105&lt;0,NOT(ISNUMBER(G105)),G105&lt;0,NOT(ISNUMBER(H105)),H105&lt;0,NOT(ISNUMBER(I105)),I105&lt;H105,NOT(ISNUMBER(M105)),M105&lt;0)),"CHECK INPUTS",J105-M105*N105))</f>
      </c>
      <c r="P105" s="38" t="str">
        <f>IF(A105="","",IF(NOT(ISNUMBER(O105)),"CHECK INPUTS",IF(OR(J105&lt;=H105,O105&lt;=H105),MAX(0,ROUNDUP(I105-O105,0)),0)))</f>
      </c>
      <c r="Q105" s="36" t="str">
        <f>IF(A105="","",IF(OR(COUNTIF($A$4:$A$253,A105)&lt;&gt;1,NOT(ISNUMBER(F105)),F105&lt;0,NOT(ISNUMBER(G105)),G105&lt;0,NOT(ISNUMBER(H105)),H105&lt;0,NOT(ISNUMBER(I105)),I105&lt;H105,NOT(ISNUMBER(M105)),M105&lt;0),"CHECK INPUTS",IF(NOT(ISNUMBER(N105)),"CHECK LEAD TIME",IF(O105&lt;=0,"STOCKOUT RISK",IF(O105&lt;=H105,"ORDER EARLY","ON TRACK")))))</f>
      </c>
      <c r="R105" t="n">
        <f>IF(A105="",999999,IF(OR(Q105="CHECK INPUTS",Q105="CHECK LEAD TIME"),ROW(),IF(P105&gt;0,IF(Q105="STOCKOUT RISK",1000,2000)+ROW(),999999)))</f>
        <v>999999</v>
      </c>
    </row>
    <row r="106" ht="28" customHeight="1">
      <c r="A106" s="181"/>
      <c r="B106" s="182"/>
      <c r="C106" s="182"/>
      <c r="D106" s="181"/>
      <c r="E106" s="181"/>
      <c r="F106" s="183"/>
      <c r="G106" s="184"/>
      <c r="H106" s="184"/>
      <c r="I106" s="184"/>
      <c r="J106" s="38" t="str">
        <f>IF(A106="","",G106+SUMIF(Transactions!B$4:B$5003,A106,Transactions!E$4:E$5003))</f>
      </c>
      <c r="K106" s="37" t="str">
        <f>IF(A106="","",IF(OR(COUNTIF($A$4:$A$253,A106)&lt;&gt;1,NOT(ISNUMBER(F106)),F106&lt;0,NOT(ISNUMBER(G106)),G106&lt;0,NOT(ISNUMBER(H106)),H106&lt;0,NOT(ISNUMBER(I106)),I106&lt;H106,NOT(ISNUMBER(M106)),M106&lt;0),"CHECK INPUTS",J106*F106))</f>
      </c>
      <c r="L106" s="36" t="str">
        <f>IF(A106="","",IF(OR(COUNTIF($A$4:$A$253,A106)&lt;&gt;1,NOT(ISNUMBER(F106)),F106&lt;0,NOT(ISNUMBER(G106)),G106&lt;0,NOT(ISNUMBER(H106)),H106&lt;0,NOT(ISNUMBER(I106)),I106&lt;H106,NOT(ISNUMBER(M106)),M106&lt;0),"CHECK INPUTS",IF(J106&lt;=H106,"REORDER","HEALTHY")))</f>
      </c>
      <c r="M106" s="184"/>
      <c r="N106" s="38" t="str">
        <f>IF(A106="","",IFERROR(IF(COUNTIF(Vendors!$A$4:$A$103,E106)=1,IF(VLOOKUP(E106,Vendors!$A$4:$C$103,3,FALSE)&gt;0,VLOOKUP(E106,Vendors!$A$4:$C$103,3,FALSE),"CHECK LEAD TIME"),"CHECK LEAD TIME"),"CHECK LEAD TIME"))</f>
      </c>
      <c r="O106" s="38" t="str">
        <f>IF(A106="","",IF(OR(NOT(ISNUMBER(N106)),OR(COUNTIF($A$4:$A$253,A106)&lt;&gt;1,NOT(ISNUMBER(F106)),F106&lt;0,NOT(ISNUMBER(G106)),G106&lt;0,NOT(ISNUMBER(H106)),H106&lt;0,NOT(ISNUMBER(I106)),I106&lt;H106,NOT(ISNUMBER(M106)),M106&lt;0)),"CHECK INPUTS",J106-M106*N106))</f>
      </c>
      <c r="P106" s="38" t="str">
        <f>IF(A106="","",IF(NOT(ISNUMBER(O106)),"CHECK INPUTS",IF(OR(J106&lt;=H106,O106&lt;=H106),MAX(0,ROUNDUP(I106-O106,0)),0)))</f>
      </c>
      <c r="Q106" s="36" t="str">
        <f>IF(A106="","",IF(OR(COUNTIF($A$4:$A$253,A106)&lt;&gt;1,NOT(ISNUMBER(F106)),F106&lt;0,NOT(ISNUMBER(G106)),G106&lt;0,NOT(ISNUMBER(H106)),H106&lt;0,NOT(ISNUMBER(I106)),I106&lt;H106,NOT(ISNUMBER(M106)),M106&lt;0),"CHECK INPUTS",IF(NOT(ISNUMBER(N106)),"CHECK LEAD TIME",IF(O106&lt;=0,"STOCKOUT RISK",IF(O106&lt;=H106,"ORDER EARLY","ON TRACK")))))</f>
      </c>
      <c r="R106" t="n">
        <f>IF(A106="",999999,IF(OR(Q106="CHECK INPUTS",Q106="CHECK LEAD TIME"),ROW(),IF(P106&gt;0,IF(Q106="STOCKOUT RISK",1000,2000)+ROW(),999999)))</f>
        <v>999999</v>
      </c>
    </row>
    <row r="107" ht="28" customHeight="1">
      <c r="A107" s="181"/>
      <c r="B107" s="182"/>
      <c r="C107" s="182"/>
      <c r="D107" s="181"/>
      <c r="E107" s="181"/>
      <c r="F107" s="183"/>
      <c r="G107" s="184"/>
      <c r="H107" s="184"/>
      <c r="I107" s="184"/>
      <c r="J107" s="38" t="str">
        <f>IF(A107="","",G107+SUMIF(Transactions!B$4:B$5003,A107,Transactions!E$4:E$5003))</f>
      </c>
      <c r="K107" s="37" t="str">
        <f>IF(A107="","",IF(OR(COUNTIF($A$4:$A$253,A107)&lt;&gt;1,NOT(ISNUMBER(F107)),F107&lt;0,NOT(ISNUMBER(G107)),G107&lt;0,NOT(ISNUMBER(H107)),H107&lt;0,NOT(ISNUMBER(I107)),I107&lt;H107,NOT(ISNUMBER(M107)),M107&lt;0),"CHECK INPUTS",J107*F107))</f>
      </c>
      <c r="L107" s="36" t="str">
        <f>IF(A107="","",IF(OR(COUNTIF($A$4:$A$253,A107)&lt;&gt;1,NOT(ISNUMBER(F107)),F107&lt;0,NOT(ISNUMBER(G107)),G107&lt;0,NOT(ISNUMBER(H107)),H107&lt;0,NOT(ISNUMBER(I107)),I107&lt;H107,NOT(ISNUMBER(M107)),M107&lt;0),"CHECK INPUTS",IF(J107&lt;=H107,"REORDER","HEALTHY")))</f>
      </c>
      <c r="M107" s="184"/>
      <c r="N107" s="38" t="str">
        <f>IF(A107="","",IFERROR(IF(COUNTIF(Vendors!$A$4:$A$103,E107)=1,IF(VLOOKUP(E107,Vendors!$A$4:$C$103,3,FALSE)&gt;0,VLOOKUP(E107,Vendors!$A$4:$C$103,3,FALSE),"CHECK LEAD TIME"),"CHECK LEAD TIME"),"CHECK LEAD TIME"))</f>
      </c>
      <c r="O107" s="38" t="str">
        <f>IF(A107="","",IF(OR(NOT(ISNUMBER(N107)),OR(COUNTIF($A$4:$A$253,A107)&lt;&gt;1,NOT(ISNUMBER(F107)),F107&lt;0,NOT(ISNUMBER(G107)),G107&lt;0,NOT(ISNUMBER(H107)),H107&lt;0,NOT(ISNUMBER(I107)),I107&lt;H107,NOT(ISNUMBER(M107)),M107&lt;0)),"CHECK INPUTS",J107-M107*N107))</f>
      </c>
      <c r="P107" s="38" t="str">
        <f>IF(A107="","",IF(NOT(ISNUMBER(O107)),"CHECK INPUTS",IF(OR(J107&lt;=H107,O107&lt;=H107),MAX(0,ROUNDUP(I107-O107,0)),0)))</f>
      </c>
      <c r="Q107" s="36" t="str">
        <f>IF(A107="","",IF(OR(COUNTIF($A$4:$A$253,A107)&lt;&gt;1,NOT(ISNUMBER(F107)),F107&lt;0,NOT(ISNUMBER(G107)),G107&lt;0,NOT(ISNUMBER(H107)),H107&lt;0,NOT(ISNUMBER(I107)),I107&lt;H107,NOT(ISNUMBER(M107)),M107&lt;0),"CHECK INPUTS",IF(NOT(ISNUMBER(N107)),"CHECK LEAD TIME",IF(O107&lt;=0,"STOCKOUT RISK",IF(O107&lt;=H107,"ORDER EARLY","ON TRACK")))))</f>
      </c>
      <c r="R107" t="n">
        <f>IF(A107="",999999,IF(OR(Q107="CHECK INPUTS",Q107="CHECK LEAD TIME"),ROW(),IF(P107&gt;0,IF(Q107="STOCKOUT RISK",1000,2000)+ROW(),999999)))</f>
        <v>999999</v>
      </c>
    </row>
    <row r="108" ht="28" customHeight="1">
      <c r="A108" s="181"/>
      <c r="B108" s="182"/>
      <c r="C108" s="182"/>
      <c r="D108" s="181"/>
      <c r="E108" s="181"/>
      <c r="F108" s="183"/>
      <c r="G108" s="184"/>
      <c r="H108" s="184"/>
      <c r="I108" s="184"/>
      <c r="J108" s="38" t="str">
        <f>IF(A108="","",G108+SUMIF(Transactions!B$4:B$5003,A108,Transactions!E$4:E$5003))</f>
      </c>
      <c r="K108" s="37" t="str">
        <f>IF(A108="","",IF(OR(COUNTIF($A$4:$A$253,A108)&lt;&gt;1,NOT(ISNUMBER(F108)),F108&lt;0,NOT(ISNUMBER(G108)),G108&lt;0,NOT(ISNUMBER(H108)),H108&lt;0,NOT(ISNUMBER(I108)),I108&lt;H108,NOT(ISNUMBER(M108)),M108&lt;0),"CHECK INPUTS",J108*F108))</f>
      </c>
      <c r="L108" s="36" t="str">
        <f>IF(A108="","",IF(OR(COUNTIF($A$4:$A$253,A108)&lt;&gt;1,NOT(ISNUMBER(F108)),F108&lt;0,NOT(ISNUMBER(G108)),G108&lt;0,NOT(ISNUMBER(H108)),H108&lt;0,NOT(ISNUMBER(I108)),I108&lt;H108,NOT(ISNUMBER(M108)),M108&lt;0),"CHECK INPUTS",IF(J108&lt;=H108,"REORDER","HEALTHY")))</f>
      </c>
      <c r="M108" s="184"/>
      <c r="N108" s="38" t="str">
        <f>IF(A108="","",IFERROR(IF(COUNTIF(Vendors!$A$4:$A$103,E108)=1,IF(VLOOKUP(E108,Vendors!$A$4:$C$103,3,FALSE)&gt;0,VLOOKUP(E108,Vendors!$A$4:$C$103,3,FALSE),"CHECK LEAD TIME"),"CHECK LEAD TIME"),"CHECK LEAD TIME"))</f>
      </c>
      <c r="O108" s="38" t="str">
        <f>IF(A108="","",IF(OR(NOT(ISNUMBER(N108)),OR(COUNTIF($A$4:$A$253,A108)&lt;&gt;1,NOT(ISNUMBER(F108)),F108&lt;0,NOT(ISNUMBER(G108)),G108&lt;0,NOT(ISNUMBER(H108)),H108&lt;0,NOT(ISNUMBER(I108)),I108&lt;H108,NOT(ISNUMBER(M108)),M108&lt;0)),"CHECK INPUTS",J108-M108*N108))</f>
      </c>
      <c r="P108" s="38" t="str">
        <f>IF(A108="","",IF(NOT(ISNUMBER(O108)),"CHECK INPUTS",IF(OR(J108&lt;=H108,O108&lt;=H108),MAX(0,ROUNDUP(I108-O108,0)),0)))</f>
      </c>
      <c r="Q108" s="36" t="str">
        <f>IF(A108="","",IF(OR(COUNTIF($A$4:$A$253,A108)&lt;&gt;1,NOT(ISNUMBER(F108)),F108&lt;0,NOT(ISNUMBER(G108)),G108&lt;0,NOT(ISNUMBER(H108)),H108&lt;0,NOT(ISNUMBER(I108)),I108&lt;H108,NOT(ISNUMBER(M108)),M108&lt;0),"CHECK INPUTS",IF(NOT(ISNUMBER(N108)),"CHECK LEAD TIME",IF(O108&lt;=0,"STOCKOUT RISK",IF(O108&lt;=H108,"ORDER EARLY","ON TRACK")))))</f>
      </c>
      <c r="R108" t="n">
        <f>IF(A108="",999999,IF(OR(Q108="CHECK INPUTS",Q108="CHECK LEAD TIME"),ROW(),IF(P108&gt;0,IF(Q108="STOCKOUT RISK",1000,2000)+ROW(),999999)))</f>
        <v>999999</v>
      </c>
    </row>
    <row r="109" ht="28" customHeight="1">
      <c r="A109" s="181"/>
      <c r="B109" s="182"/>
      <c r="C109" s="182"/>
      <c r="D109" s="181"/>
      <c r="E109" s="181"/>
      <c r="F109" s="183"/>
      <c r="G109" s="184"/>
      <c r="H109" s="184"/>
      <c r="I109" s="184"/>
      <c r="J109" s="38" t="str">
        <f>IF(A109="","",G109+SUMIF(Transactions!B$4:B$5003,A109,Transactions!E$4:E$5003))</f>
      </c>
      <c r="K109" s="37" t="str">
        <f>IF(A109="","",IF(OR(COUNTIF($A$4:$A$253,A109)&lt;&gt;1,NOT(ISNUMBER(F109)),F109&lt;0,NOT(ISNUMBER(G109)),G109&lt;0,NOT(ISNUMBER(H109)),H109&lt;0,NOT(ISNUMBER(I109)),I109&lt;H109,NOT(ISNUMBER(M109)),M109&lt;0),"CHECK INPUTS",J109*F109))</f>
      </c>
      <c r="L109" s="36" t="str">
        <f>IF(A109="","",IF(OR(COUNTIF($A$4:$A$253,A109)&lt;&gt;1,NOT(ISNUMBER(F109)),F109&lt;0,NOT(ISNUMBER(G109)),G109&lt;0,NOT(ISNUMBER(H109)),H109&lt;0,NOT(ISNUMBER(I109)),I109&lt;H109,NOT(ISNUMBER(M109)),M109&lt;0),"CHECK INPUTS",IF(J109&lt;=H109,"REORDER","HEALTHY")))</f>
      </c>
      <c r="M109" s="184"/>
      <c r="N109" s="38" t="str">
        <f>IF(A109="","",IFERROR(IF(COUNTIF(Vendors!$A$4:$A$103,E109)=1,IF(VLOOKUP(E109,Vendors!$A$4:$C$103,3,FALSE)&gt;0,VLOOKUP(E109,Vendors!$A$4:$C$103,3,FALSE),"CHECK LEAD TIME"),"CHECK LEAD TIME"),"CHECK LEAD TIME"))</f>
      </c>
      <c r="O109" s="38" t="str">
        <f>IF(A109="","",IF(OR(NOT(ISNUMBER(N109)),OR(COUNTIF($A$4:$A$253,A109)&lt;&gt;1,NOT(ISNUMBER(F109)),F109&lt;0,NOT(ISNUMBER(G109)),G109&lt;0,NOT(ISNUMBER(H109)),H109&lt;0,NOT(ISNUMBER(I109)),I109&lt;H109,NOT(ISNUMBER(M109)),M109&lt;0)),"CHECK INPUTS",J109-M109*N109))</f>
      </c>
      <c r="P109" s="38" t="str">
        <f>IF(A109="","",IF(NOT(ISNUMBER(O109)),"CHECK INPUTS",IF(OR(J109&lt;=H109,O109&lt;=H109),MAX(0,ROUNDUP(I109-O109,0)),0)))</f>
      </c>
      <c r="Q109" s="36" t="str">
        <f>IF(A109="","",IF(OR(COUNTIF($A$4:$A$253,A109)&lt;&gt;1,NOT(ISNUMBER(F109)),F109&lt;0,NOT(ISNUMBER(G109)),G109&lt;0,NOT(ISNUMBER(H109)),H109&lt;0,NOT(ISNUMBER(I109)),I109&lt;H109,NOT(ISNUMBER(M109)),M109&lt;0),"CHECK INPUTS",IF(NOT(ISNUMBER(N109)),"CHECK LEAD TIME",IF(O109&lt;=0,"STOCKOUT RISK",IF(O109&lt;=H109,"ORDER EARLY","ON TRACK")))))</f>
      </c>
      <c r="R109" t="n">
        <f>IF(A109="",999999,IF(OR(Q109="CHECK INPUTS",Q109="CHECK LEAD TIME"),ROW(),IF(P109&gt;0,IF(Q109="STOCKOUT RISK",1000,2000)+ROW(),999999)))</f>
        <v>999999</v>
      </c>
    </row>
    <row r="110" ht="28" customHeight="1">
      <c r="A110" s="181"/>
      <c r="B110" s="182"/>
      <c r="C110" s="182"/>
      <c r="D110" s="181"/>
      <c r="E110" s="181"/>
      <c r="F110" s="183"/>
      <c r="G110" s="184"/>
      <c r="H110" s="184"/>
      <c r="I110" s="184"/>
      <c r="J110" s="38" t="str">
        <f>IF(A110="","",G110+SUMIF(Transactions!B$4:B$5003,A110,Transactions!E$4:E$5003))</f>
      </c>
      <c r="K110" s="37" t="str">
        <f>IF(A110="","",IF(OR(COUNTIF($A$4:$A$253,A110)&lt;&gt;1,NOT(ISNUMBER(F110)),F110&lt;0,NOT(ISNUMBER(G110)),G110&lt;0,NOT(ISNUMBER(H110)),H110&lt;0,NOT(ISNUMBER(I110)),I110&lt;H110,NOT(ISNUMBER(M110)),M110&lt;0),"CHECK INPUTS",J110*F110))</f>
      </c>
      <c r="L110" s="36" t="str">
        <f>IF(A110="","",IF(OR(COUNTIF($A$4:$A$253,A110)&lt;&gt;1,NOT(ISNUMBER(F110)),F110&lt;0,NOT(ISNUMBER(G110)),G110&lt;0,NOT(ISNUMBER(H110)),H110&lt;0,NOT(ISNUMBER(I110)),I110&lt;H110,NOT(ISNUMBER(M110)),M110&lt;0),"CHECK INPUTS",IF(J110&lt;=H110,"REORDER","HEALTHY")))</f>
      </c>
      <c r="M110" s="184"/>
      <c r="N110" s="38" t="str">
        <f>IF(A110="","",IFERROR(IF(COUNTIF(Vendors!$A$4:$A$103,E110)=1,IF(VLOOKUP(E110,Vendors!$A$4:$C$103,3,FALSE)&gt;0,VLOOKUP(E110,Vendors!$A$4:$C$103,3,FALSE),"CHECK LEAD TIME"),"CHECK LEAD TIME"),"CHECK LEAD TIME"))</f>
      </c>
      <c r="O110" s="38" t="str">
        <f>IF(A110="","",IF(OR(NOT(ISNUMBER(N110)),OR(COUNTIF($A$4:$A$253,A110)&lt;&gt;1,NOT(ISNUMBER(F110)),F110&lt;0,NOT(ISNUMBER(G110)),G110&lt;0,NOT(ISNUMBER(H110)),H110&lt;0,NOT(ISNUMBER(I110)),I110&lt;H110,NOT(ISNUMBER(M110)),M110&lt;0)),"CHECK INPUTS",J110-M110*N110))</f>
      </c>
      <c r="P110" s="38" t="str">
        <f>IF(A110="","",IF(NOT(ISNUMBER(O110)),"CHECK INPUTS",IF(OR(J110&lt;=H110,O110&lt;=H110),MAX(0,ROUNDUP(I110-O110,0)),0)))</f>
      </c>
      <c r="Q110" s="36" t="str">
        <f>IF(A110="","",IF(OR(COUNTIF($A$4:$A$253,A110)&lt;&gt;1,NOT(ISNUMBER(F110)),F110&lt;0,NOT(ISNUMBER(G110)),G110&lt;0,NOT(ISNUMBER(H110)),H110&lt;0,NOT(ISNUMBER(I110)),I110&lt;H110,NOT(ISNUMBER(M110)),M110&lt;0),"CHECK INPUTS",IF(NOT(ISNUMBER(N110)),"CHECK LEAD TIME",IF(O110&lt;=0,"STOCKOUT RISK",IF(O110&lt;=H110,"ORDER EARLY","ON TRACK")))))</f>
      </c>
      <c r="R110" t="n">
        <f>IF(A110="",999999,IF(OR(Q110="CHECK INPUTS",Q110="CHECK LEAD TIME"),ROW(),IF(P110&gt;0,IF(Q110="STOCKOUT RISK",1000,2000)+ROW(),999999)))</f>
        <v>999999</v>
      </c>
    </row>
    <row r="111" ht="28" customHeight="1">
      <c r="A111" s="181"/>
      <c r="B111" s="182"/>
      <c r="C111" s="182"/>
      <c r="D111" s="181"/>
      <c r="E111" s="181"/>
      <c r="F111" s="183"/>
      <c r="G111" s="184"/>
      <c r="H111" s="184"/>
      <c r="I111" s="184"/>
      <c r="J111" s="38" t="str">
        <f>IF(A111="","",G111+SUMIF(Transactions!B$4:B$5003,A111,Transactions!E$4:E$5003))</f>
      </c>
      <c r="K111" s="37" t="str">
        <f>IF(A111="","",IF(OR(COUNTIF($A$4:$A$253,A111)&lt;&gt;1,NOT(ISNUMBER(F111)),F111&lt;0,NOT(ISNUMBER(G111)),G111&lt;0,NOT(ISNUMBER(H111)),H111&lt;0,NOT(ISNUMBER(I111)),I111&lt;H111,NOT(ISNUMBER(M111)),M111&lt;0),"CHECK INPUTS",J111*F111))</f>
      </c>
      <c r="L111" s="36" t="str">
        <f>IF(A111="","",IF(OR(COUNTIF($A$4:$A$253,A111)&lt;&gt;1,NOT(ISNUMBER(F111)),F111&lt;0,NOT(ISNUMBER(G111)),G111&lt;0,NOT(ISNUMBER(H111)),H111&lt;0,NOT(ISNUMBER(I111)),I111&lt;H111,NOT(ISNUMBER(M111)),M111&lt;0),"CHECK INPUTS",IF(J111&lt;=H111,"REORDER","HEALTHY")))</f>
      </c>
      <c r="M111" s="184"/>
      <c r="N111" s="38" t="str">
        <f>IF(A111="","",IFERROR(IF(COUNTIF(Vendors!$A$4:$A$103,E111)=1,IF(VLOOKUP(E111,Vendors!$A$4:$C$103,3,FALSE)&gt;0,VLOOKUP(E111,Vendors!$A$4:$C$103,3,FALSE),"CHECK LEAD TIME"),"CHECK LEAD TIME"),"CHECK LEAD TIME"))</f>
      </c>
      <c r="O111" s="38" t="str">
        <f>IF(A111="","",IF(OR(NOT(ISNUMBER(N111)),OR(COUNTIF($A$4:$A$253,A111)&lt;&gt;1,NOT(ISNUMBER(F111)),F111&lt;0,NOT(ISNUMBER(G111)),G111&lt;0,NOT(ISNUMBER(H111)),H111&lt;0,NOT(ISNUMBER(I111)),I111&lt;H111,NOT(ISNUMBER(M111)),M111&lt;0)),"CHECK INPUTS",J111-M111*N111))</f>
      </c>
      <c r="P111" s="38" t="str">
        <f>IF(A111="","",IF(NOT(ISNUMBER(O111)),"CHECK INPUTS",IF(OR(J111&lt;=H111,O111&lt;=H111),MAX(0,ROUNDUP(I111-O111,0)),0)))</f>
      </c>
      <c r="Q111" s="36" t="str">
        <f>IF(A111="","",IF(OR(COUNTIF($A$4:$A$253,A111)&lt;&gt;1,NOT(ISNUMBER(F111)),F111&lt;0,NOT(ISNUMBER(G111)),G111&lt;0,NOT(ISNUMBER(H111)),H111&lt;0,NOT(ISNUMBER(I111)),I111&lt;H111,NOT(ISNUMBER(M111)),M111&lt;0),"CHECK INPUTS",IF(NOT(ISNUMBER(N111)),"CHECK LEAD TIME",IF(O111&lt;=0,"STOCKOUT RISK",IF(O111&lt;=H111,"ORDER EARLY","ON TRACK")))))</f>
      </c>
      <c r="R111" t="n">
        <f>IF(A111="",999999,IF(OR(Q111="CHECK INPUTS",Q111="CHECK LEAD TIME"),ROW(),IF(P111&gt;0,IF(Q111="STOCKOUT RISK",1000,2000)+ROW(),999999)))</f>
        <v>999999</v>
      </c>
    </row>
    <row r="112" ht="28" customHeight="1">
      <c r="A112" s="181"/>
      <c r="B112" s="182"/>
      <c r="C112" s="182"/>
      <c r="D112" s="181"/>
      <c r="E112" s="181"/>
      <c r="F112" s="183"/>
      <c r="G112" s="184"/>
      <c r="H112" s="184"/>
      <c r="I112" s="184"/>
      <c r="J112" s="38" t="str">
        <f>IF(A112="","",G112+SUMIF(Transactions!B$4:B$5003,A112,Transactions!E$4:E$5003))</f>
      </c>
      <c r="K112" s="37" t="str">
        <f>IF(A112="","",IF(OR(COUNTIF($A$4:$A$253,A112)&lt;&gt;1,NOT(ISNUMBER(F112)),F112&lt;0,NOT(ISNUMBER(G112)),G112&lt;0,NOT(ISNUMBER(H112)),H112&lt;0,NOT(ISNUMBER(I112)),I112&lt;H112,NOT(ISNUMBER(M112)),M112&lt;0),"CHECK INPUTS",J112*F112))</f>
      </c>
      <c r="L112" s="36" t="str">
        <f>IF(A112="","",IF(OR(COUNTIF($A$4:$A$253,A112)&lt;&gt;1,NOT(ISNUMBER(F112)),F112&lt;0,NOT(ISNUMBER(G112)),G112&lt;0,NOT(ISNUMBER(H112)),H112&lt;0,NOT(ISNUMBER(I112)),I112&lt;H112,NOT(ISNUMBER(M112)),M112&lt;0),"CHECK INPUTS",IF(J112&lt;=H112,"REORDER","HEALTHY")))</f>
      </c>
      <c r="M112" s="184"/>
      <c r="N112" s="38" t="str">
        <f>IF(A112="","",IFERROR(IF(COUNTIF(Vendors!$A$4:$A$103,E112)=1,IF(VLOOKUP(E112,Vendors!$A$4:$C$103,3,FALSE)&gt;0,VLOOKUP(E112,Vendors!$A$4:$C$103,3,FALSE),"CHECK LEAD TIME"),"CHECK LEAD TIME"),"CHECK LEAD TIME"))</f>
      </c>
      <c r="O112" s="38" t="str">
        <f>IF(A112="","",IF(OR(NOT(ISNUMBER(N112)),OR(COUNTIF($A$4:$A$253,A112)&lt;&gt;1,NOT(ISNUMBER(F112)),F112&lt;0,NOT(ISNUMBER(G112)),G112&lt;0,NOT(ISNUMBER(H112)),H112&lt;0,NOT(ISNUMBER(I112)),I112&lt;H112,NOT(ISNUMBER(M112)),M112&lt;0)),"CHECK INPUTS",J112-M112*N112))</f>
      </c>
      <c r="P112" s="38" t="str">
        <f>IF(A112="","",IF(NOT(ISNUMBER(O112)),"CHECK INPUTS",IF(OR(J112&lt;=H112,O112&lt;=H112),MAX(0,ROUNDUP(I112-O112,0)),0)))</f>
      </c>
      <c r="Q112" s="36" t="str">
        <f>IF(A112="","",IF(OR(COUNTIF($A$4:$A$253,A112)&lt;&gt;1,NOT(ISNUMBER(F112)),F112&lt;0,NOT(ISNUMBER(G112)),G112&lt;0,NOT(ISNUMBER(H112)),H112&lt;0,NOT(ISNUMBER(I112)),I112&lt;H112,NOT(ISNUMBER(M112)),M112&lt;0),"CHECK INPUTS",IF(NOT(ISNUMBER(N112)),"CHECK LEAD TIME",IF(O112&lt;=0,"STOCKOUT RISK",IF(O112&lt;=H112,"ORDER EARLY","ON TRACK")))))</f>
      </c>
      <c r="R112" t="n">
        <f>IF(A112="",999999,IF(OR(Q112="CHECK INPUTS",Q112="CHECK LEAD TIME"),ROW(),IF(P112&gt;0,IF(Q112="STOCKOUT RISK",1000,2000)+ROW(),999999)))</f>
        <v>999999</v>
      </c>
    </row>
    <row r="113" ht="28" customHeight="1">
      <c r="A113" s="181"/>
      <c r="B113" s="182"/>
      <c r="C113" s="182"/>
      <c r="D113" s="181"/>
      <c r="E113" s="181"/>
      <c r="F113" s="183"/>
      <c r="G113" s="184"/>
      <c r="H113" s="184"/>
      <c r="I113" s="184"/>
      <c r="J113" s="38" t="str">
        <f>IF(A113="","",G113+SUMIF(Transactions!B$4:B$5003,A113,Transactions!E$4:E$5003))</f>
      </c>
      <c r="K113" s="37" t="str">
        <f>IF(A113="","",IF(OR(COUNTIF($A$4:$A$253,A113)&lt;&gt;1,NOT(ISNUMBER(F113)),F113&lt;0,NOT(ISNUMBER(G113)),G113&lt;0,NOT(ISNUMBER(H113)),H113&lt;0,NOT(ISNUMBER(I113)),I113&lt;H113,NOT(ISNUMBER(M113)),M113&lt;0),"CHECK INPUTS",J113*F113))</f>
      </c>
      <c r="L113" s="36" t="str">
        <f>IF(A113="","",IF(OR(COUNTIF($A$4:$A$253,A113)&lt;&gt;1,NOT(ISNUMBER(F113)),F113&lt;0,NOT(ISNUMBER(G113)),G113&lt;0,NOT(ISNUMBER(H113)),H113&lt;0,NOT(ISNUMBER(I113)),I113&lt;H113,NOT(ISNUMBER(M113)),M113&lt;0),"CHECK INPUTS",IF(J113&lt;=H113,"REORDER","HEALTHY")))</f>
      </c>
      <c r="M113" s="184"/>
      <c r="N113" s="38" t="str">
        <f>IF(A113="","",IFERROR(IF(COUNTIF(Vendors!$A$4:$A$103,E113)=1,IF(VLOOKUP(E113,Vendors!$A$4:$C$103,3,FALSE)&gt;0,VLOOKUP(E113,Vendors!$A$4:$C$103,3,FALSE),"CHECK LEAD TIME"),"CHECK LEAD TIME"),"CHECK LEAD TIME"))</f>
      </c>
      <c r="O113" s="38" t="str">
        <f>IF(A113="","",IF(OR(NOT(ISNUMBER(N113)),OR(COUNTIF($A$4:$A$253,A113)&lt;&gt;1,NOT(ISNUMBER(F113)),F113&lt;0,NOT(ISNUMBER(G113)),G113&lt;0,NOT(ISNUMBER(H113)),H113&lt;0,NOT(ISNUMBER(I113)),I113&lt;H113,NOT(ISNUMBER(M113)),M113&lt;0)),"CHECK INPUTS",J113-M113*N113))</f>
      </c>
      <c r="P113" s="38" t="str">
        <f>IF(A113="","",IF(NOT(ISNUMBER(O113)),"CHECK INPUTS",IF(OR(J113&lt;=H113,O113&lt;=H113),MAX(0,ROUNDUP(I113-O113,0)),0)))</f>
      </c>
      <c r="Q113" s="36" t="str">
        <f>IF(A113="","",IF(OR(COUNTIF($A$4:$A$253,A113)&lt;&gt;1,NOT(ISNUMBER(F113)),F113&lt;0,NOT(ISNUMBER(G113)),G113&lt;0,NOT(ISNUMBER(H113)),H113&lt;0,NOT(ISNUMBER(I113)),I113&lt;H113,NOT(ISNUMBER(M113)),M113&lt;0),"CHECK INPUTS",IF(NOT(ISNUMBER(N113)),"CHECK LEAD TIME",IF(O113&lt;=0,"STOCKOUT RISK",IF(O113&lt;=H113,"ORDER EARLY","ON TRACK")))))</f>
      </c>
      <c r="R113" t="n">
        <f>IF(A113="",999999,IF(OR(Q113="CHECK INPUTS",Q113="CHECK LEAD TIME"),ROW(),IF(P113&gt;0,IF(Q113="STOCKOUT RISK",1000,2000)+ROW(),999999)))</f>
        <v>999999</v>
      </c>
    </row>
    <row r="114" ht="28" customHeight="1">
      <c r="A114" s="181"/>
      <c r="B114" s="182"/>
      <c r="C114" s="182"/>
      <c r="D114" s="181"/>
      <c r="E114" s="181"/>
      <c r="F114" s="183"/>
      <c r="G114" s="184"/>
      <c r="H114" s="184"/>
      <c r="I114" s="184"/>
      <c r="J114" s="38" t="str">
        <f>IF(A114="","",G114+SUMIF(Transactions!B$4:B$5003,A114,Transactions!E$4:E$5003))</f>
      </c>
      <c r="K114" s="37" t="str">
        <f>IF(A114="","",IF(OR(COUNTIF($A$4:$A$253,A114)&lt;&gt;1,NOT(ISNUMBER(F114)),F114&lt;0,NOT(ISNUMBER(G114)),G114&lt;0,NOT(ISNUMBER(H114)),H114&lt;0,NOT(ISNUMBER(I114)),I114&lt;H114,NOT(ISNUMBER(M114)),M114&lt;0),"CHECK INPUTS",J114*F114))</f>
      </c>
      <c r="L114" s="36" t="str">
        <f>IF(A114="","",IF(OR(COUNTIF($A$4:$A$253,A114)&lt;&gt;1,NOT(ISNUMBER(F114)),F114&lt;0,NOT(ISNUMBER(G114)),G114&lt;0,NOT(ISNUMBER(H114)),H114&lt;0,NOT(ISNUMBER(I114)),I114&lt;H114,NOT(ISNUMBER(M114)),M114&lt;0),"CHECK INPUTS",IF(J114&lt;=H114,"REORDER","HEALTHY")))</f>
      </c>
      <c r="M114" s="184"/>
      <c r="N114" s="38" t="str">
        <f>IF(A114="","",IFERROR(IF(COUNTIF(Vendors!$A$4:$A$103,E114)=1,IF(VLOOKUP(E114,Vendors!$A$4:$C$103,3,FALSE)&gt;0,VLOOKUP(E114,Vendors!$A$4:$C$103,3,FALSE),"CHECK LEAD TIME"),"CHECK LEAD TIME"),"CHECK LEAD TIME"))</f>
      </c>
      <c r="O114" s="38" t="str">
        <f>IF(A114="","",IF(OR(NOT(ISNUMBER(N114)),OR(COUNTIF($A$4:$A$253,A114)&lt;&gt;1,NOT(ISNUMBER(F114)),F114&lt;0,NOT(ISNUMBER(G114)),G114&lt;0,NOT(ISNUMBER(H114)),H114&lt;0,NOT(ISNUMBER(I114)),I114&lt;H114,NOT(ISNUMBER(M114)),M114&lt;0)),"CHECK INPUTS",J114-M114*N114))</f>
      </c>
      <c r="P114" s="38" t="str">
        <f>IF(A114="","",IF(NOT(ISNUMBER(O114)),"CHECK INPUTS",IF(OR(J114&lt;=H114,O114&lt;=H114),MAX(0,ROUNDUP(I114-O114,0)),0)))</f>
      </c>
      <c r="Q114" s="36" t="str">
        <f>IF(A114="","",IF(OR(COUNTIF($A$4:$A$253,A114)&lt;&gt;1,NOT(ISNUMBER(F114)),F114&lt;0,NOT(ISNUMBER(G114)),G114&lt;0,NOT(ISNUMBER(H114)),H114&lt;0,NOT(ISNUMBER(I114)),I114&lt;H114,NOT(ISNUMBER(M114)),M114&lt;0),"CHECK INPUTS",IF(NOT(ISNUMBER(N114)),"CHECK LEAD TIME",IF(O114&lt;=0,"STOCKOUT RISK",IF(O114&lt;=H114,"ORDER EARLY","ON TRACK")))))</f>
      </c>
      <c r="R114" t="n">
        <f>IF(A114="",999999,IF(OR(Q114="CHECK INPUTS",Q114="CHECK LEAD TIME"),ROW(),IF(P114&gt;0,IF(Q114="STOCKOUT RISK",1000,2000)+ROW(),999999)))</f>
        <v>999999</v>
      </c>
    </row>
    <row r="115" ht="28" customHeight="1">
      <c r="A115" s="181"/>
      <c r="B115" s="182"/>
      <c r="C115" s="182"/>
      <c r="D115" s="181"/>
      <c r="E115" s="181"/>
      <c r="F115" s="183"/>
      <c r="G115" s="184"/>
      <c r="H115" s="184"/>
      <c r="I115" s="184"/>
      <c r="J115" s="38" t="str">
        <f>IF(A115="","",G115+SUMIF(Transactions!B$4:B$5003,A115,Transactions!E$4:E$5003))</f>
      </c>
      <c r="K115" s="37" t="str">
        <f>IF(A115="","",IF(OR(COUNTIF($A$4:$A$253,A115)&lt;&gt;1,NOT(ISNUMBER(F115)),F115&lt;0,NOT(ISNUMBER(G115)),G115&lt;0,NOT(ISNUMBER(H115)),H115&lt;0,NOT(ISNUMBER(I115)),I115&lt;H115,NOT(ISNUMBER(M115)),M115&lt;0),"CHECK INPUTS",J115*F115))</f>
      </c>
      <c r="L115" s="36" t="str">
        <f>IF(A115="","",IF(OR(COUNTIF($A$4:$A$253,A115)&lt;&gt;1,NOT(ISNUMBER(F115)),F115&lt;0,NOT(ISNUMBER(G115)),G115&lt;0,NOT(ISNUMBER(H115)),H115&lt;0,NOT(ISNUMBER(I115)),I115&lt;H115,NOT(ISNUMBER(M115)),M115&lt;0),"CHECK INPUTS",IF(J115&lt;=H115,"REORDER","HEALTHY")))</f>
      </c>
      <c r="M115" s="184"/>
      <c r="N115" s="38" t="str">
        <f>IF(A115="","",IFERROR(IF(COUNTIF(Vendors!$A$4:$A$103,E115)=1,IF(VLOOKUP(E115,Vendors!$A$4:$C$103,3,FALSE)&gt;0,VLOOKUP(E115,Vendors!$A$4:$C$103,3,FALSE),"CHECK LEAD TIME"),"CHECK LEAD TIME"),"CHECK LEAD TIME"))</f>
      </c>
      <c r="O115" s="38" t="str">
        <f>IF(A115="","",IF(OR(NOT(ISNUMBER(N115)),OR(COUNTIF($A$4:$A$253,A115)&lt;&gt;1,NOT(ISNUMBER(F115)),F115&lt;0,NOT(ISNUMBER(G115)),G115&lt;0,NOT(ISNUMBER(H115)),H115&lt;0,NOT(ISNUMBER(I115)),I115&lt;H115,NOT(ISNUMBER(M115)),M115&lt;0)),"CHECK INPUTS",J115-M115*N115))</f>
      </c>
      <c r="P115" s="38" t="str">
        <f>IF(A115="","",IF(NOT(ISNUMBER(O115)),"CHECK INPUTS",IF(OR(J115&lt;=H115,O115&lt;=H115),MAX(0,ROUNDUP(I115-O115,0)),0)))</f>
      </c>
      <c r="Q115" s="36" t="str">
        <f>IF(A115="","",IF(OR(COUNTIF($A$4:$A$253,A115)&lt;&gt;1,NOT(ISNUMBER(F115)),F115&lt;0,NOT(ISNUMBER(G115)),G115&lt;0,NOT(ISNUMBER(H115)),H115&lt;0,NOT(ISNUMBER(I115)),I115&lt;H115,NOT(ISNUMBER(M115)),M115&lt;0),"CHECK INPUTS",IF(NOT(ISNUMBER(N115)),"CHECK LEAD TIME",IF(O115&lt;=0,"STOCKOUT RISK",IF(O115&lt;=H115,"ORDER EARLY","ON TRACK")))))</f>
      </c>
      <c r="R115" t="n">
        <f>IF(A115="",999999,IF(OR(Q115="CHECK INPUTS",Q115="CHECK LEAD TIME"),ROW(),IF(P115&gt;0,IF(Q115="STOCKOUT RISK",1000,2000)+ROW(),999999)))</f>
        <v>999999</v>
      </c>
    </row>
    <row r="116" ht="28" customHeight="1">
      <c r="A116" s="181"/>
      <c r="B116" s="182"/>
      <c r="C116" s="182"/>
      <c r="D116" s="181"/>
      <c r="E116" s="181"/>
      <c r="F116" s="183"/>
      <c r="G116" s="184"/>
      <c r="H116" s="184"/>
      <c r="I116" s="184"/>
      <c r="J116" s="38" t="str">
        <f>IF(A116="","",G116+SUMIF(Transactions!B$4:B$5003,A116,Transactions!E$4:E$5003))</f>
      </c>
      <c r="K116" s="37" t="str">
        <f>IF(A116="","",IF(OR(COUNTIF($A$4:$A$253,A116)&lt;&gt;1,NOT(ISNUMBER(F116)),F116&lt;0,NOT(ISNUMBER(G116)),G116&lt;0,NOT(ISNUMBER(H116)),H116&lt;0,NOT(ISNUMBER(I116)),I116&lt;H116,NOT(ISNUMBER(M116)),M116&lt;0),"CHECK INPUTS",J116*F116))</f>
      </c>
      <c r="L116" s="36" t="str">
        <f>IF(A116="","",IF(OR(COUNTIF($A$4:$A$253,A116)&lt;&gt;1,NOT(ISNUMBER(F116)),F116&lt;0,NOT(ISNUMBER(G116)),G116&lt;0,NOT(ISNUMBER(H116)),H116&lt;0,NOT(ISNUMBER(I116)),I116&lt;H116,NOT(ISNUMBER(M116)),M116&lt;0),"CHECK INPUTS",IF(J116&lt;=H116,"REORDER","HEALTHY")))</f>
      </c>
      <c r="M116" s="184"/>
      <c r="N116" s="38" t="str">
        <f>IF(A116="","",IFERROR(IF(COUNTIF(Vendors!$A$4:$A$103,E116)=1,IF(VLOOKUP(E116,Vendors!$A$4:$C$103,3,FALSE)&gt;0,VLOOKUP(E116,Vendors!$A$4:$C$103,3,FALSE),"CHECK LEAD TIME"),"CHECK LEAD TIME"),"CHECK LEAD TIME"))</f>
      </c>
      <c r="O116" s="38" t="str">
        <f>IF(A116="","",IF(OR(NOT(ISNUMBER(N116)),OR(COUNTIF($A$4:$A$253,A116)&lt;&gt;1,NOT(ISNUMBER(F116)),F116&lt;0,NOT(ISNUMBER(G116)),G116&lt;0,NOT(ISNUMBER(H116)),H116&lt;0,NOT(ISNUMBER(I116)),I116&lt;H116,NOT(ISNUMBER(M116)),M116&lt;0)),"CHECK INPUTS",J116-M116*N116))</f>
      </c>
      <c r="P116" s="38" t="str">
        <f>IF(A116="","",IF(NOT(ISNUMBER(O116)),"CHECK INPUTS",IF(OR(J116&lt;=H116,O116&lt;=H116),MAX(0,ROUNDUP(I116-O116,0)),0)))</f>
      </c>
      <c r="Q116" s="36" t="str">
        <f>IF(A116="","",IF(OR(COUNTIF($A$4:$A$253,A116)&lt;&gt;1,NOT(ISNUMBER(F116)),F116&lt;0,NOT(ISNUMBER(G116)),G116&lt;0,NOT(ISNUMBER(H116)),H116&lt;0,NOT(ISNUMBER(I116)),I116&lt;H116,NOT(ISNUMBER(M116)),M116&lt;0),"CHECK INPUTS",IF(NOT(ISNUMBER(N116)),"CHECK LEAD TIME",IF(O116&lt;=0,"STOCKOUT RISK",IF(O116&lt;=H116,"ORDER EARLY","ON TRACK")))))</f>
      </c>
      <c r="R116" t="n">
        <f>IF(A116="",999999,IF(OR(Q116="CHECK INPUTS",Q116="CHECK LEAD TIME"),ROW(),IF(P116&gt;0,IF(Q116="STOCKOUT RISK",1000,2000)+ROW(),999999)))</f>
        <v>999999</v>
      </c>
    </row>
    <row r="117" ht="28" customHeight="1">
      <c r="A117" s="181"/>
      <c r="B117" s="182"/>
      <c r="C117" s="182"/>
      <c r="D117" s="181"/>
      <c r="E117" s="181"/>
      <c r="F117" s="183"/>
      <c r="G117" s="184"/>
      <c r="H117" s="184"/>
      <c r="I117" s="184"/>
      <c r="J117" s="38" t="str">
        <f>IF(A117="","",G117+SUMIF(Transactions!B$4:B$5003,A117,Transactions!E$4:E$5003))</f>
      </c>
      <c r="K117" s="37" t="str">
        <f>IF(A117="","",IF(OR(COUNTIF($A$4:$A$253,A117)&lt;&gt;1,NOT(ISNUMBER(F117)),F117&lt;0,NOT(ISNUMBER(G117)),G117&lt;0,NOT(ISNUMBER(H117)),H117&lt;0,NOT(ISNUMBER(I117)),I117&lt;H117,NOT(ISNUMBER(M117)),M117&lt;0),"CHECK INPUTS",J117*F117))</f>
      </c>
      <c r="L117" s="36" t="str">
        <f>IF(A117="","",IF(OR(COUNTIF($A$4:$A$253,A117)&lt;&gt;1,NOT(ISNUMBER(F117)),F117&lt;0,NOT(ISNUMBER(G117)),G117&lt;0,NOT(ISNUMBER(H117)),H117&lt;0,NOT(ISNUMBER(I117)),I117&lt;H117,NOT(ISNUMBER(M117)),M117&lt;0),"CHECK INPUTS",IF(J117&lt;=H117,"REORDER","HEALTHY")))</f>
      </c>
      <c r="M117" s="184"/>
      <c r="N117" s="38" t="str">
        <f>IF(A117="","",IFERROR(IF(COUNTIF(Vendors!$A$4:$A$103,E117)=1,IF(VLOOKUP(E117,Vendors!$A$4:$C$103,3,FALSE)&gt;0,VLOOKUP(E117,Vendors!$A$4:$C$103,3,FALSE),"CHECK LEAD TIME"),"CHECK LEAD TIME"),"CHECK LEAD TIME"))</f>
      </c>
      <c r="O117" s="38" t="str">
        <f>IF(A117="","",IF(OR(NOT(ISNUMBER(N117)),OR(COUNTIF($A$4:$A$253,A117)&lt;&gt;1,NOT(ISNUMBER(F117)),F117&lt;0,NOT(ISNUMBER(G117)),G117&lt;0,NOT(ISNUMBER(H117)),H117&lt;0,NOT(ISNUMBER(I117)),I117&lt;H117,NOT(ISNUMBER(M117)),M117&lt;0)),"CHECK INPUTS",J117-M117*N117))</f>
      </c>
      <c r="P117" s="38" t="str">
        <f>IF(A117="","",IF(NOT(ISNUMBER(O117)),"CHECK INPUTS",IF(OR(J117&lt;=H117,O117&lt;=H117),MAX(0,ROUNDUP(I117-O117,0)),0)))</f>
      </c>
      <c r="Q117" s="36" t="str">
        <f>IF(A117="","",IF(OR(COUNTIF($A$4:$A$253,A117)&lt;&gt;1,NOT(ISNUMBER(F117)),F117&lt;0,NOT(ISNUMBER(G117)),G117&lt;0,NOT(ISNUMBER(H117)),H117&lt;0,NOT(ISNUMBER(I117)),I117&lt;H117,NOT(ISNUMBER(M117)),M117&lt;0),"CHECK INPUTS",IF(NOT(ISNUMBER(N117)),"CHECK LEAD TIME",IF(O117&lt;=0,"STOCKOUT RISK",IF(O117&lt;=H117,"ORDER EARLY","ON TRACK")))))</f>
      </c>
      <c r="R117" t="n">
        <f>IF(A117="",999999,IF(OR(Q117="CHECK INPUTS",Q117="CHECK LEAD TIME"),ROW(),IF(P117&gt;0,IF(Q117="STOCKOUT RISK",1000,2000)+ROW(),999999)))</f>
        <v>999999</v>
      </c>
    </row>
    <row r="118" ht="28" customHeight="1">
      <c r="A118" s="181"/>
      <c r="B118" s="182"/>
      <c r="C118" s="182"/>
      <c r="D118" s="181"/>
      <c r="E118" s="181"/>
      <c r="F118" s="183"/>
      <c r="G118" s="184"/>
      <c r="H118" s="184"/>
      <c r="I118" s="184"/>
      <c r="J118" s="38" t="str">
        <f>IF(A118="","",G118+SUMIF(Transactions!B$4:B$5003,A118,Transactions!E$4:E$5003))</f>
      </c>
      <c r="K118" s="37" t="str">
        <f>IF(A118="","",IF(OR(COUNTIF($A$4:$A$253,A118)&lt;&gt;1,NOT(ISNUMBER(F118)),F118&lt;0,NOT(ISNUMBER(G118)),G118&lt;0,NOT(ISNUMBER(H118)),H118&lt;0,NOT(ISNUMBER(I118)),I118&lt;H118,NOT(ISNUMBER(M118)),M118&lt;0),"CHECK INPUTS",J118*F118))</f>
      </c>
      <c r="L118" s="36" t="str">
        <f>IF(A118="","",IF(OR(COUNTIF($A$4:$A$253,A118)&lt;&gt;1,NOT(ISNUMBER(F118)),F118&lt;0,NOT(ISNUMBER(G118)),G118&lt;0,NOT(ISNUMBER(H118)),H118&lt;0,NOT(ISNUMBER(I118)),I118&lt;H118,NOT(ISNUMBER(M118)),M118&lt;0),"CHECK INPUTS",IF(J118&lt;=H118,"REORDER","HEALTHY")))</f>
      </c>
      <c r="M118" s="184"/>
      <c r="N118" s="38" t="str">
        <f>IF(A118="","",IFERROR(IF(COUNTIF(Vendors!$A$4:$A$103,E118)=1,IF(VLOOKUP(E118,Vendors!$A$4:$C$103,3,FALSE)&gt;0,VLOOKUP(E118,Vendors!$A$4:$C$103,3,FALSE),"CHECK LEAD TIME"),"CHECK LEAD TIME"),"CHECK LEAD TIME"))</f>
      </c>
      <c r="O118" s="38" t="str">
        <f>IF(A118="","",IF(OR(NOT(ISNUMBER(N118)),OR(COUNTIF($A$4:$A$253,A118)&lt;&gt;1,NOT(ISNUMBER(F118)),F118&lt;0,NOT(ISNUMBER(G118)),G118&lt;0,NOT(ISNUMBER(H118)),H118&lt;0,NOT(ISNUMBER(I118)),I118&lt;H118,NOT(ISNUMBER(M118)),M118&lt;0)),"CHECK INPUTS",J118-M118*N118))</f>
      </c>
      <c r="P118" s="38" t="str">
        <f>IF(A118="","",IF(NOT(ISNUMBER(O118)),"CHECK INPUTS",IF(OR(J118&lt;=H118,O118&lt;=H118),MAX(0,ROUNDUP(I118-O118,0)),0)))</f>
      </c>
      <c r="Q118" s="36" t="str">
        <f>IF(A118="","",IF(OR(COUNTIF($A$4:$A$253,A118)&lt;&gt;1,NOT(ISNUMBER(F118)),F118&lt;0,NOT(ISNUMBER(G118)),G118&lt;0,NOT(ISNUMBER(H118)),H118&lt;0,NOT(ISNUMBER(I118)),I118&lt;H118,NOT(ISNUMBER(M118)),M118&lt;0),"CHECK INPUTS",IF(NOT(ISNUMBER(N118)),"CHECK LEAD TIME",IF(O118&lt;=0,"STOCKOUT RISK",IF(O118&lt;=H118,"ORDER EARLY","ON TRACK")))))</f>
      </c>
      <c r="R118" t="n">
        <f>IF(A118="",999999,IF(OR(Q118="CHECK INPUTS",Q118="CHECK LEAD TIME"),ROW(),IF(P118&gt;0,IF(Q118="STOCKOUT RISK",1000,2000)+ROW(),999999)))</f>
        <v>999999</v>
      </c>
    </row>
    <row r="119" ht="28" customHeight="1">
      <c r="A119" s="181"/>
      <c r="B119" s="182"/>
      <c r="C119" s="182"/>
      <c r="D119" s="181"/>
      <c r="E119" s="181"/>
      <c r="F119" s="183"/>
      <c r="G119" s="184"/>
      <c r="H119" s="184"/>
      <c r="I119" s="184"/>
      <c r="J119" s="38" t="str">
        <f>IF(A119="","",G119+SUMIF(Transactions!B$4:B$5003,A119,Transactions!E$4:E$5003))</f>
      </c>
      <c r="K119" s="37" t="str">
        <f>IF(A119="","",IF(OR(COUNTIF($A$4:$A$253,A119)&lt;&gt;1,NOT(ISNUMBER(F119)),F119&lt;0,NOT(ISNUMBER(G119)),G119&lt;0,NOT(ISNUMBER(H119)),H119&lt;0,NOT(ISNUMBER(I119)),I119&lt;H119,NOT(ISNUMBER(M119)),M119&lt;0),"CHECK INPUTS",J119*F119))</f>
      </c>
      <c r="L119" s="36" t="str">
        <f>IF(A119="","",IF(OR(COUNTIF($A$4:$A$253,A119)&lt;&gt;1,NOT(ISNUMBER(F119)),F119&lt;0,NOT(ISNUMBER(G119)),G119&lt;0,NOT(ISNUMBER(H119)),H119&lt;0,NOT(ISNUMBER(I119)),I119&lt;H119,NOT(ISNUMBER(M119)),M119&lt;0),"CHECK INPUTS",IF(J119&lt;=H119,"REORDER","HEALTHY")))</f>
      </c>
      <c r="M119" s="184"/>
      <c r="N119" s="38" t="str">
        <f>IF(A119="","",IFERROR(IF(COUNTIF(Vendors!$A$4:$A$103,E119)=1,IF(VLOOKUP(E119,Vendors!$A$4:$C$103,3,FALSE)&gt;0,VLOOKUP(E119,Vendors!$A$4:$C$103,3,FALSE),"CHECK LEAD TIME"),"CHECK LEAD TIME"),"CHECK LEAD TIME"))</f>
      </c>
      <c r="O119" s="38" t="str">
        <f>IF(A119="","",IF(OR(NOT(ISNUMBER(N119)),OR(COUNTIF($A$4:$A$253,A119)&lt;&gt;1,NOT(ISNUMBER(F119)),F119&lt;0,NOT(ISNUMBER(G119)),G119&lt;0,NOT(ISNUMBER(H119)),H119&lt;0,NOT(ISNUMBER(I119)),I119&lt;H119,NOT(ISNUMBER(M119)),M119&lt;0)),"CHECK INPUTS",J119-M119*N119))</f>
      </c>
      <c r="P119" s="38" t="str">
        <f>IF(A119="","",IF(NOT(ISNUMBER(O119)),"CHECK INPUTS",IF(OR(J119&lt;=H119,O119&lt;=H119),MAX(0,ROUNDUP(I119-O119,0)),0)))</f>
      </c>
      <c r="Q119" s="36" t="str">
        <f>IF(A119="","",IF(OR(COUNTIF($A$4:$A$253,A119)&lt;&gt;1,NOT(ISNUMBER(F119)),F119&lt;0,NOT(ISNUMBER(G119)),G119&lt;0,NOT(ISNUMBER(H119)),H119&lt;0,NOT(ISNUMBER(I119)),I119&lt;H119,NOT(ISNUMBER(M119)),M119&lt;0),"CHECK INPUTS",IF(NOT(ISNUMBER(N119)),"CHECK LEAD TIME",IF(O119&lt;=0,"STOCKOUT RISK",IF(O119&lt;=H119,"ORDER EARLY","ON TRACK")))))</f>
      </c>
      <c r="R119" t="n">
        <f>IF(A119="",999999,IF(OR(Q119="CHECK INPUTS",Q119="CHECK LEAD TIME"),ROW(),IF(P119&gt;0,IF(Q119="STOCKOUT RISK",1000,2000)+ROW(),999999)))</f>
        <v>999999</v>
      </c>
    </row>
    <row r="120" ht="28" customHeight="1">
      <c r="A120" s="181"/>
      <c r="B120" s="182"/>
      <c r="C120" s="182"/>
      <c r="D120" s="181"/>
      <c r="E120" s="181"/>
      <c r="F120" s="183"/>
      <c r="G120" s="184"/>
      <c r="H120" s="184"/>
      <c r="I120" s="184"/>
      <c r="J120" s="38" t="str">
        <f>IF(A120="","",G120+SUMIF(Transactions!B$4:B$5003,A120,Transactions!E$4:E$5003))</f>
      </c>
      <c r="K120" s="37" t="str">
        <f>IF(A120="","",IF(OR(COUNTIF($A$4:$A$253,A120)&lt;&gt;1,NOT(ISNUMBER(F120)),F120&lt;0,NOT(ISNUMBER(G120)),G120&lt;0,NOT(ISNUMBER(H120)),H120&lt;0,NOT(ISNUMBER(I120)),I120&lt;H120,NOT(ISNUMBER(M120)),M120&lt;0),"CHECK INPUTS",J120*F120))</f>
      </c>
      <c r="L120" s="36" t="str">
        <f>IF(A120="","",IF(OR(COUNTIF($A$4:$A$253,A120)&lt;&gt;1,NOT(ISNUMBER(F120)),F120&lt;0,NOT(ISNUMBER(G120)),G120&lt;0,NOT(ISNUMBER(H120)),H120&lt;0,NOT(ISNUMBER(I120)),I120&lt;H120,NOT(ISNUMBER(M120)),M120&lt;0),"CHECK INPUTS",IF(J120&lt;=H120,"REORDER","HEALTHY")))</f>
      </c>
      <c r="M120" s="184"/>
      <c r="N120" s="38" t="str">
        <f>IF(A120="","",IFERROR(IF(COUNTIF(Vendors!$A$4:$A$103,E120)=1,IF(VLOOKUP(E120,Vendors!$A$4:$C$103,3,FALSE)&gt;0,VLOOKUP(E120,Vendors!$A$4:$C$103,3,FALSE),"CHECK LEAD TIME"),"CHECK LEAD TIME"),"CHECK LEAD TIME"))</f>
      </c>
      <c r="O120" s="38" t="str">
        <f>IF(A120="","",IF(OR(NOT(ISNUMBER(N120)),OR(COUNTIF($A$4:$A$253,A120)&lt;&gt;1,NOT(ISNUMBER(F120)),F120&lt;0,NOT(ISNUMBER(G120)),G120&lt;0,NOT(ISNUMBER(H120)),H120&lt;0,NOT(ISNUMBER(I120)),I120&lt;H120,NOT(ISNUMBER(M120)),M120&lt;0)),"CHECK INPUTS",J120-M120*N120))</f>
      </c>
      <c r="P120" s="38" t="str">
        <f>IF(A120="","",IF(NOT(ISNUMBER(O120)),"CHECK INPUTS",IF(OR(J120&lt;=H120,O120&lt;=H120),MAX(0,ROUNDUP(I120-O120,0)),0)))</f>
      </c>
      <c r="Q120" s="36" t="str">
        <f>IF(A120="","",IF(OR(COUNTIF($A$4:$A$253,A120)&lt;&gt;1,NOT(ISNUMBER(F120)),F120&lt;0,NOT(ISNUMBER(G120)),G120&lt;0,NOT(ISNUMBER(H120)),H120&lt;0,NOT(ISNUMBER(I120)),I120&lt;H120,NOT(ISNUMBER(M120)),M120&lt;0),"CHECK INPUTS",IF(NOT(ISNUMBER(N120)),"CHECK LEAD TIME",IF(O120&lt;=0,"STOCKOUT RISK",IF(O120&lt;=H120,"ORDER EARLY","ON TRACK")))))</f>
      </c>
      <c r="R120" t="n">
        <f>IF(A120="",999999,IF(OR(Q120="CHECK INPUTS",Q120="CHECK LEAD TIME"),ROW(),IF(P120&gt;0,IF(Q120="STOCKOUT RISK",1000,2000)+ROW(),999999)))</f>
        <v>999999</v>
      </c>
    </row>
    <row r="121" ht="28" customHeight="1">
      <c r="A121" s="181"/>
      <c r="B121" s="182"/>
      <c r="C121" s="182"/>
      <c r="D121" s="181"/>
      <c r="E121" s="181"/>
      <c r="F121" s="183"/>
      <c r="G121" s="184"/>
      <c r="H121" s="184"/>
      <c r="I121" s="184"/>
      <c r="J121" s="38" t="str">
        <f>IF(A121="","",G121+SUMIF(Transactions!B$4:B$5003,A121,Transactions!E$4:E$5003))</f>
      </c>
      <c r="K121" s="37" t="str">
        <f>IF(A121="","",IF(OR(COUNTIF($A$4:$A$253,A121)&lt;&gt;1,NOT(ISNUMBER(F121)),F121&lt;0,NOT(ISNUMBER(G121)),G121&lt;0,NOT(ISNUMBER(H121)),H121&lt;0,NOT(ISNUMBER(I121)),I121&lt;H121,NOT(ISNUMBER(M121)),M121&lt;0),"CHECK INPUTS",J121*F121))</f>
      </c>
      <c r="L121" s="36" t="str">
        <f>IF(A121="","",IF(OR(COUNTIF($A$4:$A$253,A121)&lt;&gt;1,NOT(ISNUMBER(F121)),F121&lt;0,NOT(ISNUMBER(G121)),G121&lt;0,NOT(ISNUMBER(H121)),H121&lt;0,NOT(ISNUMBER(I121)),I121&lt;H121,NOT(ISNUMBER(M121)),M121&lt;0),"CHECK INPUTS",IF(J121&lt;=H121,"REORDER","HEALTHY")))</f>
      </c>
      <c r="M121" s="184"/>
      <c r="N121" s="38" t="str">
        <f>IF(A121="","",IFERROR(IF(COUNTIF(Vendors!$A$4:$A$103,E121)=1,IF(VLOOKUP(E121,Vendors!$A$4:$C$103,3,FALSE)&gt;0,VLOOKUP(E121,Vendors!$A$4:$C$103,3,FALSE),"CHECK LEAD TIME"),"CHECK LEAD TIME"),"CHECK LEAD TIME"))</f>
      </c>
      <c r="O121" s="38" t="str">
        <f>IF(A121="","",IF(OR(NOT(ISNUMBER(N121)),OR(COUNTIF($A$4:$A$253,A121)&lt;&gt;1,NOT(ISNUMBER(F121)),F121&lt;0,NOT(ISNUMBER(G121)),G121&lt;0,NOT(ISNUMBER(H121)),H121&lt;0,NOT(ISNUMBER(I121)),I121&lt;H121,NOT(ISNUMBER(M121)),M121&lt;0)),"CHECK INPUTS",J121-M121*N121))</f>
      </c>
      <c r="P121" s="38" t="str">
        <f>IF(A121="","",IF(NOT(ISNUMBER(O121)),"CHECK INPUTS",IF(OR(J121&lt;=H121,O121&lt;=H121),MAX(0,ROUNDUP(I121-O121,0)),0)))</f>
      </c>
      <c r="Q121" s="36" t="str">
        <f>IF(A121="","",IF(OR(COUNTIF($A$4:$A$253,A121)&lt;&gt;1,NOT(ISNUMBER(F121)),F121&lt;0,NOT(ISNUMBER(G121)),G121&lt;0,NOT(ISNUMBER(H121)),H121&lt;0,NOT(ISNUMBER(I121)),I121&lt;H121,NOT(ISNUMBER(M121)),M121&lt;0),"CHECK INPUTS",IF(NOT(ISNUMBER(N121)),"CHECK LEAD TIME",IF(O121&lt;=0,"STOCKOUT RISK",IF(O121&lt;=H121,"ORDER EARLY","ON TRACK")))))</f>
      </c>
      <c r="R121" t="n">
        <f>IF(A121="",999999,IF(OR(Q121="CHECK INPUTS",Q121="CHECK LEAD TIME"),ROW(),IF(P121&gt;0,IF(Q121="STOCKOUT RISK",1000,2000)+ROW(),999999)))</f>
        <v>999999</v>
      </c>
    </row>
    <row r="122" ht="28" customHeight="1">
      <c r="A122" s="181"/>
      <c r="B122" s="182"/>
      <c r="C122" s="182"/>
      <c r="D122" s="181"/>
      <c r="E122" s="181"/>
      <c r="F122" s="183"/>
      <c r="G122" s="184"/>
      <c r="H122" s="184"/>
      <c r="I122" s="184"/>
      <c r="J122" s="38" t="str">
        <f>IF(A122="","",G122+SUMIF(Transactions!B$4:B$5003,A122,Transactions!E$4:E$5003))</f>
      </c>
      <c r="K122" s="37" t="str">
        <f>IF(A122="","",IF(OR(COUNTIF($A$4:$A$253,A122)&lt;&gt;1,NOT(ISNUMBER(F122)),F122&lt;0,NOT(ISNUMBER(G122)),G122&lt;0,NOT(ISNUMBER(H122)),H122&lt;0,NOT(ISNUMBER(I122)),I122&lt;H122,NOT(ISNUMBER(M122)),M122&lt;0),"CHECK INPUTS",J122*F122))</f>
      </c>
      <c r="L122" s="36" t="str">
        <f>IF(A122="","",IF(OR(COUNTIF($A$4:$A$253,A122)&lt;&gt;1,NOT(ISNUMBER(F122)),F122&lt;0,NOT(ISNUMBER(G122)),G122&lt;0,NOT(ISNUMBER(H122)),H122&lt;0,NOT(ISNUMBER(I122)),I122&lt;H122,NOT(ISNUMBER(M122)),M122&lt;0),"CHECK INPUTS",IF(J122&lt;=H122,"REORDER","HEALTHY")))</f>
      </c>
      <c r="M122" s="184"/>
      <c r="N122" s="38" t="str">
        <f>IF(A122="","",IFERROR(IF(COUNTIF(Vendors!$A$4:$A$103,E122)=1,IF(VLOOKUP(E122,Vendors!$A$4:$C$103,3,FALSE)&gt;0,VLOOKUP(E122,Vendors!$A$4:$C$103,3,FALSE),"CHECK LEAD TIME"),"CHECK LEAD TIME"),"CHECK LEAD TIME"))</f>
      </c>
      <c r="O122" s="38" t="str">
        <f>IF(A122="","",IF(OR(NOT(ISNUMBER(N122)),OR(COUNTIF($A$4:$A$253,A122)&lt;&gt;1,NOT(ISNUMBER(F122)),F122&lt;0,NOT(ISNUMBER(G122)),G122&lt;0,NOT(ISNUMBER(H122)),H122&lt;0,NOT(ISNUMBER(I122)),I122&lt;H122,NOT(ISNUMBER(M122)),M122&lt;0)),"CHECK INPUTS",J122-M122*N122))</f>
      </c>
      <c r="P122" s="38" t="str">
        <f>IF(A122="","",IF(NOT(ISNUMBER(O122)),"CHECK INPUTS",IF(OR(J122&lt;=H122,O122&lt;=H122),MAX(0,ROUNDUP(I122-O122,0)),0)))</f>
      </c>
      <c r="Q122" s="36" t="str">
        <f>IF(A122="","",IF(OR(COUNTIF($A$4:$A$253,A122)&lt;&gt;1,NOT(ISNUMBER(F122)),F122&lt;0,NOT(ISNUMBER(G122)),G122&lt;0,NOT(ISNUMBER(H122)),H122&lt;0,NOT(ISNUMBER(I122)),I122&lt;H122,NOT(ISNUMBER(M122)),M122&lt;0),"CHECK INPUTS",IF(NOT(ISNUMBER(N122)),"CHECK LEAD TIME",IF(O122&lt;=0,"STOCKOUT RISK",IF(O122&lt;=H122,"ORDER EARLY","ON TRACK")))))</f>
      </c>
      <c r="R122" t="n">
        <f>IF(A122="",999999,IF(OR(Q122="CHECK INPUTS",Q122="CHECK LEAD TIME"),ROW(),IF(P122&gt;0,IF(Q122="STOCKOUT RISK",1000,2000)+ROW(),999999)))</f>
        <v>999999</v>
      </c>
    </row>
    <row r="123" ht="28" customHeight="1">
      <c r="A123" s="181"/>
      <c r="B123" s="182"/>
      <c r="C123" s="182"/>
      <c r="D123" s="181"/>
      <c r="E123" s="181"/>
      <c r="F123" s="183"/>
      <c r="G123" s="184"/>
      <c r="H123" s="184"/>
      <c r="I123" s="184"/>
      <c r="J123" s="38" t="str">
        <f>IF(A123="","",G123+SUMIF(Transactions!B$4:B$5003,A123,Transactions!E$4:E$5003))</f>
      </c>
      <c r="K123" s="37" t="str">
        <f>IF(A123="","",IF(OR(COUNTIF($A$4:$A$253,A123)&lt;&gt;1,NOT(ISNUMBER(F123)),F123&lt;0,NOT(ISNUMBER(G123)),G123&lt;0,NOT(ISNUMBER(H123)),H123&lt;0,NOT(ISNUMBER(I123)),I123&lt;H123,NOT(ISNUMBER(M123)),M123&lt;0),"CHECK INPUTS",J123*F123))</f>
      </c>
      <c r="L123" s="36" t="str">
        <f>IF(A123="","",IF(OR(COUNTIF($A$4:$A$253,A123)&lt;&gt;1,NOT(ISNUMBER(F123)),F123&lt;0,NOT(ISNUMBER(G123)),G123&lt;0,NOT(ISNUMBER(H123)),H123&lt;0,NOT(ISNUMBER(I123)),I123&lt;H123,NOT(ISNUMBER(M123)),M123&lt;0),"CHECK INPUTS",IF(J123&lt;=H123,"REORDER","HEALTHY")))</f>
      </c>
      <c r="M123" s="184"/>
      <c r="N123" s="38" t="str">
        <f>IF(A123="","",IFERROR(IF(COUNTIF(Vendors!$A$4:$A$103,E123)=1,IF(VLOOKUP(E123,Vendors!$A$4:$C$103,3,FALSE)&gt;0,VLOOKUP(E123,Vendors!$A$4:$C$103,3,FALSE),"CHECK LEAD TIME"),"CHECK LEAD TIME"),"CHECK LEAD TIME"))</f>
      </c>
      <c r="O123" s="38" t="str">
        <f>IF(A123="","",IF(OR(NOT(ISNUMBER(N123)),OR(COUNTIF($A$4:$A$253,A123)&lt;&gt;1,NOT(ISNUMBER(F123)),F123&lt;0,NOT(ISNUMBER(G123)),G123&lt;0,NOT(ISNUMBER(H123)),H123&lt;0,NOT(ISNUMBER(I123)),I123&lt;H123,NOT(ISNUMBER(M123)),M123&lt;0)),"CHECK INPUTS",J123-M123*N123))</f>
      </c>
      <c r="P123" s="38" t="str">
        <f>IF(A123="","",IF(NOT(ISNUMBER(O123)),"CHECK INPUTS",IF(OR(J123&lt;=H123,O123&lt;=H123),MAX(0,ROUNDUP(I123-O123,0)),0)))</f>
      </c>
      <c r="Q123" s="36" t="str">
        <f>IF(A123="","",IF(OR(COUNTIF($A$4:$A$253,A123)&lt;&gt;1,NOT(ISNUMBER(F123)),F123&lt;0,NOT(ISNUMBER(G123)),G123&lt;0,NOT(ISNUMBER(H123)),H123&lt;0,NOT(ISNUMBER(I123)),I123&lt;H123,NOT(ISNUMBER(M123)),M123&lt;0),"CHECK INPUTS",IF(NOT(ISNUMBER(N123)),"CHECK LEAD TIME",IF(O123&lt;=0,"STOCKOUT RISK",IF(O123&lt;=H123,"ORDER EARLY","ON TRACK")))))</f>
      </c>
      <c r="R123" t="n">
        <f>IF(A123="",999999,IF(OR(Q123="CHECK INPUTS",Q123="CHECK LEAD TIME"),ROW(),IF(P123&gt;0,IF(Q123="STOCKOUT RISK",1000,2000)+ROW(),999999)))</f>
        <v>999999</v>
      </c>
    </row>
    <row r="124" ht="28" customHeight="1">
      <c r="A124" s="181"/>
      <c r="B124" s="182"/>
      <c r="C124" s="182"/>
      <c r="D124" s="181"/>
      <c r="E124" s="181"/>
      <c r="F124" s="183"/>
      <c r="G124" s="184"/>
      <c r="H124" s="184"/>
      <c r="I124" s="184"/>
      <c r="J124" s="38" t="str">
        <f>IF(A124="","",G124+SUMIF(Transactions!B$4:B$5003,A124,Transactions!E$4:E$5003))</f>
      </c>
      <c r="K124" s="37" t="str">
        <f>IF(A124="","",IF(OR(COUNTIF($A$4:$A$253,A124)&lt;&gt;1,NOT(ISNUMBER(F124)),F124&lt;0,NOT(ISNUMBER(G124)),G124&lt;0,NOT(ISNUMBER(H124)),H124&lt;0,NOT(ISNUMBER(I124)),I124&lt;H124,NOT(ISNUMBER(M124)),M124&lt;0),"CHECK INPUTS",J124*F124))</f>
      </c>
      <c r="L124" s="36" t="str">
        <f>IF(A124="","",IF(OR(COUNTIF($A$4:$A$253,A124)&lt;&gt;1,NOT(ISNUMBER(F124)),F124&lt;0,NOT(ISNUMBER(G124)),G124&lt;0,NOT(ISNUMBER(H124)),H124&lt;0,NOT(ISNUMBER(I124)),I124&lt;H124,NOT(ISNUMBER(M124)),M124&lt;0),"CHECK INPUTS",IF(J124&lt;=H124,"REORDER","HEALTHY")))</f>
      </c>
      <c r="M124" s="184"/>
      <c r="N124" s="38" t="str">
        <f>IF(A124="","",IFERROR(IF(COUNTIF(Vendors!$A$4:$A$103,E124)=1,IF(VLOOKUP(E124,Vendors!$A$4:$C$103,3,FALSE)&gt;0,VLOOKUP(E124,Vendors!$A$4:$C$103,3,FALSE),"CHECK LEAD TIME"),"CHECK LEAD TIME"),"CHECK LEAD TIME"))</f>
      </c>
      <c r="O124" s="38" t="str">
        <f>IF(A124="","",IF(OR(NOT(ISNUMBER(N124)),OR(COUNTIF($A$4:$A$253,A124)&lt;&gt;1,NOT(ISNUMBER(F124)),F124&lt;0,NOT(ISNUMBER(G124)),G124&lt;0,NOT(ISNUMBER(H124)),H124&lt;0,NOT(ISNUMBER(I124)),I124&lt;H124,NOT(ISNUMBER(M124)),M124&lt;0)),"CHECK INPUTS",J124-M124*N124))</f>
      </c>
      <c r="P124" s="38" t="str">
        <f>IF(A124="","",IF(NOT(ISNUMBER(O124)),"CHECK INPUTS",IF(OR(J124&lt;=H124,O124&lt;=H124),MAX(0,ROUNDUP(I124-O124,0)),0)))</f>
      </c>
      <c r="Q124" s="36" t="str">
        <f>IF(A124="","",IF(OR(COUNTIF($A$4:$A$253,A124)&lt;&gt;1,NOT(ISNUMBER(F124)),F124&lt;0,NOT(ISNUMBER(G124)),G124&lt;0,NOT(ISNUMBER(H124)),H124&lt;0,NOT(ISNUMBER(I124)),I124&lt;H124,NOT(ISNUMBER(M124)),M124&lt;0),"CHECK INPUTS",IF(NOT(ISNUMBER(N124)),"CHECK LEAD TIME",IF(O124&lt;=0,"STOCKOUT RISK",IF(O124&lt;=H124,"ORDER EARLY","ON TRACK")))))</f>
      </c>
      <c r="R124" t="n">
        <f>IF(A124="",999999,IF(OR(Q124="CHECK INPUTS",Q124="CHECK LEAD TIME"),ROW(),IF(P124&gt;0,IF(Q124="STOCKOUT RISK",1000,2000)+ROW(),999999)))</f>
        <v>999999</v>
      </c>
    </row>
    <row r="125" ht="28" customHeight="1">
      <c r="A125" s="181"/>
      <c r="B125" s="182"/>
      <c r="C125" s="182"/>
      <c r="D125" s="181"/>
      <c r="E125" s="181"/>
      <c r="F125" s="183"/>
      <c r="G125" s="184"/>
      <c r="H125" s="184"/>
      <c r="I125" s="184"/>
      <c r="J125" s="38" t="str">
        <f>IF(A125="","",G125+SUMIF(Transactions!B$4:B$5003,A125,Transactions!E$4:E$5003))</f>
      </c>
      <c r="K125" s="37" t="str">
        <f>IF(A125="","",IF(OR(COUNTIF($A$4:$A$253,A125)&lt;&gt;1,NOT(ISNUMBER(F125)),F125&lt;0,NOT(ISNUMBER(G125)),G125&lt;0,NOT(ISNUMBER(H125)),H125&lt;0,NOT(ISNUMBER(I125)),I125&lt;H125,NOT(ISNUMBER(M125)),M125&lt;0),"CHECK INPUTS",J125*F125))</f>
      </c>
      <c r="L125" s="36" t="str">
        <f>IF(A125="","",IF(OR(COUNTIF($A$4:$A$253,A125)&lt;&gt;1,NOT(ISNUMBER(F125)),F125&lt;0,NOT(ISNUMBER(G125)),G125&lt;0,NOT(ISNUMBER(H125)),H125&lt;0,NOT(ISNUMBER(I125)),I125&lt;H125,NOT(ISNUMBER(M125)),M125&lt;0),"CHECK INPUTS",IF(J125&lt;=H125,"REORDER","HEALTHY")))</f>
      </c>
      <c r="M125" s="184"/>
      <c r="N125" s="38" t="str">
        <f>IF(A125="","",IFERROR(IF(COUNTIF(Vendors!$A$4:$A$103,E125)=1,IF(VLOOKUP(E125,Vendors!$A$4:$C$103,3,FALSE)&gt;0,VLOOKUP(E125,Vendors!$A$4:$C$103,3,FALSE),"CHECK LEAD TIME"),"CHECK LEAD TIME"),"CHECK LEAD TIME"))</f>
      </c>
      <c r="O125" s="38" t="str">
        <f>IF(A125="","",IF(OR(NOT(ISNUMBER(N125)),OR(COUNTIF($A$4:$A$253,A125)&lt;&gt;1,NOT(ISNUMBER(F125)),F125&lt;0,NOT(ISNUMBER(G125)),G125&lt;0,NOT(ISNUMBER(H125)),H125&lt;0,NOT(ISNUMBER(I125)),I125&lt;H125,NOT(ISNUMBER(M125)),M125&lt;0)),"CHECK INPUTS",J125-M125*N125))</f>
      </c>
      <c r="P125" s="38" t="str">
        <f>IF(A125="","",IF(NOT(ISNUMBER(O125)),"CHECK INPUTS",IF(OR(J125&lt;=H125,O125&lt;=H125),MAX(0,ROUNDUP(I125-O125,0)),0)))</f>
      </c>
      <c r="Q125" s="36" t="str">
        <f>IF(A125="","",IF(OR(COUNTIF($A$4:$A$253,A125)&lt;&gt;1,NOT(ISNUMBER(F125)),F125&lt;0,NOT(ISNUMBER(G125)),G125&lt;0,NOT(ISNUMBER(H125)),H125&lt;0,NOT(ISNUMBER(I125)),I125&lt;H125,NOT(ISNUMBER(M125)),M125&lt;0),"CHECK INPUTS",IF(NOT(ISNUMBER(N125)),"CHECK LEAD TIME",IF(O125&lt;=0,"STOCKOUT RISK",IF(O125&lt;=H125,"ORDER EARLY","ON TRACK")))))</f>
      </c>
      <c r="R125" t="n">
        <f>IF(A125="",999999,IF(OR(Q125="CHECK INPUTS",Q125="CHECK LEAD TIME"),ROW(),IF(P125&gt;0,IF(Q125="STOCKOUT RISK",1000,2000)+ROW(),999999)))</f>
        <v>999999</v>
      </c>
    </row>
    <row r="126" ht="28" customHeight="1">
      <c r="A126" s="181"/>
      <c r="B126" s="182"/>
      <c r="C126" s="182"/>
      <c r="D126" s="181"/>
      <c r="E126" s="181"/>
      <c r="F126" s="183"/>
      <c r="G126" s="184"/>
      <c r="H126" s="184"/>
      <c r="I126" s="184"/>
      <c r="J126" s="38" t="str">
        <f>IF(A126="","",G126+SUMIF(Transactions!B$4:B$5003,A126,Transactions!E$4:E$5003))</f>
      </c>
      <c r="K126" s="37" t="str">
        <f>IF(A126="","",IF(OR(COUNTIF($A$4:$A$253,A126)&lt;&gt;1,NOT(ISNUMBER(F126)),F126&lt;0,NOT(ISNUMBER(G126)),G126&lt;0,NOT(ISNUMBER(H126)),H126&lt;0,NOT(ISNUMBER(I126)),I126&lt;H126,NOT(ISNUMBER(M126)),M126&lt;0),"CHECK INPUTS",J126*F126))</f>
      </c>
      <c r="L126" s="36" t="str">
        <f>IF(A126="","",IF(OR(COUNTIF($A$4:$A$253,A126)&lt;&gt;1,NOT(ISNUMBER(F126)),F126&lt;0,NOT(ISNUMBER(G126)),G126&lt;0,NOT(ISNUMBER(H126)),H126&lt;0,NOT(ISNUMBER(I126)),I126&lt;H126,NOT(ISNUMBER(M126)),M126&lt;0),"CHECK INPUTS",IF(J126&lt;=H126,"REORDER","HEALTHY")))</f>
      </c>
      <c r="M126" s="184"/>
      <c r="N126" s="38" t="str">
        <f>IF(A126="","",IFERROR(IF(COUNTIF(Vendors!$A$4:$A$103,E126)=1,IF(VLOOKUP(E126,Vendors!$A$4:$C$103,3,FALSE)&gt;0,VLOOKUP(E126,Vendors!$A$4:$C$103,3,FALSE),"CHECK LEAD TIME"),"CHECK LEAD TIME"),"CHECK LEAD TIME"))</f>
      </c>
      <c r="O126" s="38" t="str">
        <f>IF(A126="","",IF(OR(NOT(ISNUMBER(N126)),OR(COUNTIF($A$4:$A$253,A126)&lt;&gt;1,NOT(ISNUMBER(F126)),F126&lt;0,NOT(ISNUMBER(G126)),G126&lt;0,NOT(ISNUMBER(H126)),H126&lt;0,NOT(ISNUMBER(I126)),I126&lt;H126,NOT(ISNUMBER(M126)),M126&lt;0)),"CHECK INPUTS",J126-M126*N126))</f>
      </c>
      <c r="P126" s="38" t="str">
        <f>IF(A126="","",IF(NOT(ISNUMBER(O126)),"CHECK INPUTS",IF(OR(J126&lt;=H126,O126&lt;=H126),MAX(0,ROUNDUP(I126-O126,0)),0)))</f>
      </c>
      <c r="Q126" s="36" t="str">
        <f>IF(A126="","",IF(OR(COUNTIF($A$4:$A$253,A126)&lt;&gt;1,NOT(ISNUMBER(F126)),F126&lt;0,NOT(ISNUMBER(G126)),G126&lt;0,NOT(ISNUMBER(H126)),H126&lt;0,NOT(ISNUMBER(I126)),I126&lt;H126,NOT(ISNUMBER(M126)),M126&lt;0),"CHECK INPUTS",IF(NOT(ISNUMBER(N126)),"CHECK LEAD TIME",IF(O126&lt;=0,"STOCKOUT RISK",IF(O126&lt;=H126,"ORDER EARLY","ON TRACK")))))</f>
      </c>
      <c r="R126" t="n">
        <f>IF(A126="",999999,IF(OR(Q126="CHECK INPUTS",Q126="CHECK LEAD TIME"),ROW(),IF(P126&gt;0,IF(Q126="STOCKOUT RISK",1000,2000)+ROW(),999999)))</f>
        <v>999999</v>
      </c>
    </row>
    <row r="127" ht="28" customHeight="1">
      <c r="A127" s="181"/>
      <c r="B127" s="182"/>
      <c r="C127" s="182"/>
      <c r="D127" s="181"/>
      <c r="E127" s="181"/>
      <c r="F127" s="183"/>
      <c r="G127" s="184"/>
      <c r="H127" s="184"/>
      <c r="I127" s="184"/>
      <c r="J127" s="38" t="str">
        <f>IF(A127="","",G127+SUMIF(Transactions!B$4:B$5003,A127,Transactions!E$4:E$5003))</f>
      </c>
      <c r="K127" s="37" t="str">
        <f>IF(A127="","",IF(OR(COUNTIF($A$4:$A$253,A127)&lt;&gt;1,NOT(ISNUMBER(F127)),F127&lt;0,NOT(ISNUMBER(G127)),G127&lt;0,NOT(ISNUMBER(H127)),H127&lt;0,NOT(ISNUMBER(I127)),I127&lt;H127,NOT(ISNUMBER(M127)),M127&lt;0),"CHECK INPUTS",J127*F127))</f>
      </c>
      <c r="L127" s="36" t="str">
        <f>IF(A127="","",IF(OR(COUNTIF($A$4:$A$253,A127)&lt;&gt;1,NOT(ISNUMBER(F127)),F127&lt;0,NOT(ISNUMBER(G127)),G127&lt;0,NOT(ISNUMBER(H127)),H127&lt;0,NOT(ISNUMBER(I127)),I127&lt;H127,NOT(ISNUMBER(M127)),M127&lt;0),"CHECK INPUTS",IF(J127&lt;=H127,"REORDER","HEALTHY")))</f>
      </c>
      <c r="M127" s="184"/>
      <c r="N127" s="38" t="str">
        <f>IF(A127="","",IFERROR(IF(COUNTIF(Vendors!$A$4:$A$103,E127)=1,IF(VLOOKUP(E127,Vendors!$A$4:$C$103,3,FALSE)&gt;0,VLOOKUP(E127,Vendors!$A$4:$C$103,3,FALSE),"CHECK LEAD TIME"),"CHECK LEAD TIME"),"CHECK LEAD TIME"))</f>
      </c>
      <c r="O127" s="38" t="str">
        <f>IF(A127="","",IF(OR(NOT(ISNUMBER(N127)),OR(COUNTIF($A$4:$A$253,A127)&lt;&gt;1,NOT(ISNUMBER(F127)),F127&lt;0,NOT(ISNUMBER(G127)),G127&lt;0,NOT(ISNUMBER(H127)),H127&lt;0,NOT(ISNUMBER(I127)),I127&lt;H127,NOT(ISNUMBER(M127)),M127&lt;0)),"CHECK INPUTS",J127-M127*N127))</f>
      </c>
      <c r="P127" s="38" t="str">
        <f>IF(A127="","",IF(NOT(ISNUMBER(O127)),"CHECK INPUTS",IF(OR(J127&lt;=H127,O127&lt;=H127),MAX(0,ROUNDUP(I127-O127,0)),0)))</f>
      </c>
      <c r="Q127" s="36" t="str">
        <f>IF(A127="","",IF(OR(COUNTIF($A$4:$A$253,A127)&lt;&gt;1,NOT(ISNUMBER(F127)),F127&lt;0,NOT(ISNUMBER(G127)),G127&lt;0,NOT(ISNUMBER(H127)),H127&lt;0,NOT(ISNUMBER(I127)),I127&lt;H127,NOT(ISNUMBER(M127)),M127&lt;0),"CHECK INPUTS",IF(NOT(ISNUMBER(N127)),"CHECK LEAD TIME",IF(O127&lt;=0,"STOCKOUT RISK",IF(O127&lt;=H127,"ORDER EARLY","ON TRACK")))))</f>
      </c>
      <c r="R127" t="n">
        <f>IF(A127="",999999,IF(OR(Q127="CHECK INPUTS",Q127="CHECK LEAD TIME"),ROW(),IF(P127&gt;0,IF(Q127="STOCKOUT RISK",1000,2000)+ROW(),999999)))</f>
        <v>999999</v>
      </c>
    </row>
    <row r="128" ht="28" customHeight="1">
      <c r="A128" s="181"/>
      <c r="B128" s="182"/>
      <c r="C128" s="182"/>
      <c r="D128" s="181"/>
      <c r="E128" s="181"/>
      <c r="F128" s="183"/>
      <c r="G128" s="184"/>
      <c r="H128" s="184"/>
      <c r="I128" s="184"/>
      <c r="J128" s="38" t="str">
        <f>IF(A128="","",G128+SUMIF(Transactions!B$4:B$5003,A128,Transactions!E$4:E$5003))</f>
      </c>
      <c r="K128" s="37" t="str">
        <f>IF(A128="","",IF(OR(COUNTIF($A$4:$A$253,A128)&lt;&gt;1,NOT(ISNUMBER(F128)),F128&lt;0,NOT(ISNUMBER(G128)),G128&lt;0,NOT(ISNUMBER(H128)),H128&lt;0,NOT(ISNUMBER(I128)),I128&lt;H128,NOT(ISNUMBER(M128)),M128&lt;0),"CHECK INPUTS",J128*F128))</f>
      </c>
      <c r="L128" s="36" t="str">
        <f>IF(A128="","",IF(OR(COUNTIF($A$4:$A$253,A128)&lt;&gt;1,NOT(ISNUMBER(F128)),F128&lt;0,NOT(ISNUMBER(G128)),G128&lt;0,NOT(ISNUMBER(H128)),H128&lt;0,NOT(ISNUMBER(I128)),I128&lt;H128,NOT(ISNUMBER(M128)),M128&lt;0),"CHECK INPUTS",IF(J128&lt;=H128,"REORDER","HEALTHY")))</f>
      </c>
      <c r="M128" s="184"/>
      <c r="N128" s="38" t="str">
        <f>IF(A128="","",IFERROR(IF(COUNTIF(Vendors!$A$4:$A$103,E128)=1,IF(VLOOKUP(E128,Vendors!$A$4:$C$103,3,FALSE)&gt;0,VLOOKUP(E128,Vendors!$A$4:$C$103,3,FALSE),"CHECK LEAD TIME"),"CHECK LEAD TIME"),"CHECK LEAD TIME"))</f>
      </c>
      <c r="O128" s="38" t="str">
        <f>IF(A128="","",IF(OR(NOT(ISNUMBER(N128)),OR(COUNTIF($A$4:$A$253,A128)&lt;&gt;1,NOT(ISNUMBER(F128)),F128&lt;0,NOT(ISNUMBER(G128)),G128&lt;0,NOT(ISNUMBER(H128)),H128&lt;0,NOT(ISNUMBER(I128)),I128&lt;H128,NOT(ISNUMBER(M128)),M128&lt;0)),"CHECK INPUTS",J128-M128*N128))</f>
      </c>
      <c r="P128" s="38" t="str">
        <f>IF(A128="","",IF(NOT(ISNUMBER(O128)),"CHECK INPUTS",IF(OR(J128&lt;=H128,O128&lt;=H128),MAX(0,ROUNDUP(I128-O128,0)),0)))</f>
      </c>
      <c r="Q128" s="36" t="str">
        <f>IF(A128="","",IF(OR(COUNTIF($A$4:$A$253,A128)&lt;&gt;1,NOT(ISNUMBER(F128)),F128&lt;0,NOT(ISNUMBER(G128)),G128&lt;0,NOT(ISNUMBER(H128)),H128&lt;0,NOT(ISNUMBER(I128)),I128&lt;H128,NOT(ISNUMBER(M128)),M128&lt;0),"CHECK INPUTS",IF(NOT(ISNUMBER(N128)),"CHECK LEAD TIME",IF(O128&lt;=0,"STOCKOUT RISK",IF(O128&lt;=H128,"ORDER EARLY","ON TRACK")))))</f>
      </c>
      <c r="R128" t="n">
        <f>IF(A128="",999999,IF(OR(Q128="CHECK INPUTS",Q128="CHECK LEAD TIME"),ROW(),IF(P128&gt;0,IF(Q128="STOCKOUT RISK",1000,2000)+ROW(),999999)))</f>
        <v>999999</v>
      </c>
    </row>
    <row r="129" ht="28" customHeight="1">
      <c r="A129" s="181"/>
      <c r="B129" s="182"/>
      <c r="C129" s="182"/>
      <c r="D129" s="181"/>
      <c r="E129" s="181"/>
      <c r="F129" s="183"/>
      <c r="G129" s="184"/>
      <c r="H129" s="184"/>
      <c r="I129" s="184"/>
      <c r="J129" s="38" t="str">
        <f>IF(A129="","",G129+SUMIF(Transactions!B$4:B$5003,A129,Transactions!E$4:E$5003))</f>
      </c>
      <c r="K129" s="37" t="str">
        <f>IF(A129="","",IF(OR(COUNTIF($A$4:$A$253,A129)&lt;&gt;1,NOT(ISNUMBER(F129)),F129&lt;0,NOT(ISNUMBER(G129)),G129&lt;0,NOT(ISNUMBER(H129)),H129&lt;0,NOT(ISNUMBER(I129)),I129&lt;H129,NOT(ISNUMBER(M129)),M129&lt;0),"CHECK INPUTS",J129*F129))</f>
      </c>
      <c r="L129" s="36" t="str">
        <f>IF(A129="","",IF(OR(COUNTIF($A$4:$A$253,A129)&lt;&gt;1,NOT(ISNUMBER(F129)),F129&lt;0,NOT(ISNUMBER(G129)),G129&lt;0,NOT(ISNUMBER(H129)),H129&lt;0,NOT(ISNUMBER(I129)),I129&lt;H129,NOT(ISNUMBER(M129)),M129&lt;0),"CHECK INPUTS",IF(J129&lt;=H129,"REORDER","HEALTHY")))</f>
      </c>
      <c r="M129" s="184"/>
      <c r="N129" s="38" t="str">
        <f>IF(A129="","",IFERROR(IF(COUNTIF(Vendors!$A$4:$A$103,E129)=1,IF(VLOOKUP(E129,Vendors!$A$4:$C$103,3,FALSE)&gt;0,VLOOKUP(E129,Vendors!$A$4:$C$103,3,FALSE),"CHECK LEAD TIME"),"CHECK LEAD TIME"),"CHECK LEAD TIME"))</f>
      </c>
      <c r="O129" s="38" t="str">
        <f>IF(A129="","",IF(OR(NOT(ISNUMBER(N129)),OR(COUNTIF($A$4:$A$253,A129)&lt;&gt;1,NOT(ISNUMBER(F129)),F129&lt;0,NOT(ISNUMBER(G129)),G129&lt;0,NOT(ISNUMBER(H129)),H129&lt;0,NOT(ISNUMBER(I129)),I129&lt;H129,NOT(ISNUMBER(M129)),M129&lt;0)),"CHECK INPUTS",J129-M129*N129))</f>
      </c>
      <c r="P129" s="38" t="str">
        <f>IF(A129="","",IF(NOT(ISNUMBER(O129)),"CHECK INPUTS",IF(OR(J129&lt;=H129,O129&lt;=H129),MAX(0,ROUNDUP(I129-O129,0)),0)))</f>
      </c>
      <c r="Q129" s="36" t="str">
        <f>IF(A129="","",IF(OR(COUNTIF($A$4:$A$253,A129)&lt;&gt;1,NOT(ISNUMBER(F129)),F129&lt;0,NOT(ISNUMBER(G129)),G129&lt;0,NOT(ISNUMBER(H129)),H129&lt;0,NOT(ISNUMBER(I129)),I129&lt;H129,NOT(ISNUMBER(M129)),M129&lt;0),"CHECK INPUTS",IF(NOT(ISNUMBER(N129)),"CHECK LEAD TIME",IF(O129&lt;=0,"STOCKOUT RISK",IF(O129&lt;=H129,"ORDER EARLY","ON TRACK")))))</f>
      </c>
      <c r="R129" t="n">
        <f>IF(A129="",999999,IF(OR(Q129="CHECK INPUTS",Q129="CHECK LEAD TIME"),ROW(),IF(P129&gt;0,IF(Q129="STOCKOUT RISK",1000,2000)+ROW(),999999)))</f>
        <v>999999</v>
      </c>
    </row>
    <row r="130" ht="28" customHeight="1">
      <c r="A130" s="181"/>
      <c r="B130" s="182"/>
      <c r="C130" s="182"/>
      <c r="D130" s="181"/>
      <c r="E130" s="181"/>
      <c r="F130" s="183"/>
      <c r="G130" s="184"/>
      <c r="H130" s="184"/>
      <c r="I130" s="184"/>
      <c r="J130" s="38" t="str">
        <f>IF(A130="","",G130+SUMIF(Transactions!B$4:B$5003,A130,Transactions!E$4:E$5003))</f>
      </c>
      <c r="K130" s="37" t="str">
        <f>IF(A130="","",IF(OR(COUNTIF($A$4:$A$253,A130)&lt;&gt;1,NOT(ISNUMBER(F130)),F130&lt;0,NOT(ISNUMBER(G130)),G130&lt;0,NOT(ISNUMBER(H130)),H130&lt;0,NOT(ISNUMBER(I130)),I130&lt;H130,NOT(ISNUMBER(M130)),M130&lt;0),"CHECK INPUTS",J130*F130))</f>
      </c>
      <c r="L130" s="36" t="str">
        <f>IF(A130="","",IF(OR(COUNTIF($A$4:$A$253,A130)&lt;&gt;1,NOT(ISNUMBER(F130)),F130&lt;0,NOT(ISNUMBER(G130)),G130&lt;0,NOT(ISNUMBER(H130)),H130&lt;0,NOT(ISNUMBER(I130)),I130&lt;H130,NOT(ISNUMBER(M130)),M130&lt;0),"CHECK INPUTS",IF(J130&lt;=H130,"REORDER","HEALTHY")))</f>
      </c>
      <c r="M130" s="184"/>
      <c r="N130" s="38" t="str">
        <f>IF(A130="","",IFERROR(IF(COUNTIF(Vendors!$A$4:$A$103,E130)=1,IF(VLOOKUP(E130,Vendors!$A$4:$C$103,3,FALSE)&gt;0,VLOOKUP(E130,Vendors!$A$4:$C$103,3,FALSE),"CHECK LEAD TIME"),"CHECK LEAD TIME"),"CHECK LEAD TIME"))</f>
      </c>
      <c r="O130" s="38" t="str">
        <f>IF(A130="","",IF(OR(NOT(ISNUMBER(N130)),OR(COUNTIF($A$4:$A$253,A130)&lt;&gt;1,NOT(ISNUMBER(F130)),F130&lt;0,NOT(ISNUMBER(G130)),G130&lt;0,NOT(ISNUMBER(H130)),H130&lt;0,NOT(ISNUMBER(I130)),I130&lt;H130,NOT(ISNUMBER(M130)),M130&lt;0)),"CHECK INPUTS",J130-M130*N130))</f>
      </c>
      <c r="P130" s="38" t="str">
        <f>IF(A130="","",IF(NOT(ISNUMBER(O130)),"CHECK INPUTS",IF(OR(J130&lt;=H130,O130&lt;=H130),MAX(0,ROUNDUP(I130-O130,0)),0)))</f>
      </c>
      <c r="Q130" s="36" t="str">
        <f>IF(A130="","",IF(OR(COUNTIF($A$4:$A$253,A130)&lt;&gt;1,NOT(ISNUMBER(F130)),F130&lt;0,NOT(ISNUMBER(G130)),G130&lt;0,NOT(ISNUMBER(H130)),H130&lt;0,NOT(ISNUMBER(I130)),I130&lt;H130,NOT(ISNUMBER(M130)),M130&lt;0),"CHECK INPUTS",IF(NOT(ISNUMBER(N130)),"CHECK LEAD TIME",IF(O130&lt;=0,"STOCKOUT RISK",IF(O130&lt;=H130,"ORDER EARLY","ON TRACK")))))</f>
      </c>
      <c r="R130" t="n">
        <f>IF(A130="",999999,IF(OR(Q130="CHECK INPUTS",Q130="CHECK LEAD TIME"),ROW(),IF(P130&gt;0,IF(Q130="STOCKOUT RISK",1000,2000)+ROW(),999999)))</f>
        <v>999999</v>
      </c>
    </row>
    <row r="131" ht="28" customHeight="1">
      <c r="A131" s="181"/>
      <c r="B131" s="182"/>
      <c r="C131" s="182"/>
      <c r="D131" s="181"/>
      <c r="E131" s="181"/>
      <c r="F131" s="183"/>
      <c r="G131" s="184"/>
      <c r="H131" s="184"/>
      <c r="I131" s="184"/>
      <c r="J131" s="38" t="str">
        <f>IF(A131="","",G131+SUMIF(Transactions!B$4:B$5003,A131,Transactions!E$4:E$5003))</f>
      </c>
      <c r="K131" s="37" t="str">
        <f>IF(A131="","",IF(OR(COUNTIF($A$4:$A$253,A131)&lt;&gt;1,NOT(ISNUMBER(F131)),F131&lt;0,NOT(ISNUMBER(G131)),G131&lt;0,NOT(ISNUMBER(H131)),H131&lt;0,NOT(ISNUMBER(I131)),I131&lt;H131,NOT(ISNUMBER(M131)),M131&lt;0),"CHECK INPUTS",J131*F131))</f>
      </c>
      <c r="L131" s="36" t="str">
        <f>IF(A131="","",IF(OR(COUNTIF($A$4:$A$253,A131)&lt;&gt;1,NOT(ISNUMBER(F131)),F131&lt;0,NOT(ISNUMBER(G131)),G131&lt;0,NOT(ISNUMBER(H131)),H131&lt;0,NOT(ISNUMBER(I131)),I131&lt;H131,NOT(ISNUMBER(M131)),M131&lt;0),"CHECK INPUTS",IF(J131&lt;=H131,"REORDER","HEALTHY")))</f>
      </c>
      <c r="M131" s="184"/>
      <c r="N131" s="38" t="str">
        <f>IF(A131="","",IFERROR(IF(COUNTIF(Vendors!$A$4:$A$103,E131)=1,IF(VLOOKUP(E131,Vendors!$A$4:$C$103,3,FALSE)&gt;0,VLOOKUP(E131,Vendors!$A$4:$C$103,3,FALSE),"CHECK LEAD TIME"),"CHECK LEAD TIME"),"CHECK LEAD TIME"))</f>
      </c>
      <c r="O131" s="38" t="str">
        <f>IF(A131="","",IF(OR(NOT(ISNUMBER(N131)),OR(COUNTIF($A$4:$A$253,A131)&lt;&gt;1,NOT(ISNUMBER(F131)),F131&lt;0,NOT(ISNUMBER(G131)),G131&lt;0,NOT(ISNUMBER(H131)),H131&lt;0,NOT(ISNUMBER(I131)),I131&lt;H131,NOT(ISNUMBER(M131)),M131&lt;0)),"CHECK INPUTS",J131-M131*N131))</f>
      </c>
      <c r="P131" s="38" t="str">
        <f>IF(A131="","",IF(NOT(ISNUMBER(O131)),"CHECK INPUTS",IF(OR(J131&lt;=H131,O131&lt;=H131),MAX(0,ROUNDUP(I131-O131,0)),0)))</f>
      </c>
      <c r="Q131" s="36" t="str">
        <f>IF(A131="","",IF(OR(COUNTIF($A$4:$A$253,A131)&lt;&gt;1,NOT(ISNUMBER(F131)),F131&lt;0,NOT(ISNUMBER(G131)),G131&lt;0,NOT(ISNUMBER(H131)),H131&lt;0,NOT(ISNUMBER(I131)),I131&lt;H131,NOT(ISNUMBER(M131)),M131&lt;0),"CHECK INPUTS",IF(NOT(ISNUMBER(N131)),"CHECK LEAD TIME",IF(O131&lt;=0,"STOCKOUT RISK",IF(O131&lt;=H131,"ORDER EARLY","ON TRACK")))))</f>
      </c>
      <c r="R131" t="n">
        <f>IF(A131="",999999,IF(OR(Q131="CHECK INPUTS",Q131="CHECK LEAD TIME"),ROW(),IF(P131&gt;0,IF(Q131="STOCKOUT RISK",1000,2000)+ROW(),999999)))</f>
        <v>999999</v>
      </c>
    </row>
    <row r="132" ht="28" customHeight="1">
      <c r="A132" s="181"/>
      <c r="B132" s="182"/>
      <c r="C132" s="182"/>
      <c r="D132" s="181"/>
      <c r="E132" s="181"/>
      <c r="F132" s="183"/>
      <c r="G132" s="184"/>
      <c r="H132" s="184"/>
      <c r="I132" s="184"/>
      <c r="J132" s="38" t="str">
        <f>IF(A132="","",G132+SUMIF(Transactions!B$4:B$5003,A132,Transactions!E$4:E$5003))</f>
      </c>
      <c r="K132" s="37" t="str">
        <f>IF(A132="","",IF(OR(COUNTIF($A$4:$A$253,A132)&lt;&gt;1,NOT(ISNUMBER(F132)),F132&lt;0,NOT(ISNUMBER(G132)),G132&lt;0,NOT(ISNUMBER(H132)),H132&lt;0,NOT(ISNUMBER(I132)),I132&lt;H132,NOT(ISNUMBER(M132)),M132&lt;0),"CHECK INPUTS",J132*F132))</f>
      </c>
      <c r="L132" s="36" t="str">
        <f>IF(A132="","",IF(OR(COUNTIF($A$4:$A$253,A132)&lt;&gt;1,NOT(ISNUMBER(F132)),F132&lt;0,NOT(ISNUMBER(G132)),G132&lt;0,NOT(ISNUMBER(H132)),H132&lt;0,NOT(ISNUMBER(I132)),I132&lt;H132,NOT(ISNUMBER(M132)),M132&lt;0),"CHECK INPUTS",IF(J132&lt;=H132,"REORDER","HEALTHY")))</f>
      </c>
      <c r="M132" s="184"/>
      <c r="N132" s="38" t="str">
        <f>IF(A132="","",IFERROR(IF(COUNTIF(Vendors!$A$4:$A$103,E132)=1,IF(VLOOKUP(E132,Vendors!$A$4:$C$103,3,FALSE)&gt;0,VLOOKUP(E132,Vendors!$A$4:$C$103,3,FALSE),"CHECK LEAD TIME"),"CHECK LEAD TIME"),"CHECK LEAD TIME"))</f>
      </c>
      <c r="O132" s="38" t="str">
        <f>IF(A132="","",IF(OR(NOT(ISNUMBER(N132)),OR(COUNTIF($A$4:$A$253,A132)&lt;&gt;1,NOT(ISNUMBER(F132)),F132&lt;0,NOT(ISNUMBER(G132)),G132&lt;0,NOT(ISNUMBER(H132)),H132&lt;0,NOT(ISNUMBER(I132)),I132&lt;H132,NOT(ISNUMBER(M132)),M132&lt;0)),"CHECK INPUTS",J132-M132*N132))</f>
      </c>
      <c r="P132" s="38" t="str">
        <f>IF(A132="","",IF(NOT(ISNUMBER(O132)),"CHECK INPUTS",IF(OR(J132&lt;=H132,O132&lt;=H132),MAX(0,ROUNDUP(I132-O132,0)),0)))</f>
      </c>
      <c r="Q132" s="36" t="str">
        <f>IF(A132="","",IF(OR(COUNTIF($A$4:$A$253,A132)&lt;&gt;1,NOT(ISNUMBER(F132)),F132&lt;0,NOT(ISNUMBER(G132)),G132&lt;0,NOT(ISNUMBER(H132)),H132&lt;0,NOT(ISNUMBER(I132)),I132&lt;H132,NOT(ISNUMBER(M132)),M132&lt;0),"CHECK INPUTS",IF(NOT(ISNUMBER(N132)),"CHECK LEAD TIME",IF(O132&lt;=0,"STOCKOUT RISK",IF(O132&lt;=H132,"ORDER EARLY","ON TRACK")))))</f>
      </c>
      <c r="R132" t="n">
        <f>IF(A132="",999999,IF(OR(Q132="CHECK INPUTS",Q132="CHECK LEAD TIME"),ROW(),IF(P132&gt;0,IF(Q132="STOCKOUT RISK",1000,2000)+ROW(),999999)))</f>
        <v>999999</v>
      </c>
    </row>
    <row r="133" ht="28" customHeight="1">
      <c r="A133" s="181"/>
      <c r="B133" s="182"/>
      <c r="C133" s="182"/>
      <c r="D133" s="181"/>
      <c r="E133" s="181"/>
      <c r="F133" s="183"/>
      <c r="G133" s="184"/>
      <c r="H133" s="184"/>
      <c r="I133" s="184"/>
      <c r="J133" s="38" t="str">
        <f>IF(A133="","",G133+SUMIF(Transactions!B$4:B$5003,A133,Transactions!E$4:E$5003))</f>
      </c>
      <c r="K133" s="37" t="str">
        <f>IF(A133="","",IF(OR(COUNTIF($A$4:$A$253,A133)&lt;&gt;1,NOT(ISNUMBER(F133)),F133&lt;0,NOT(ISNUMBER(G133)),G133&lt;0,NOT(ISNUMBER(H133)),H133&lt;0,NOT(ISNUMBER(I133)),I133&lt;H133,NOT(ISNUMBER(M133)),M133&lt;0),"CHECK INPUTS",J133*F133))</f>
      </c>
      <c r="L133" s="36" t="str">
        <f>IF(A133="","",IF(OR(COUNTIF($A$4:$A$253,A133)&lt;&gt;1,NOT(ISNUMBER(F133)),F133&lt;0,NOT(ISNUMBER(G133)),G133&lt;0,NOT(ISNUMBER(H133)),H133&lt;0,NOT(ISNUMBER(I133)),I133&lt;H133,NOT(ISNUMBER(M133)),M133&lt;0),"CHECK INPUTS",IF(J133&lt;=H133,"REORDER","HEALTHY")))</f>
      </c>
      <c r="M133" s="184"/>
      <c r="N133" s="38" t="str">
        <f>IF(A133="","",IFERROR(IF(COUNTIF(Vendors!$A$4:$A$103,E133)=1,IF(VLOOKUP(E133,Vendors!$A$4:$C$103,3,FALSE)&gt;0,VLOOKUP(E133,Vendors!$A$4:$C$103,3,FALSE),"CHECK LEAD TIME"),"CHECK LEAD TIME"),"CHECK LEAD TIME"))</f>
      </c>
      <c r="O133" s="38" t="str">
        <f>IF(A133="","",IF(OR(NOT(ISNUMBER(N133)),OR(COUNTIF($A$4:$A$253,A133)&lt;&gt;1,NOT(ISNUMBER(F133)),F133&lt;0,NOT(ISNUMBER(G133)),G133&lt;0,NOT(ISNUMBER(H133)),H133&lt;0,NOT(ISNUMBER(I133)),I133&lt;H133,NOT(ISNUMBER(M133)),M133&lt;0)),"CHECK INPUTS",J133-M133*N133))</f>
      </c>
      <c r="P133" s="38" t="str">
        <f>IF(A133="","",IF(NOT(ISNUMBER(O133)),"CHECK INPUTS",IF(OR(J133&lt;=H133,O133&lt;=H133),MAX(0,ROUNDUP(I133-O133,0)),0)))</f>
      </c>
      <c r="Q133" s="36" t="str">
        <f>IF(A133="","",IF(OR(COUNTIF($A$4:$A$253,A133)&lt;&gt;1,NOT(ISNUMBER(F133)),F133&lt;0,NOT(ISNUMBER(G133)),G133&lt;0,NOT(ISNUMBER(H133)),H133&lt;0,NOT(ISNUMBER(I133)),I133&lt;H133,NOT(ISNUMBER(M133)),M133&lt;0),"CHECK INPUTS",IF(NOT(ISNUMBER(N133)),"CHECK LEAD TIME",IF(O133&lt;=0,"STOCKOUT RISK",IF(O133&lt;=H133,"ORDER EARLY","ON TRACK")))))</f>
      </c>
      <c r="R133" t="n">
        <f>IF(A133="",999999,IF(OR(Q133="CHECK INPUTS",Q133="CHECK LEAD TIME"),ROW(),IF(P133&gt;0,IF(Q133="STOCKOUT RISK",1000,2000)+ROW(),999999)))</f>
        <v>999999</v>
      </c>
    </row>
    <row r="134" ht="28" customHeight="1">
      <c r="A134" s="181"/>
      <c r="B134" s="182"/>
      <c r="C134" s="182"/>
      <c r="D134" s="181"/>
      <c r="E134" s="181"/>
      <c r="F134" s="183"/>
      <c r="G134" s="184"/>
      <c r="H134" s="184"/>
      <c r="I134" s="184"/>
      <c r="J134" s="38" t="str">
        <f>IF(A134="","",G134+SUMIF(Transactions!B$4:B$5003,A134,Transactions!E$4:E$5003))</f>
      </c>
      <c r="K134" s="37" t="str">
        <f>IF(A134="","",IF(OR(COUNTIF($A$4:$A$253,A134)&lt;&gt;1,NOT(ISNUMBER(F134)),F134&lt;0,NOT(ISNUMBER(G134)),G134&lt;0,NOT(ISNUMBER(H134)),H134&lt;0,NOT(ISNUMBER(I134)),I134&lt;H134,NOT(ISNUMBER(M134)),M134&lt;0),"CHECK INPUTS",J134*F134))</f>
      </c>
      <c r="L134" s="36" t="str">
        <f>IF(A134="","",IF(OR(COUNTIF($A$4:$A$253,A134)&lt;&gt;1,NOT(ISNUMBER(F134)),F134&lt;0,NOT(ISNUMBER(G134)),G134&lt;0,NOT(ISNUMBER(H134)),H134&lt;0,NOT(ISNUMBER(I134)),I134&lt;H134,NOT(ISNUMBER(M134)),M134&lt;0),"CHECK INPUTS",IF(J134&lt;=H134,"REORDER","HEALTHY")))</f>
      </c>
      <c r="M134" s="184"/>
      <c r="N134" s="38" t="str">
        <f>IF(A134="","",IFERROR(IF(COUNTIF(Vendors!$A$4:$A$103,E134)=1,IF(VLOOKUP(E134,Vendors!$A$4:$C$103,3,FALSE)&gt;0,VLOOKUP(E134,Vendors!$A$4:$C$103,3,FALSE),"CHECK LEAD TIME"),"CHECK LEAD TIME"),"CHECK LEAD TIME"))</f>
      </c>
      <c r="O134" s="38" t="str">
        <f>IF(A134="","",IF(OR(NOT(ISNUMBER(N134)),OR(COUNTIF($A$4:$A$253,A134)&lt;&gt;1,NOT(ISNUMBER(F134)),F134&lt;0,NOT(ISNUMBER(G134)),G134&lt;0,NOT(ISNUMBER(H134)),H134&lt;0,NOT(ISNUMBER(I134)),I134&lt;H134,NOT(ISNUMBER(M134)),M134&lt;0)),"CHECK INPUTS",J134-M134*N134))</f>
      </c>
      <c r="P134" s="38" t="str">
        <f>IF(A134="","",IF(NOT(ISNUMBER(O134)),"CHECK INPUTS",IF(OR(J134&lt;=H134,O134&lt;=H134),MAX(0,ROUNDUP(I134-O134,0)),0)))</f>
      </c>
      <c r="Q134" s="36" t="str">
        <f>IF(A134="","",IF(OR(COUNTIF($A$4:$A$253,A134)&lt;&gt;1,NOT(ISNUMBER(F134)),F134&lt;0,NOT(ISNUMBER(G134)),G134&lt;0,NOT(ISNUMBER(H134)),H134&lt;0,NOT(ISNUMBER(I134)),I134&lt;H134,NOT(ISNUMBER(M134)),M134&lt;0),"CHECK INPUTS",IF(NOT(ISNUMBER(N134)),"CHECK LEAD TIME",IF(O134&lt;=0,"STOCKOUT RISK",IF(O134&lt;=H134,"ORDER EARLY","ON TRACK")))))</f>
      </c>
      <c r="R134" t="n">
        <f>IF(A134="",999999,IF(OR(Q134="CHECK INPUTS",Q134="CHECK LEAD TIME"),ROW(),IF(P134&gt;0,IF(Q134="STOCKOUT RISK",1000,2000)+ROW(),999999)))</f>
        <v>999999</v>
      </c>
    </row>
    <row r="135" ht="28" customHeight="1">
      <c r="A135" s="181"/>
      <c r="B135" s="182"/>
      <c r="C135" s="182"/>
      <c r="D135" s="181"/>
      <c r="E135" s="181"/>
      <c r="F135" s="183"/>
      <c r="G135" s="184"/>
      <c r="H135" s="184"/>
      <c r="I135" s="184"/>
      <c r="J135" s="38" t="str">
        <f>IF(A135="","",G135+SUMIF(Transactions!B$4:B$5003,A135,Transactions!E$4:E$5003))</f>
      </c>
      <c r="K135" s="37" t="str">
        <f>IF(A135="","",IF(OR(COUNTIF($A$4:$A$253,A135)&lt;&gt;1,NOT(ISNUMBER(F135)),F135&lt;0,NOT(ISNUMBER(G135)),G135&lt;0,NOT(ISNUMBER(H135)),H135&lt;0,NOT(ISNUMBER(I135)),I135&lt;H135,NOT(ISNUMBER(M135)),M135&lt;0),"CHECK INPUTS",J135*F135))</f>
      </c>
      <c r="L135" s="36" t="str">
        <f>IF(A135="","",IF(OR(COUNTIF($A$4:$A$253,A135)&lt;&gt;1,NOT(ISNUMBER(F135)),F135&lt;0,NOT(ISNUMBER(G135)),G135&lt;0,NOT(ISNUMBER(H135)),H135&lt;0,NOT(ISNUMBER(I135)),I135&lt;H135,NOT(ISNUMBER(M135)),M135&lt;0),"CHECK INPUTS",IF(J135&lt;=H135,"REORDER","HEALTHY")))</f>
      </c>
      <c r="M135" s="184"/>
      <c r="N135" s="38" t="str">
        <f>IF(A135="","",IFERROR(IF(COUNTIF(Vendors!$A$4:$A$103,E135)=1,IF(VLOOKUP(E135,Vendors!$A$4:$C$103,3,FALSE)&gt;0,VLOOKUP(E135,Vendors!$A$4:$C$103,3,FALSE),"CHECK LEAD TIME"),"CHECK LEAD TIME"),"CHECK LEAD TIME"))</f>
      </c>
      <c r="O135" s="38" t="str">
        <f>IF(A135="","",IF(OR(NOT(ISNUMBER(N135)),OR(COUNTIF($A$4:$A$253,A135)&lt;&gt;1,NOT(ISNUMBER(F135)),F135&lt;0,NOT(ISNUMBER(G135)),G135&lt;0,NOT(ISNUMBER(H135)),H135&lt;0,NOT(ISNUMBER(I135)),I135&lt;H135,NOT(ISNUMBER(M135)),M135&lt;0)),"CHECK INPUTS",J135-M135*N135))</f>
      </c>
      <c r="P135" s="38" t="str">
        <f>IF(A135="","",IF(NOT(ISNUMBER(O135)),"CHECK INPUTS",IF(OR(J135&lt;=H135,O135&lt;=H135),MAX(0,ROUNDUP(I135-O135,0)),0)))</f>
      </c>
      <c r="Q135" s="36" t="str">
        <f>IF(A135="","",IF(OR(COUNTIF($A$4:$A$253,A135)&lt;&gt;1,NOT(ISNUMBER(F135)),F135&lt;0,NOT(ISNUMBER(G135)),G135&lt;0,NOT(ISNUMBER(H135)),H135&lt;0,NOT(ISNUMBER(I135)),I135&lt;H135,NOT(ISNUMBER(M135)),M135&lt;0),"CHECK INPUTS",IF(NOT(ISNUMBER(N135)),"CHECK LEAD TIME",IF(O135&lt;=0,"STOCKOUT RISK",IF(O135&lt;=H135,"ORDER EARLY","ON TRACK")))))</f>
      </c>
      <c r="R135" t="n">
        <f>IF(A135="",999999,IF(OR(Q135="CHECK INPUTS",Q135="CHECK LEAD TIME"),ROW(),IF(P135&gt;0,IF(Q135="STOCKOUT RISK",1000,2000)+ROW(),999999)))</f>
        <v>999999</v>
      </c>
    </row>
    <row r="136" ht="28" customHeight="1">
      <c r="A136" s="181"/>
      <c r="B136" s="182"/>
      <c r="C136" s="182"/>
      <c r="D136" s="181"/>
      <c r="E136" s="181"/>
      <c r="F136" s="183"/>
      <c r="G136" s="184"/>
      <c r="H136" s="184"/>
      <c r="I136" s="184"/>
      <c r="J136" s="38" t="str">
        <f>IF(A136="","",G136+SUMIF(Transactions!B$4:B$5003,A136,Transactions!E$4:E$5003))</f>
      </c>
      <c r="K136" s="37" t="str">
        <f>IF(A136="","",IF(OR(COUNTIF($A$4:$A$253,A136)&lt;&gt;1,NOT(ISNUMBER(F136)),F136&lt;0,NOT(ISNUMBER(G136)),G136&lt;0,NOT(ISNUMBER(H136)),H136&lt;0,NOT(ISNUMBER(I136)),I136&lt;H136,NOT(ISNUMBER(M136)),M136&lt;0),"CHECK INPUTS",J136*F136))</f>
      </c>
      <c r="L136" s="36" t="str">
        <f>IF(A136="","",IF(OR(COUNTIF($A$4:$A$253,A136)&lt;&gt;1,NOT(ISNUMBER(F136)),F136&lt;0,NOT(ISNUMBER(G136)),G136&lt;0,NOT(ISNUMBER(H136)),H136&lt;0,NOT(ISNUMBER(I136)),I136&lt;H136,NOT(ISNUMBER(M136)),M136&lt;0),"CHECK INPUTS",IF(J136&lt;=H136,"REORDER","HEALTHY")))</f>
      </c>
      <c r="M136" s="184"/>
      <c r="N136" s="38" t="str">
        <f>IF(A136="","",IFERROR(IF(COUNTIF(Vendors!$A$4:$A$103,E136)=1,IF(VLOOKUP(E136,Vendors!$A$4:$C$103,3,FALSE)&gt;0,VLOOKUP(E136,Vendors!$A$4:$C$103,3,FALSE),"CHECK LEAD TIME"),"CHECK LEAD TIME"),"CHECK LEAD TIME"))</f>
      </c>
      <c r="O136" s="38" t="str">
        <f>IF(A136="","",IF(OR(NOT(ISNUMBER(N136)),OR(COUNTIF($A$4:$A$253,A136)&lt;&gt;1,NOT(ISNUMBER(F136)),F136&lt;0,NOT(ISNUMBER(G136)),G136&lt;0,NOT(ISNUMBER(H136)),H136&lt;0,NOT(ISNUMBER(I136)),I136&lt;H136,NOT(ISNUMBER(M136)),M136&lt;0)),"CHECK INPUTS",J136-M136*N136))</f>
      </c>
      <c r="P136" s="38" t="str">
        <f>IF(A136="","",IF(NOT(ISNUMBER(O136)),"CHECK INPUTS",IF(OR(J136&lt;=H136,O136&lt;=H136),MAX(0,ROUNDUP(I136-O136,0)),0)))</f>
      </c>
      <c r="Q136" s="36" t="str">
        <f>IF(A136="","",IF(OR(COUNTIF($A$4:$A$253,A136)&lt;&gt;1,NOT(ISNUMBER(F136)),F136&lt;0,NOT(ISNUMBER(G136)),G136&lt;0,NOT(ISNUMBER(H136)),H136&lt;0,NOT(ISNUMBER(I136)),I136&lt;H136,NOT(ISNUMBER(M136)),M136&lt;0),"CHECK INPUTS",IF(NOT(ISNUMBER(N136)),"CHECK LEAD TIME",IF(O136&lt;=0,"STOCKOUT RISK",IF(O136&lt;=H136,"ORDER EARLY","ON TRACK")))))</f>
      </c>
      <c r="R136" t="n">
        <f>IF(A136="",999999,IF(OR(Q136="CHECK INPUTS",Q136="CHECK LEAD TIME"),ROW(),IF(P136&gt;0,IF(Q136="STOCKOUT RISK",1000,2000)+ROW(),999999)))</f>
        <v>999999</v>
      </c>
    </row>
    <row r="137" ht="28" customHeight="1">
      <c r="A137" s="181"/>
      <c r="B137" s="182"/>
      <c r="C137" s="182"/>
      <c r="D137" s="181"/>
      <c r="E137" s="181"/>
      <c r="F137" s="183"/>
      <c r="G137" s="184"/>
      <c r="H137" s="184"/>
      <c r="I137" s="184"/>
      <c r="J137" s="38" t="str">
        <f>IF(A137="","",G137+SUMIF(Transactions!B$4:B$5003,A137,Transactions!E$4:E$5003))</f>
      </c>
      <c r="K137" s="37" t="str">
        <f>IF(A137="","",IF(OR(COUNTIF($A$4:$A$253,A137)&lt;&gt;1,NOT(ISNUMBER(F137)),F137&lt;0,NOT(ISNUMBER(G137)),G137&lt;0,NOT(ISNUMBER(H137)),H137&lt;0,NOT(ISNUMBER(I137)),I137&lt;H137,NOT(ISNUMBER(M137)),M137&lt;0),"CHECK INPUTS",J137*F137))</f>
      </c>
      <c r="L137" s="36" t="str">
        <f>IF(A137="","",IF(OR(COUNTIF($A$4:$A$253,A137)&lt;&gt;1,NOT(ISNUMBER(F137)),F137&lt;0,NOT(ISNUMBER(G137)),G137&lt;0,NOT(ISNUMBER(H137)),H137&lt;0,NOT(ISNUMBER(I137)),I137&lt;H137,NOT(ISNUMBER(M137)),M137&lt;0),"CHECK INPUTS",IF(J137&lt;=H137,"REORDER","HEALTHY")))</f>
      </c>
      <c r="M137" s="184"/>
      <c r="N137" s="38" t="str">
        <f>IF(A137="","",IFERROR(IF(COUNTIF(Vendors!$A$4:$A$103,E137)=1,IF(VLOOKUP(E137,Vendors!$A$4:$C$103,3,FALSE)&gt;0,VLOOKUP(E137,Vendors!$A$4:$C$103,3,FALSE),"CHECK LEAD TIME"),"CHECK LEAD TIME"),"CHECK LEAD TIME"))</f>
      </c>
      <c r="O137" s="38" t="str">
        <f>IF(A137="","",IF(OR(NOT(ISNUMBER(N137)),OR(COUNTIF($A$4:$A$253,A137)&lt;&gt;1,NOT(ISNUMBER(F137)),F137&lt;0,NOT(ISNUMBER(G137)),G137&lt;0,NOT(ISNUMBER(H137)),H137&lt;0,NOT(ISNUMBER(I137)),I137&lt;H137,NOT(ISNUMBER(M137)),M137&lt;0)),"CHECK INPUTS",J137-M137*N137))</f>
      </c>
      <c r="P137" s="38" t="str">
        <f>IF(A137="","",IF(NOT(ISNUMBER(O137)),"CHECK INPUTS",IF(OR(J137&lt;=H137,O137&lt;=H137),MAX(0,ROUNDUP(I137-O137,0)),0)))</f>
      </c>
      <c r="Q137" s="36" t="str">
        <f>IF(A137="","",IF(OR(COUNTIF($A$4:$A$253,A137)&lt;&gt;1,NOT(ISNUMBER(F137)),F137&lt;0,NOT(ISNUMBER(G137)),G137&lt;0,NOT(ISNUMBER(H137)),H137&lt;0,NOT(ISNUMBER(I137)),I137&lt;H137,NOT(ISNUMBER(M137)),M137&lt;0),"CHECK INPUTS",IF(NOT(ISNUMBER(N137)),"CHECK LEAD TIME",IF(O137&lt;=0,"STOCKOUT RISK",IF(O137&lt;=H137,"ORDER EARLY","ON TRACK")))))</f>
      </c>
      <c r="R137" t="n">
        <f>IF(A137="",999999,IF(OR(Q137="CHECK INPUTS",Q137="CHECK LEAD TIME"),ROW(),IF(P137&gt;0,IF(Q137="STOCKOUT RISK",1000,2000)+ROW(),999999)))</f>
        <v>999999</v>
      </c>
    </row>
    <row r="138" ht="28" customHeight="1">
      <c r="A138" s="181"/>
      <c r="B138" s="182"/>
      <c r="C138" s="182"/>
      <c r="D138" s="181"/>
      <c r="E138" s="181"/>
      <c r="F138" s="183"/>
      <c r="G138" s="184"/>
      <c r="H138" s="184"/>
      <c r="I138" s="184"/>
      <c r="J138" s="38" t="str">
        <f>IF(A138="","",G138+SUMIF(Transactions!B$4:B$5003,A138,Transactions!E$4:E$5003))</f>
      </c>
      <c r="K138" s="37" t="str">
        <f>IF(A138="","",IF(OR(COUNTIF($A$4:$A$253,A138)&lt;&gt;1,NOT(ISNUMBER(F138)),F138&lt;0,NOT(ISNUMBER(G138)),G138&lt;0,NOT(ISNUMBER(H138)),H138&lt;0,NOT(ISNUMBER(I138)),I138&lt;H138,NOT(ISNUMBER(M138)),M138&lt;0),"CHECK INPUTS",J138*F138))</f>
      </c>
      <c r="L138" s="36" t="str">
        <f>IF(A138="","",IF(OR(COUNTIF($A$4:$A$253,A138)&lt;&gt;1,NOT(ISNUMBER(F138)),F138&lt;0,NOT(ISNUMBER(G138)),G138&lt;0,NOT(ISNUMBER(H138)),H138&lt;0,NOT(ISNUMBER(I138)),I138&lt;H138,NOT(ISNUMBER(M138)),M138&lt;0),"CHECK INPUTS",IF(J138&lt;=H138,"REORDER","HEALTHY")))</f>
      </c>
      <c r="M138" s="184"/>
      <c r="N138" s="38" t="str">
        <f>IF(A138="","",IFERROR(IF(COUNTIF(Vendors!$A$4:$A$103,E138)=1,IF(VLOOKUP(E138,Vendors!$A$4:$C$103,3,FALSE)&gt;0,VLOOKUP(E138,Vendors!$A$4:$C$103,3,FALSE),"CHECK LEAD TIME"),"CHECK LEAD TIME"),"CHECK LEAD TIME"))</f>
      </c>
      <c r="O138" s="38" t="str">
        <f>IF(A138="","",IF(OR(NOT(ISNUMBER(N138)),OR(COUNTIF($A$4:$A$253,A138)&lt;&gt;1,NOT(ISNUMBER(F138)),F138&lt;0,NOT(ISNUMBER(G138)),G138&lt;0,NOT(ISNUMBER(H138)),H138&lt;0,NOT(ISNUMBER(I138)),I138&lt;H138,NOT(ISNUMBER(M138)),M138&lt;0)),"CHECK INPUTS",J138-M138*N138))</f>
      </c>
      <c r="P138" s="38" t="str">
        <f>IF(A138="","",IF(NOT(ISNUMBER(O138)),"CHECK INPUTS",IF(OR(J138&lt;=H138,O138&lt;=H138),MAX(0,ROUNDUP(I138-O138,0)),0)))</f>
      </c>
      <c r="Q138" s="36" t="str">
        <f>IF(A138="","",IF(OR(COUNTIF($A$4:$A$253,A138)&lt;&gt;1,NOT(ISNUMBER(F138)),F138&lt;0,NOT(ISNUMBER(G138)),G138&lt;0,NOT(ISNUMBER(H138)),H138&lt;0,NOT(ISNUMBER(I138)),I138&lt;H138,NOT(ISNUMBER(M138)),M138&lt;0),"CHECK INPUTS",IF(NOT(ISNUMBER(N138)),"CHECK LEAD TIME",IF(O138&lt;=0,"STOCKOUT RISK",IF(O138&lt;=H138,"ORDER EARLY","ON TRACK")))))</f>
      </c>
      <c r="R138" t="n">
        <f>IF(A138="",999999,IF(OR(Q138="CHECK INPUTS",Q138="CHECK LEAD TIME"),ROW(),IF(P138&gt;0,IF(Q138="STOCKOUT RISK",1000,2000)+ROW(),999999)))</f>
        <v>999999</v>
      </c>
    </row>
    <row r="139" ht="28" customHeight="1">
      <c r="A139" s="181"/>
      <c r="B139" s="182"/>
      <c r="C139" s="182"/>
      <c r="D139" s="181"/>
      <c r="E139" s="181"/>
      <c r="F139" s="183"/>
      <c r="G139" s="184"/>
      <c r="H139" s="184"/>
      <c r="I139" s="184"/>
      <c r="J139" s="38" t="str">
        <f>IF(A139="","",G139+SUMIF(Transactions!B$4:B$5003,A139,Transactions!E$4:E$5003))</f>
      </c>
      <c r="K139" s="37" t="str">
        <f>IF(A139="","",IF(OR(COUNTIF($A$4:$A$253,A139)&lt;&gt;1,NOT(ISNUMBER(F139)),F139&lt;0,NOT(ISNUMBER(G139)),G139&lt;0,NOT(ISNUMBER(H139)),H139&lt;0,NOT(ISNUMBER(I139)),I139&lt;H139,NOT(ISNUMBER(M139)),M139&lt;0),"CHECK INPUTS",J139*F139))</f>
      </c>
      <c r="L139" s="36" t="str">
        <f>IF(A139="","",IF(OR(COUNTIF($A$4:$A$253,A139)&lt;&gt;1,NOT(ISNUMBER(F139)),F139&lt;0,NOT(ISNUMBER(G139)),G139&lt;0,NOT(ISNUMBER(H139)),H139&lt;0,NOT(ISNUMBER(I139)),I139&lt;H139,NOT(ISNUMBER(M139)),M139&lt;0),"CHECK INPUTS",IF(J139&lt;=H139,"REORDER","HEALTHY")))</f>
      </c>
      <c r="M139" s="184"/>
      <c r="N139" s="38" t="str">
        <f>IF(A139="","",IFERROR(IF(COUNTIF(Vendors!$A$4:$A$103,E139)=1,IF(VLOOKUP(E139,Vendors!$A$4:$C$103,3,FALSE)&gt;0,VLOOKUP(E139,Vendors!$A$4:$C$103,3,FALSE),"CHECK LEAD TIME"),"CHECK LEAD TIME"),"CHECK LEAD TIME"))</f>
      </c>
      <c r="O139" s="38" t="str">
        <f>IF(A139="","",IF(OR(NOT(ISNUMBER(N139)),OR(COUNTIF($A$4:$A$253,A139)&lt;&gt;1,NOT(ISNUMBER(F139)),F139&lt;0,NOT(ISNUMBER(G139)),G139&lt;0,NOT(ISNUMBER(H139)),H139&lt;0,NOT(ISNUMBER(I139)),I139&lt;H139,NOT(ISNUMBER(M139)),M139&lt;0)),"CHECK INPUTS",J139-M139*N139))</f>
      </c>
      <c r="P139" s="38" t="str">
        <f>IF(A139="","",IF(NOT(ISNUMBER(O139)),"CHECK INPUTS",IF(OR(J139&lt;=H139,O139&lt;=H139),MAX(0,ROUNDUP(I139-O139,0)),0)))</f>
      </c>
      <c r="Q139" s="36" t="str">
        <f>IF(A139="","",IF(OR(COUNTIF($A$4:$A$253,A139)&lt;&gt;1,NOT(ISNUMBER(F139)),F139&lt;0,NOT(ISNUMBER(G139)),G139&lt;0,NOT(ISNUMBER(H139)),H139&lt;0,NOT(ISNUMBER(I139)),I139&lt;H139,NOT(ISNUMBER(M139)),M139&lt;0),"CHECK INPUTS",IF(NOT(ISNUMBER(N139)),"CHECK LEAD TIME",IF(O139&lt;=0,"STOCKOUT RISK",IF(O139&lt;=H139,"ORDER EARLY","ON TRACK")))))</f>
      </c>
      <c r="R139" t="n">
        <f>IF(A139="",999999,IF(OR(Q139="CHECK INPUTS",Q139="CHECK LEAD TIME"),ROW(),IF(P139&gt;0,IF(Q139="STOCKOUT RISK",1000,2000)+ROW(),999999)))</f>
        <v>999999</v>
      </c>
    </row>
    <row r="140" ht="28" customHeight="1">
      <c r="A140" s="181"/>
      <c r="B140" s="182"/>
      <c r="C140" s="182"/>
      <c r="D140" s="181"/>
      <c r="E140" s="181"/>
      <c r="F140" s="183"/>
      <c r="G140" s="184"/>
      <c r="H140" s="184"/>
      <c r="I140" s="184"/>
      <c r="J140" s="38" t="str">
        <f>IF(A140="","",G140+SUMIF(Transactions!B$4:B$5003,A140,Transactions!E$4:E$5003))</f>
      </c>
      <c r="K140" s="37" t="str">
        <f>IF(A140="","",IF(OR(COUNTIF($A$4:$A$253,A140)&lt;&gt;1,NOT(ISNUMBER(F140)),F140&lt;0,NOT(ISNUMBER(G140)),G140&lt;0,NOT(ISNUMBER(H140)),H140&lt;0,NOT(ISNUMBER(I140)),I140&lt;H140,NOT(ISNUMBER(M140)),M140&lt;0),"CHECK INPUTS",J140*F140))</f>
      </c>
      <c r="L140" s="36" t="str">
        <f>IF(A140="","",IF(OR(COUNTIF($A$4:$A$253,A140)&lt;&gt;1,NOT(ISNUMBER(F140)),F140&lt;0,NOT(ISNUMBER(G140)),G140&lt;0,NOT(ISNUMBER(H140)),H140&lt;0,NOT(ISNUMBER(I140)),I140&lt;H140,NOT(ISNUMBER(M140)),M140&lt;0),"CHECK INPUTS",IF(J140&lt;=H140,"REORDER","HEALTHY")))</f>
      </c>
      <c r="M140" s="184"/>
      <c r="N140" s="38" t="str">
        <f>IF(A140="","",IFERROR(IF(COUNTIF(Vendors!$A$4:$A$103,E140)=1,IF(VLOOKUP(E140,Vendors!$A$4:$C$103,3,FALSE)&gt;0,VLOOKUP(E140,Vendors!$A$4:$C$103,3,FALSE),"CHECK LEAD TIME"),"CHECK LEAD TIME"),"CHECK LEAD TIME"))</f>
      </c>
      <c r="O140" s="38" t="str">
        <f>IF(A140="","",IF(OR(NOT(ISNUMBER(N140)),OR(COUNTIF($A$4:$A$253,A140)&lt;&gt;1,NOT(ISNUMBER(F140)),F140&lt;0,NOT(ISNUMBER(G140)),G140&lt;0,NOT(ISNUMBER(H140)),H140&lt;0,NOT(ISNUMBER(I140)),I140&lt;H140,NOT(ISNUMBER(M140)),M140&lt;0)),"CHECK INPUTS",J140-M140*N140))</f>
      </c>
      <c r="P140" s="38" t="str">
        <f>IF(A140="","",IF(NOT(ISNUMBER(O140)),"CHECK INPUTS",IF(OR(J140&lt;=H140,O140&lt;=H140),MAX(0,ROUNDUP(I140-O140,0)),0)))</f>
      </c>
      <c r="Q140" s="36" t="str">
        <f>IF(A140="","",IF(OR(COUNTIF($A$4:$A$253,A140)&lt;&gt;1,NOT(ISNUMBER(F140)),F140&lt;0,NOT(ISNUMBER(G140)),G140&lt;0,NOT(ISNUMBER(H140)),H140&lt;0,NOT(ISNUMBER(I140)),I140&lt;H140,NOT(ISNUMBER(M140)),M140&lt;0),"CHECK INPUTS",IF(NOT(ISNUMBER(N140)),"CHECK LEAD TIME",IF(O140&lt;=0,"STOCKOUT RISK",IF(O140&lt;=H140,"ORDER EARLY","ON TRACK")))))</f>
      </c>
      <c r="R140" t="n">
        <f>IF(A140="",999999,IF(OR(Q140="CHECK INPUTS",Q140="CHECK LEAD TIME"),ROW(),IF(P140&gt;0,IF(Q140="STOCKOUT RISK",1000,2000)+ROW(),999999)))</f>
        <v>999999</v>
      </c>
    </row>
    <row r="141" ht="28" customHeight="1">
      <c r="A141" s="181"/>
      <c r="B141" s="182"/>
      <c r="C141" s="182"/>
      <c r="D141" s="181"/>
      <c r="E141" s="181"/>
      <c r="F141" s="183"/>
      <c r="G141" s="184"/>
      <c r="H141" s="184"/>
      <c r="I141" s="184"/>
      <c r="J141" s="38" t="str">
        <f>IF(A141="","",G141+SUMIF(Transactions!B$4:B$5003,A141,Transactions!E$4:E$5003))</f>
      </c>
      <c r="K141" s="37" t="str">
        <f>IF(A141="","",IF(OR(COUNTIF($A$4:$A$253,A141)&lt;&gt;1,NOT(ISNUMBER(F141)),F141&lt;0,NOT(ISNUMBER(G141)),G141&lt;0,NOT(ISNUMBER(H141)),H141&lt;0,NOT(ISNUMBER(I141)),I141&lt;H141,NOT(ISNUMBER(M141)),M141&lt;0),"CHECK INPUTS",J141*F141))</f>
      </c>
      <c r="L141" s="36" t="str">
        <f>IF(A141="","",IF(OR(COUNTIF($A$4:$A$253,A141)&lt;&gt;1,NOT(ISNUMBER(F141)),F141&lt;0,NOT(ISNUMBER(G141)),G141&lt;0,NOT(ISNUMBER(H141)),H141&lt;0,NOT(ISNUMBER(I141)),I141&lt;H141,NOT(ISNUMBER(M141)),M141&lt;0),"CHECK INPUTS",IF(J141&lt;=H141,"REORDER","HEALTHY")))</f>
      </c>
      <c r="M141" s="184"/>
      <c r="N141" s="38" t="str">
        <f>IF(A141="","",IFERROR(IF(COUNTIF(Vendors!$A$4:$A$103,E141)=1,IF(VLOOKUP(E141,Vendors!$A$4:$C$103,3,FALSE)&gt;0,VLOOKUP(E141,Vendors!$A$4:$C$103,3,FALSE),"CHECK LEAD TIME"),"CHECK LEAD TIME"),"CHECK LEAD TIME"))</f>
      </c>
      <c r="O141" s="38" t="str">
        <f>IF(A141="","",IF(OR(NOT(ISNUMBER(N141)),OR(COUNTIF($A$4:$A$253,A141)&lt;&gt;1,NOT(ISNUMBER(F141)),F141&lt;0,NOT(ISNUMBER(G141)),G141&lt;0,NOT(ISNUMBER(H141)),H141&lt;0,NOT(ISNUMBER(I141)),I141&lt;H141,NOT(ISNUMBER(M141)),M141&lt;0)),"CHECK INPUTS",J141-M141*N141))</f>
      </c>
      <c r="P141" s="38" t="str">
        <f>IF(A141="","",IF(NOT(ISNUMBER(O141)),"CHECK INPUTS",IF(OR(J141&lt;=H141,O141&lt;=H141),MAX(0,ROUNDUP(I141-O141,0)),0)))</f>
      </c>
      <c r="Q141" s="36" t="str">
        <f>IF(A141="","",IF(OR(COUNTIF($A$4:$A$253,A141)&lt;&gt;1,NOT(ISNUMBER(F141)),F141&lt;0,NOT(ISNUMBER(G141)),G141&lt;0,NOT(ISNUMBER(H141)),H141&lt;0,NOT(ISNUMBER(I141)),I141&lt;H141,NOT(ISNUMBER(M141)),M141&lt;0),"CHECK INPUTS",IF(NOT(ISNUMBER(N141)),"CHECK LEAD TIME",IF(O141&lt;=0,"STOCKOUT RISK",IF(O141&lt;=H141,"ORDER EARLY","ON TRACK")))))</f>
      </c>
      <c r="R141" t="n">
        <f>IF(A141="",999999,IF(OR(Q141="CHECK INPUTS",Q141="CHECK LEAD TIME"),ROW(),IF(P141&gt;0,IF(Q141="STOCKOUT RISK",1000,2000)+ROW(),999999)))</f>
        <v>999999</v>
      </c>
    </row>
    <row r="142" ht="28" customHeight="1">
      <c r="A142" s="181"/>
      <c r="B142" s="182"/>
      <c r="C142" s="182"/>
      <c r="D142" s="181"/>
      <c r="E142" s="181"/>
      <c r="F142" s="183"/>
      <c r="G142" s="184"/>
      <c r="H142" s="184"/>
      <c r="I142" s="184"/>
      <c r="J142" s="38" t="str">
        <f>IF(A142="","",G142+SUMIF(Transactions!B$4:B$5003,A142,Transactions!E$4:E$5003))</f>
      </c>
      <c r="K142" s="37" t="str">
        <f>IF(A142="","",IF(OR(COUNTIF($A$4:$A$253,A142)&lt;&gt;1,NOT(ISNUMBER(F142)),F142&lt;0,NOT(ISNUMBER(G142)),G142&lt;0,NOT(ISNUMBER(H142)),H142&lt;0,NOT(ISNUMBER(I142)),I142&lt;H142,NOT(ISNUMBER(M142)),M142&lt;0),"CHECK INPUTS",J142*F142))</f>
      </c>
      <c r="L142" s="36" t="str">
        <f>IF(A142="","",IF(OR(COUNTIF($A$4:$A$253,A142)&lt;&gt;1,NOT(ISNUMBER(F142)),F142&lt;0,NOT(ISNUMBER(G142)),G142&lt;0,NOT(ISNUMBER(H142)),H142&lt;0,NOT(ISNUMBER(I142)),I142&lt;H142,NOT(ISNUMBER(M142)),M142&lt;0),"CHECK INPUTS",IF(J142&lt;=H142,"REORDER","HEALTHY")))</f>
      </c>
      <c r="M142" s="184"/>
      <c r="N142" s="38" t="str">
        <f>IF(A142="","",IFERROR(IF(COUNTIF(Vendors!$A$4:$A$103,E142)=1,IF(VLOOKUP(E142,Vendors!$A$4:$C$103,3,FALSE)&gt;0,VLOOKUP(E142,Vendors!$A$4:$C$103,3,FALSE),"CHECK LEAD TIME"),"CHECK LEAD TIME"),"CHECK LEAD TIME"))</f>
      </c>
      <c r="O142" s="38" t="str">
        <f>IF(A142="","",IF(OR(NOT(ISNUMBER(N142)),OR(COUNTIF($A$4:$A$253,A142)&lt;&gt;1,NOT(ISNUMBER(F142)),F142&lt;0,NOT(ISNUMBER(G142)),G142&lt;0,NOT(ISNUMBER(H142)),H142&lt;0,NOT(ISNUMBER(I142)),I142&lt;H142,NOT(ISNUMBER(M142)),M142&lt;0)),"CHECK INPUTS",J142-M142*N142))</f>
      </c>
      <c r="P142" s="38" t="str">
        <f>IF(A142="","",IF(NOT(ISNUMBER(O142)),"CHECK INPUTS",IF(OR(J142&lt;=H142,O142&lt;=H142),MAX(0,ROUNDUP(I142-O142,0)),0)))</f>
      </c>
      <c r="Q142" s="36" t="str">
        <f>IF(A142="","",IF(OR(COUNTIF($A$4:$A$253,A142)&lt;&gt;1,NOT(ISNUMBER(F142)),F142&lt;0,NOT(ISNUMBER(G142)),G142&lt;0,NOT(ISNUMBER(H142)),H142&lt;0,NOT(ISNUMBER(I142)),I142&lt;H142,NOT(ISNUMBER(M142)),M142&lt;0),"CHECK INPUTS",IF(NOT(ISNUMBER(N142)),"CHECK LEAD TIME",IF(O142&lt;=0,"STOCKOUT RISK",IF(O142&lt;=H142,"ORDER EARLY","ON TRACK")))))</f>
      </c>
      <c r="R142" t="n">
        <f>IF(A142="",999999,IF(OR(Q142="CHECK INPUTS",Q142="CHECK LEAD TIME"),ROW(),IF(P142&gt;0,IF(Q142="STOCKOUT RISK",1000,2000)+ROW(),999999)))</f>
        <v>999999</v>
      </c>
    </row>
    <row r="143" ht="28" customHeight="1">
      <c r="A143" s="181"/>
      <c r="B143" s="182"/>
      <c r="C143" s="182"/>
      <c r="D143" s="181"/>
      <c r="E143" s="181"/>
      <c r="F143" s="183"/>
      <c r="G143" s="184"/>
      <c r="H143" s="184"/>
      <c r="I143" s="184"/>
      <c r="J143" s="38" t="str">
        <f>IF(A143="","",G143+SUMIF(Transactions!B$4:B$5003,A143,Transactions!E$4:E$5003))</f>
      </c>
      <c r="K143" s="37" t="str">
        <f>IF(A143="","",IF(OR(COUNTIF($A$4:$A$253,A143)&lt;&gt;1,NOT(ISNUMBER(F143)),F143&lt;0,NOT(ISNUMBER(G143)),G143&lt;0,NOT(ISNUMBER(H143)),H143&lt;0,NOT(ISNUMBER(I143)),I143&lt;H143,NOT(ISNUMBER(M143)),M143&lt;0),"CHECK INPUTS",J143*F143))</f>
      </c>
      <c r="L143" s="36" t="str">
        <f>IF(A143="","",IF(OR(COUNTIF($A$4:$A$253,A143)&lt;&gt;1,NOT(ISNUMBER(F143)),F143&lt;0,NOT(ISNUMBER(G143)),G143&lt;0,NOT(ISNUMBER(H143)),H143&lt;0,NOT(ISNUMBER(I143)),I143&lt;H143,NOT(ISNUMBER(M143)),M143&lt;0),"CHECK INPUTS",IF(J143&lt;=H143,"REORDER","HEALTHY")))</f>
      </c>
      <c r="M143" s="184"/>
      <c r="N143" s="38" t="str">
        <f>IF(A143="","",IFERROR(IF(COUNTIF(Vendors!$A$4:$A$103,E143)=1,IF(VLOOKUP(E143,Vendors!$A$4:$C$103,3,FALSE)&gt;0,VLOOKUP(E143,Vendors!$A$4:$C$103,3,FALSE),"CHECK LEAD TIME"),"CHECK LEAD TIME"),"CHECK LEAD TIME"))</f>
      </c>
      <c r="O143" s="38" t="str">
        <f>IF(A143="","",IF(OR(NOT(ISNUMBER(N143)),OR(COUNTIF($A$4:$A$253,A143)&lt;&gt;1,NOT(ISNUMBER(F143)),F143&lt;0,NOT(ISNUMBER(G143)),G143&lt;0,NOT(ISNUMBER(H143)),H143&lt;0,NOT(ISNUMBER(I143)),I143&lt;H143,NOT(ISNUMBER(M143)),M143&lt;0)),"CHECK INPUTS",J143-M143*N143))</f>
      </c>
      <c r="P143" s="38" t="str">
        <f>IF(A143="","",IF(NOT(ISNUMBER(O143)),"CHECK INPUTS",IF(OR(J143&lt;=H143,O143&lt;=H143),MAX(0,ROUNDUP(I143-O143,0)),0)))</f>
      </c>
      <c r="Q143" s="36" t="str">
        <f>IF(A143="","",IF(OR(COUNTIF($A$4:$A$253,A143)&lt;&gt;1,NOT(ISNUMBER(F143)),F143&lt;0,NOT(ISNUMBER(G143)),G143&lt;0,NOT(ISNUMBER(H143)),H143&lt;0,NOT(ISNUMBER(I143)),I143&lt;H143,NOT(ISNUMBER(M143)),M143&lt;0),"CHECK INPUTS",IF(NOT(ISNUMBER(N143)),"CHECK LEAD TIME",IF(O143&lt;=0,"STOCKOUT RISK",IF(O143&lt;=H143,"ORDER EARLY","ON TRACK")))))</f>
      </c>
      <c r="R143" t="n">
        <f>IF(A143="",999999,IF(OR(Q143="CHECK INPUTS",Q143="CHECK LEAD TIME"),ROW(),IF(P143&gt;0,IF(Q143="STOCKOUT RISK",1000,2000)+ROW(),999999)))</f>
        <v>999999</v>
      </c>
    </row>
    <row r="144" ht="28" customHeight="1">
      <c r="A144" s="181"/>
      <c r="B144" s="182"/>
      <c r="C144" s="182"/>
      <c r="D144" s="181"/>
      <c r="E144" s="181"/>
      <c r="F144" s="183"/>
      <c r="G144" s="184"/>
      <c r="H144" s="184"/>
      <c r="I144" s="184"/>
      <c r="J144" s="38" t="str">
        <f>IF(A144="","",G144+SUMIF(Transactions!B$4:B$5003,A144,Transactions!E$4:E$5003))</f>
      </c>
      <c r="K144" s="37" t="str">
        <f>IF(A144="","",IF(OR(COUNTIF($A$4:$A$253,A144)&lt;&gt;1,NOT(ISNUMBER(F144)),F144&lt;0,NOT(ISNUMBER(G144)),G144&lt;0,NOT(ISNUMBER(H144)),H144&lt;0,NOT(ISNUMBER(I144)),I144&lt;H144,NOT(ISNUMBER(M144)),M144&lt;0),"CHECK INPUTS",J144*F144))</f>
      </c>
      <c r="L144" s="36" t="str">
        <f>IF(A144="","",IF(OR(COUNTIF($A$4:$A$253,A144)&lt;&gt;1,NOT(ISNUMBER(F144)),F144&lt;0,NOT(ISNUMBER(G144)),G144&lt;0,NOT(ISNUMBER(H144)),H144&lt;0,NOT(ISNUMBER(I144)),I144&lt;H144,NOT(ISNUMBER(M144)),M144&lt;0),"CHECK INPUTS",IF(J144&lt;=H144,"REORDER","HEALTHY")))</f>
      </c>
      <c r="M144" s="184"/>
      <c r="N144" s="38" t="str">
        <f>IF(A144="","",IFERROR(IF(COUNTIF(Vendors!$A$4:$A$103,E144)=1,IF(VLOOKUP(E144,Vendors!$A$4:$C$103,3,FALSE)&gt;0,VLOOKUP(E144,Vendors!$A$4:$C$103,3,FALSE),"CHECK LEAD TIME"),"CHECK LEAD TIME"),"CHECK LEAD TIME"))</f>
      </c>
      <c r="O144" s="38" t="str">
        <f>IF(A144="","",IF(OR(NOT(ISNUMBER(N144)),OR(COUNTIF($A$4:$A$253,A144)&lt;&gt;1,NOT(ISNUMBER(F144)),F144&lt;0,NOT(ISNUMBER(G144)),G144&lt;0,NOT(ISNUMBER(H144)),H144&lt;0,NOT(ISNUMBER(I144)),I144&lt;H144,NOT(ISNUMBER(M144)),M144&lt;0)),"CHECK INPUTS",J144-M144*N144))</f>
      </c>
      <c r="P144" s="38" t="str">
        <f>IF(A144="","",IF(NOT(ISNUMBER(O144)),"CHECK INPUTS",IF(OR(J144&lt;=H144,O144&lt;=H144),MAX(0,ROUNDUP(I144-O144,0)),0)))</f>
      </c>
      <c r="Q144" s="36" t="str">
        <f>IF(A144="","",IF(OR(COUNTIF($A$4:$A$253,A144)&lt;&gt;1,NOT(ISNUMBER(F144)),F144&lt;0,NOT(ISNUMBER(G144)),G144&lt;0,NOT(ISNUMBER(H144)),H144&lt;0,NOT(ISNUMBER(I144)),I144&lt;H144,NOT(ISNUMBER(M144)),M144&lt;0),"CHECK INPUTS",IF(NOT(ISNUMBER(N144)),"CHECK LEAD TIME",IF(O144&lt;=0,"STOCKOUT RISK",IF(O144&lt;=H144,"ORDER EARLY","ON TRACK")))))</f>
      </c>
      <c r="R144" t="n">
        <f>IF(A144="",999999,IF(OR(Q144="CHECK INPUTS",Q144="CHECK LEAD TIME"),ROW(),IF(P144&gt;0,IF(Q144="STOCKOUT RISK",1000,2000)+ROW(),999999)))</f>
        <v>999999</v>
      </c>
    </row>
    <row r="145" ht="28" customHeight="1">
      <c r="A145" s="181"/>
      <c r="B145" s="182"/>
      <c r="C145" s="182"/>
      <c r="D145" s="181"/>
      <c r="E145" s="181"/>
      <c r="F145" s="183"/>
      <c r="G145" s="184"/>
      <c r="H145" s="184"/>
      <c r="I145" s="184"/>
      <c r="J145" s="38" t="str">
        <f>IF(A145="","",G145+SUMIF(Transactions!B$4:B$5003,A145,Transactions!E$4:E$5003))</f>
      </c>
      <c r="K145" s="37" t="str">
        <f>IF(A145="","",IF(OR(COUNTIF($A$4:$A$253,A145)&lt;&gt;1,NOT(ISNUMBER(F145)),F145&lt;0,NOT(ISNUMBER(G145)),G145&lt;0,NOT(ISNUMBER(H145)),H145&lt;0,NOT(ISNUMBER(I145)),I145&lt;H145,NOT(ISNUMBER(M145)),M145&lt;0),"CHECK INPUTS",J145*F145))</f>
      </c>
      <c r="L145" s="36" t="str">
        <f>IF(A145="","",IF(OR(COUNTIF($A$4:$A$253,A145)&lt;&gt;1,NOT(ISNUMBER(F145)),F145&lt;0,NOT(ISNUMBER(G145)),G145&lt;0,NOT(ISNUMBER(H145)),H145&lt;0,NOT(ISNUMBER(I145)),I145&lt;H145,NOT(ISNUMBER(M145)),M145&lt;0),"CHECK INPUTS",IF(J145&lt;=H145,"REORDER","HEALTHY")))</f>
      </c>
      <c r="M145" s="184"/>
      <c r="N145" s="38" t="str">
        <f>IF(A145="","",IFERROR(IF(COUNTIF(Vendors!$A$4:$A$103,E145)=1,IF(VLOOKUP(E145,Vendors!$A$4:$C$103,3,FALSE)&gt;0,VLOOKUP(E145,Vendors!$A$4:$C$103,3,FALSE),"CHECK LEAD TIME"),"CHECK LEAD TIME"),"CHECK LEAD TIME"))</f>
      </c>
      <c r="O145" s="38" t="str">
        <f>IF(A145="","",IF(OR(NOT(ISNUMBER(N145)),OR(COUNTIF($A$4:$A$253,A145)&lt;&gt;1,NOT(ISNUMBER(F145)),F145&lt;0,NOT(ISNUMBER(G145)),G145&lt;0,NOT(ISNUMBER(H145)),H145&lt;0,NOT(ISNUMBER(I145)),I145&lt;H145,NOT(ISNUMBER(M145)),M145&lt;0)),"CHECK INPUTS",J145-M145*N145))</f>
      </c>
      <c r="P145" s="38" t="str">
        <f>IF(A145="","",IF(NOT(ISNUMBER(O145)),"CHECK INPUTS",IF(OR(J145&lt;=H145,O145&lt;=H145),MAX(0,ROUNDUP(I145-O145,0)),0)))</f>
      </c>
      <c r="Q145" s="36" t="str">
        <f>IF(A145="","",IF(OR(COUNTIF($A$4:$A$253,A145)&lt;&gt;1,NOT(ISNUMBER(F145)),F145&lt;0,NOT(ISNUMBER(G145)),G145&lt;0,NOT(ISNUMBER(H145)),H145&lt;0,NOT(ISNUMBER(I145)),I145&lt;H145,NOT(ISNUMBER(M145)),M145&lt;0),"CHECK INPUTS",IF(NOT(ISNUMBER(N145)),"CHECK LEAD TIME",IF(O145&lt;=0,"STOCKOUT RISK",IF(O145&lt;=H145,"ORDER EARLY","ON TRACK")))))</f>
      </c>
      <c r="R145" t="n">
        <f>IF(A145="",999999,IF(OR(Q145="CHECK INPUTS",Q145="CHECK LEAD TIME"),ROW(),IF(P145&gt;0,IF(Q145="STOCKOUT RISK",1000,2000)+ROW(),999999)))</f>
        <v>999999</v>
      </c>
    </row>
    <row r="146" ht="28" customHeight="1">
      <c r="A146" s="181"/>
      <c r="B146" s="182"/>
      <c r="C146" s="182"/>
      <c r="D146" s="181"/>
      <c r="E146" s="181"/>
      <c r="F146" s="183"/>
      <c r="G146" s="184"/>
      <c r="H146" s="184"/>
      <c r="I146" s="184"/>
      <c r="J146" s="38" t="str">
        <f>IF(A146="","",G146+SUMIF(Transactions!B$4:B$5003,A146,Transactions!E$4:E$5003))</f>
      </c>
      <c r="K146" s="37" t="str">
        <f>IF(A146="","",IF(OR(COUNTIF($A$4:$A$253,A146)&lt;&gt;1,NOT(ISNUMBER(F146)),F146&lt;0,NOT(ISNUMBER(G146)),G146&lt;0,NOT(ISNUMBER(H146)),H146&lt;0,NOT(ISNUMBER(I146)),I146&lt;H146,NOT(ISNUMBER(M146)),M146&lt;0),"CHECK INPUTS",J146*F146))</f>
      </c>
      <c r="L146" s="36" t="str">
        <f>IF(A146="","",IF(OR(COUNTIF($A$4:$A$253,A146)&lt;&gt;1,NOT(ISNUMBER(F146)),F146&lt;0,NOT(ISNUMBER(G146)),G146&lt;0,NOT(ISNUMBER(H146)),H146&lt;0,NOT(ISNUMBER(I146)),I146&lt;H146,NOT(ISNUMBER(M146)),M146&lt;0),"CHECK INPUTS",IF(J146&lt;=H146,"REORDER","HEALTHY")))</f>
      </c>
      <c r="M146" s="184"/>
      <c r="N146" s="38" t="str">
        <f>IF(A146="","",IFERROR(IF(COUNTIF(Vendors!$A$4:$A$103,E146)=1,IF(VLOOKUP(E146,Vendors!$A$4:$C$103,3,FALSE)&gt;0,VLOOKUP(E146,Vendors!$A$4:$C$103,3,FALSE),"CHECK LEAD TIME"),"CHECK LEAD TIME"),"CHECK LEAD TIME"))</f>
      </c>
      <c r="O146" s="38" t="str">
        <f>IF(A146="","",IF(OR(NOT(ISNUMBER(N146)),OR(COUNTIF($A$4:$A$253,A146)&lt;&gt;1,NOT(ISNUMBER(F146)),F146&lt;0,NOT(ISNUMBER(G146)),G146&lt;0,NOT(ISNUMBER(H146)),H146&lt;0,NOT(ISNUMBER(I146)),I146&lt;H146,NOT(ISNUMBER(M146)),M146&lt;0)),"CHECK INPUTS",J146-M146*N146))</f>
      </c>
      <c r="P146" s="38" t="str">
        <f>IF(A146="","",IF(NOT(ISNUMBER(O146)),"CHECK INPUTS",IF(OR(J146&lt;=H146,O146&lt;=H146),MAX(0,ROUNDUP(I146-O146,0)),0)))</f>
      </c>
      <c r="Q146" s="36" t="str">
        <f>IF(A146="","",IF(OR(COUNTIF($A$4:$A$253,A146)&lt;&gt;1,NOT(ISNUMBER(F146)),F146&lt;0,NOT(ISNUMBER(G146)),G146&lt;0,NOT(ISNUMBER(H146)),H146&lt;0,NOT(ISNUMBER(I146)),I146&lt;H146,NOT(ISNUMBER(M146)),M146&lt;0),"CHECK INPUTS",IF(NOT(ISNUMBER(N146)),"CHECK LEAD TIME",IF(O146&lt;=0,"STOCKOUT RISK",IF(O146&lt;=H146,"ORDER EARLY","ON TRACK")))))</f>
      </c>
      <c r="R146" t="n">
        <f>IF(A146="",999999,IF(OR(Q146="CHECK INPUTS",Q146="CHECK LEAD TIME"),ROW(),IF(P146&gt;0,IF(Q146="STOCKOUT RISK",1000,2000)+ROW(),999999)))</f>
        <v>999999</v>
      </c>
    </row>
    <row r="147" ht="28" customHeight="1">
      <c r="A147" s="181"/>
      <c r="B147" s="182"/>
      <c r="C147" s="182"/>
      <c r="D147" s="181"/>
      <c r="E147" s="181"/>
      <c r="F147" s="183"/>
      <c r="G147" s="184"/>
      <c r="H147" s="184"/>
      <c r="I147" s="184"/>
      <c r="J147" s="38" t="str">
        <f>IF(A147="","",G147+SUMIF(Transactions!B$4:B$5003,A147,Transactions!E$4:E$5003))</f>
      </c>
      <c r="K147" s="37" t="str">
        <f>IF(A147="","",IF(OR(COUNTIF($A$4:$A$253,A147)&lt;&gt;1,NOT(ISNUMBER(F147)),F147&lt;0,NOT(ISNUMBER(G147)),G147&lt;0,NOT(ISNUMBER(H147)),H147&lt;0,NOT(ISNUMBER(I147)),I147&lt;H147,NOT(ISNUMBER(M147)),M147&lt;0),"CHECK INPUTS",J147*F147))</f>
      </c>
      <c r="L147" s="36" t="str">
        <f>IF(A147="","",IF(OR(COUNTIF($A$4:$A$253,A147)&lt;&gt;1,NOT(ISNUMBER(F147)),F147&lt;0,NOT(ISNUMBER(G147)),G147&lt;0,NOT(ISNUMBER(H147)),H147&lt;0,NOT(ISNUMBER(I147)),I147&lt;H147,NOT(ISNUMBER(M147)),M147&lt;0),"CHECK INPUTS",IF(J147&lt;=H147,"REORDER","HEALTHY")))</f>
      </c>
      <c r="M147" s="184"/>
      <c r="N147" s="38" t="str">
        <f>IF(A147="","",IFERROR(IF(COUNTIF(Vendors!$A$4:$A$103,E147)=1,IF(VLOOKUP(E147,Vendors!$A$4:$C$103,3,FALSE)&gt;0,VLOOKUP(E147,Vendors!$A$4:$C$103,3,FALSE),"CHECK LEAD TIME"),"CHECK LEAD TIME"),"CHECK LEAD TIME"))</f>
      </c>
      <c r="O147" s="38" t="str">
        <f>IF(A147="","",IF(OR(NOT(ISNUMBER(N147)),OR(COUNTIF($A$4:$A$253,A147)&lt;&gt;1,NOT(ISNUMBER(F147)),F147&lt;0,NOT(ISNUMBER(G147)),G147&lt;0,NOT(ISNUMBER(H147)),H147&lt;0,NOT(ISNUMBER(I147)),I147&lt;H147,NOT(ISNUMBER(M147)),M147&lt;0)),"CHECK INPUTS",J147-M147*N147))</f>
      </c>
      <c r="P147" s="38" t="str">
        <f>IF(A147="","",IF(NOT(ISNUMBER(O147)),"CHECK INPUTS",IF(OR(J147&lt;=H147,O147&lt;=H147),MAX(0,ROUNDUP(I147-O147,0)),0)))</f>
      </c>
      <c r="Q147" s="36" t="str">
        <f>IF(A147="","",IF(OR(COUNTIF($A$4:$A$253,A147)&lt;&gt;1,NOT(ISNUMBER(F147)),F147&lt;0,NOT(ISNUMBER(G147)),G147&lt;0,NOT(ISNUMBER(H147)),H147&lt;0,NOT(ISNUMBER(I147)),I147&lt;H147,NOT(ISNUMBER(M147)),M147&lt;0),"CHECK INPUTS",IF(NOT(ISNUMBER(N147)),"CHECK LEAD TIME",IF(O147&lt;=0,"STOCKOUT RISK",IF(O147&lt;=H147,"ORDER EARLY","ON TRACK")))))</f>
      </c>
      <c r="R147" t="n">
        <f>IF(A147="",999999,IF(OR(Q147="CHECK INPUTS",Q147="CHECK LEAD TIME"),ROW(),IF(P147&gt;0,IF(Q147="STOCKOUT RISK",1000,2000)+ROW(),999999)))</f>
        <v>999999</v>
      </c>
    </row>
    <row r="148" ht="28" customHeight="1">
      <c r="A148" s="181"/>
      <c r="B148" s="182"/>
      <c r="C148" s="182"/>
      <c r="D148" s="181"/>
      <c r="E148" s="181"/>
      <c r="F148" s="183"/>
      <c r="G148" s="184"/>
      <c r="H148" s="184"/>
      <c r="I148" s="184"/>
      <c r="J148" s="38" t="str">
        <f>IF(A148="","",G148+SUMIF(Transactions!B$4:B$5003,A148,Transactions!E$4:E$5003))</f>
      </c>
      <c r="K148" s="37" t="str">
        <f>IF(A148="","",IF(OR(COUNTIF($A$4:$A$253,A148)&lt;&gt;1,NOT(ISNUMBER(F148)),F148&lt;0,NOT(ISNUMBER(G148)),G148&lt;0,NOT(ISNUMBER(H148)),H148&lt;0,NOT(ISNUMBER(I148)),I148&lt;H148,NOT(ISNUMBER(M148)),M148&lt;0),"CHECK INPUTS",J148*F148))</f>
      </c>
      <c r="L148" s="36" t="str">
        <f>IF(A148="","",IF(OR(COUNTIF($A$4:$A$253,A148)&lt;&gt;1,NOT(ISNUMBER(F148)),F148&lt;0,NOT(ISNUMBER(G148)),G148&lt;0,NOT(ISNUMBER(H148)),H148&lt;0,NOT(ISNUMBER(I148)),I148&lt;H148,NOT(ISNUMBER(M148)),M148&lt;0),"CHECK INPUTS",IF(J148&lt;=H148,"REORDER","HEALTHY")))</f>
      </c>
      <c r="M148" s="184"/>
      <c r="N148" s="38" t="str">
        <f>IF(A148="","",IFERROR(IF(COUNTIF(Vendors!$A$4:$A$103,E148)=1,IF(VLOOKUP(E148,Vendors!$A$4:$C$103,3,FALSE)&gt;0,VLOOKUP(E148,Vendors!$A$4:$C$103,3,FALSE),"CHECK LEAD TIME"),"CHECK LEAD TIME"),"CHECK LEAD TIME"))</f>
      </c>
      <c r="O148" s="38" t="str">
        <f>IF(A148="","",IF(OR(NOT(ISNUMBER(N148)),OR(COUNTIF($A$4:$A$253,A148)&lt;&gt;1,NOT(ISNUMBER(F148)),F148&lt;0,NOT(ISNUMBER(G148)),G148&lt;0,NOT(ISNUMBER(H148)),H148&lt;0,NOT(ISNUMBER(I148)),I148&lt;H148,NOT(ISNUMBER(M148)),M148&lt;0)),"CHECK INPUTS",J148-M148*N148))</f>
      </c>
      <c r="P148" s="38" t="str">
        <f>IF(A148="","",IF(NOT(ISNUMBER(O148)),"CHECK INPUTS",IF(OR(J148&lt;=H148,O148&lt;=H148),MAX(0,ROUNDUP(I148-O148,0)),0)))</f>
      </c>
      <c r="Q148" s="36" t="str">
        <f>IF(A148="","",IF(OR(COUNTIF($A$4:$A$253,A148)&lt;&gt;1,NOT(ISNUMBER(F148)),F148&lt;0,NOT(ISNUMBER(G148)),G148&lt;0,NOT(ISNUMBER(H148)),H148&lt;0,NOT(ISNUMBER(I148)),I148&lt;H148,NOT(ISNUMBER(M148)),M148&lt;0),"CHECK INPUTS",IF(NOT(ISNUMBER(N148)),"CHECK LEAD TIME",IF(O148&lt;=0,"STOCKOUT RISK",IF(O148&lt;=H148,"ORDER EARLY","ON TRACK")))))</f>
      </c>
      <c r="R148" t="n">
        <f>IF(A148="",999999,IF(OR(Q148="CHECK INPUTS",Q148="CHECK LEAD TIME"),ROW(),IF(P148&gt;0,IF(Q148="STOCKOUT RISK",1000,2000)+ROW(),999999)))</f>
        <v>999999</v>
      </c>
    </row>
    <row r="149" ht="28" customHeight="1">
      <c r="A149" s="181"/>
      <c r="B149" s="182"/>
      <c r="C149" s="182"/>
      <c r="D149" s="181"/>
      <c r="E149" s="181"/>
      <c r="F149" s="183"/>
      <c r="G149" s="184"/>
      <c r="H149" s="184"/>
      <c r="I149" s="184"/>
      <c r="J149" s="38" t="str">
        <f>IF(A149="","",G149+SUMIF(Transactions!B$4:B$5003,A149,Transactions!E$4:E$5003))</f>
      </c>
      <c r="K149" s="37" t="str">
        <f>IF(A149="","",IF(OR(COUNTIF($A$4:$A$253,A149)&lt;&gt;1,NOT(ISNUMBER(F149)),F149&lt;0,NOT(ISNUMBER(G149)),G149&lt;0,NOT(ISNUMBER(H149)),H149&lt;0,NOT(ISNUMBER(I149)),I149&lt;H149,NOT(ISNUMBER(M149)),M149&lt;0),"CHECK INPUTS",J149*F149))</f>
      </c>
      <c r="L149" s="36" t="str">
        <f>IF(A149="","",IF(OR(COUNTIF($A$4:$A$253,A149)&lt;&gt;1,NOT(ISNUMBER(F149)),F149&lt;0,NOT(ISNUMBER(G149)),G149&lt;0,NOT(ISNUMBER(H149)),H149&lt;0,NOT(ISNUMBER(I149)),I149&lt;H149,NOT(ISNUMBER(M149)),M149&lt;0),"CHECK INPUTS",IF(J149&lt;=H149,"REORDER","HEALTHY")))</f>
      </c>
      <c r="M149" s="184"/>
      <c r="N149" s="38" t="str">
        <f>IF(A149="","",IFERROR(IF(COUNTIF(Vendors!$A$4:$A$103,E149)=1,IF(VLOOKUP(E149,Vendors!$A$4:$C$103,3,FALSE)&gt;0,VLOOKUP(E149,Vendors!$A$4:$C$103,3,FALSE),"CHECK LEAD TIME"),"CHECK LEAD TIME"),"CHECK LEAD TIME"))</f>
      </c>
      <c r="O149" s="38" t="str">
        <f>IF(A149="","",IF(OR(NOT(ISNUMBER(N149)),OR(COUNTIF($A$4:$A$253,A149)&lt;&gt;1,NOT(ISNUMBER(F149)),F149&lt;0,NOT(ISNUMBER(G149)),G149&lt;0,NOT(ISNUMBER(H149)),H149&lt;0,NOT(ISNUMBER(I149)),I149&lt;H149,NOT(ISNUMBER(M149)),M149&lt;0)),"CHECK INPUTS",J149-M149*N149))</f>
      </c>
      <c r="P149" s="38" t="str">
        <f>IF(A149="","",IF(NOT(ISNUMBER(O149)),"CHECK INPUTS",IF(OR(J149&lt;=H149,O149&lt;=H149),MAX(0,ROUNDUP(I149-O149,0)),0)))</f>
      </c>
      <c r="Q149" s="36" t="str">
        <f>IF(A149="","",IF(OR(COUNTIF($A$4:$A$253,A149)&lt;&gt;1,NOT(ISNUMBER(F149)),F149&lt;0,NOT(ISNUMBER(G149)),G149&lt;0,NOT(ISNUMBER(H149)),H149&lt;0,NOT(ISNUMBER(I149)),I149&lt;H149,NOT(ISNUMBER(M149)),M149&lt;0),"CHECK INPUTS",IF(NOT(ISNUMBER(N149)),"CHECK LEAD TIME",IF(O149&lt;=0,"STOCKOUT RISK",IF(O149&lt;=H149,"ORDER EARLY","ON TRACK")))))</f>
      </c>
      <c r="R149" t="n">
        <f>IF(A149="",999999,IF(OR(Q149="CHECK INPUTS",Q149="CHECK LEAD TIME"),ROW(),IF(P149&gt;0,IF(Q149="STOCKOUT RISK",1000,2000)+ROW(),999999)))</f>
        <v>999999</v>
      </c>
    </row>
    <row r="150" ht="28" customHeight="1">
      <c r="A150" s="181"/>
      <c r="B150" s="182"/>
      <c r="C150" s="182"/>
      <c r="D150" s="181"/>
      <c r="E150" s="181"/>
      <c r="F150" s="183"/>
      <c r="G150" s="184"/>
      <c r="H150" s="184"/>
      <c r="I150" s="184"/>
      <c r="J150" s="38" t="str">
        <f>IF(A150="","",G150+SUMIF(Transactions!B$4:B$5003,A150,Transactions!E$4:E$5003))</f>
      </c>
      <c r="K150" s="37" t="str">
        <f>IF(A150="","",IF(OR(COUNTIF($A$4:$A$253,A150)&lt;&gt;1,NOT(ISNUMBER(F150)),F150&lt;0,NOT(ISNUMBER(G150)),G150&lt;0,NOT(ISNUMBER(H150)),H150&lt;0,NOT(ISNUMBER(I150)),I150&lt;H150,NOT(ISNUMBER(M150)),M150&lt;0),"CHECK INPUTS",J150*F150))</f>
      </c>
      <c r="L150" s="36" t="str">
        <f>IF(A150="","",IF(OR(COUNTIF($A$4:$A$253,A150)&lt;&gt;1,NOT(ISNUMBER(F150)),F150&lt;0,NOT(ISNUMBER(G150)),G150&lt;0,NOT(ISNUMBER(H150)),H150&lt;0,NOT(ISNUMBER(I150)),I150&lt;H150,NOT(ISNUMBER(M150)),M150&lt;0),"CHECK INPUTS",IF(J150&lt;=H150,"REORDER","HEALTHY")))</f>
      </c>
      <c r="M150" s="184"/>
      <c r="N150" s="38" t="str">
        <f>IF(A150="","",IFERROR(IF(COUNTIF(Vendors!$A$4:$A$103,E150)=1,IF(VLOOKUP(E150,Vendors!$A$4:$C$103,3,FALSE)&gt;0,VLOOKUP(E150,Vendors!$A$4:$C$103,3,FALSE),"CHECK LEAD TIME"),"CHECK LEAD TIME"),"CHECK LEAD TIME"))</f>
      </c>
      <c r="O150" s="38" t="str">
        <f>IF(A150="","",IF(OR(NOT(ISNUMBER(N150)),OR(COUNTIF($A$4:$A$253,A150)&lt;&gt;1,NOT(ISNUMBER(F150)),F150&lt;0,NOT(ISNUMBER(G150)),G150&lt;0,NOT(ISNUMBER(H150)),H150&lt;0,NOT(ISNUMBER(I150)),I150&lt;H150,NOT(ISNUMBER(M150)),M150&lt;0)),"CHECK INPUTS",J150-M150*N150))</f>
      </c>
      <c r="P150" s="38" t="str">
        <f>IF(A150="","",IF(NOT(ISNUMBER(O150)),"CHECK INPUTS",IF(OR(J150&lt;=H150,O150&lt;=H150),MAX(0,ROUNDUP(I150-O150,0)),0)))</f>
      </c>
      <c r="Q150" s="36" t="str">
        <f>IF(A150="","",IF(OR(COUNTIF($A$4:$A$253,A150)&lt;&gt;1,NOT(ISNUMBER(F150)),F150&lt;0,NOT(ISNUMBER(G150)),G150&lt;0,NOT(ISNUMBER(H150)),H150&lt;0,NOT(ISNUMBER(I150)),I150&lt;H150,NOT(ISNUMBER(M150)),M150&lt;0),"CHECK INPUTS",IF(NOT(ISNUMBER(N150)),"CHECK LEAD TIME",IF(O150&lt;=0,"STOCKOUT RISK",IF(O150&lt;=H150,"ORDER EARLY","ON TRACK")))))</f>
      </c>
      <c r="R150" t="n">
        <f>IF(A150="",999999,IF(OR(Q150="CHECK INPUTS",Q150="CHECK LEAD TIME"),ROW(),IF(P150&gt;0,IF(Q150="STOCKOUT RISK",1000,2000)+ROW(),999999)))</f>
        <v>999999</v>
      </c>
    </row>
    <row r="151" ht="28" customHeight="1">
      <c r="A151" s="181"/>
      <c r="B151" s="182"/>
      <c r="C151" s="182"/>
      <c r="D151" s="181"/>
      <c r="E151" s="181"/>
      <c r="F151" s="183"/>
      <c r="G151" s="184"/>
      <c r="H151" s="184"/>
      <c r="I151" s="184"/>
      <c r="J151" s="38" t="str">
        <f>IF(A151="","",G151+SUMIF(Transactions!B$4:B$5003,A151,Transactions!E$4:E$5003))</f>
      </c>
      <c r="K151" s="37" t="str">
        <f>IF(A151="","",IF(OR(COUNTIF($A$4:$A$253,A151)&lt;&gt;1,NOT(ISNUMBER(F151)),F151&lt;0,NOT(ISNUMBER(G151)),G151&lt;0,NOT(ISNUMBER(H151)),H151&lt;0,NOT(ISNUMBER(I151)),I151&lt;H151,NOT(ISNUMBER(M151)),M151&lt;0),"CHECK INPUTS",J151*F151))</f>
      </c>
      <c r="L151" s="36" t="str">
        <f>IF(A151="","",IF(OR(COUNTIF($A$4:$A$253,A151)&lt;&gt;1,NOT(ISNUMBER(F151)),F151&lt;0,NOT(ISNUMBER(G151)),G151&lt;0,NOT(ISNUMBER(H151)),H151&lt;0,NOT(ISNUMBER(I151)),I151&lt;H151,NOT(ISNUMBER(M151)),M151&lt;0),"CHECK INPUTS",IF(J151&lt;=H151,"REORDER","HEALTHY")))</f>
      </c>
      <c r="M151" s="184"/>
      <c r="N151" s="38" t="str">
        <f>IF(A151="","",IFERROR(IF(COUNTIF(Vendors!$A$4:$A$103,E151)=1,IF(VLOOKUP(E151,Vendors!$A$4:$C$103,3,FALSE)&gt;0,VLOOKUP(E151,Vendors!$A$4:$C$103,3,FALSE),"CHECK LEAD TIME"),"CHECK LEAD TIME"),"CHECK LEAD TIME"))</f>
      </c>
      <c r="O151" s="38" t="str">
        <f>IF(A151="","",IF(OR(NOT(ISNUMBER(N151)),OR(COUNTIF($A$4:$A$253,A151)&lt;&gt;1,NOT(ISNUMBER(F151)),F151&lt;0,NOT(ISNUMBER(G151)),G151&lt;0,NOT(ISNUMBER(H151)),H151&lt;0,NOT(ISNUMBER(I151)),I151&lt;H151,NOT(ISNUMBER(M151)),M151&lt;0)),"CHECK INPUTS",J151-M151*N151))</f>
      </c>
      <c r="P151" s="38" t="str">
        <f>IF(A151="","",IF(NOT(ISNUMBER(O151)),"CHECK INPUTS",IF(OR(J151&lt;=H151,O151&lt;=H151),MAX(0,ROUNDUP(I151-O151,0)),0)))</f>
      </c>
      <c r="Q151" s="36" t="str">
        <f>IF(A151="","",IF(OR(COUNTIF($A$4:$A$253,A151)&lt;&gt;1,NOT(ISNUMBER(F151)),F151&lt;0,NOT(ISNUMBER(G151)),G151&lt;0,NOT(ISNUMBER(H151)),H151&lt;0,NOT(ISNUMBER(I151)),I151&lt;H151,NOT(ISNUMBER(M151)),M151&lt;0),"CHECK INPUTS",IF(NOT(ISNUMBER(N151)),"CHECK LEAD TIME",IF(O151&lt;=0,"STOCKOUT RISK",IF(O151&lt;=H151,"ORDER EARLY","ON TRACK")))))</f>
      </c>
      <c r="R151" t="n">
        <f>IF(A151="",999999,IF(OR(Q151="CHECK INPUTS",Q151="CHECK LEAD TIME"),ROW(),IF(P151&gt;0,IF(Q151="STOCKOUT RISK",1000,2000)+ROW(),999999)))</f>
        <v>999999</v>
      </c>
    </row>
    <row r="152" ht="28" customHeight="1">
      <c r="A152" s="181"/>
      <c r="B152" s="182"/>
      <c r="C152" s="182"/>
      <c r="D152" s="181"/>
      <c r="E152" s="181"/>
      <c r="F152" s="183"/>
      <c r="G152" s="184"/>
      <c r="H152" s="184"/>
      <c r="I152" s="184"/>
      <c r="J152" s="38" t="str">
        <f>IF(A152="","",G152+SUMIF(Transactions!B$4:B$5003,A152,Transactions!E$4:E$5003))</f>
      </c>
      <c r="K152" s="37" t="str">
        <f>IF(A152="","",IF(OR(COUNTIF($A$4:$A$253,A152)&lt;&gt;1,NOT(ISNUMBER(F152)),F152&lt;0,NOT(ISNUMBER(G152)),G152&lt;0,NOT(ISNUMBER(H152)),H152&lt;0,NOT(ISNUMBER(I152)),I152&lt;H152,NOT(ISNUMBER(M152)),M152&lt;0),"CHECK INPUTS",J152*F152))</f>
      </c>
      <c r="L152" s="36" t="str">
        <f>IF(A152="","",IF(OR(COUNTIF($A$4:$A$253,A152)&lt;&gt;1,NOT(ISNUMBER(F152)),F152&lt;0,NOT(ISNUMBER(G152)),G152&lt;0,NOT(ISNUMBER(H152)),H152&lt;0,NOT(ISNUMBER(I152)),I152&lt;H152,NOT(ISNUMBER(M152)),M152&lt;0),"CHECK INPUTS",IF(J152&lt;=H152,"REORDER","HEALTHY")))</f>
      </c>
      <c r="M152" s="184"/>
      <c r="N152" s="38" t="str">
        <f>IF(A152="","",IFERROR(IF(COUNTIF(Vendors!$A$4:$A$103,E152)=1,IF(VLOOKUP(E152,Vendors!$A$4:$C$103,3,FALSE)&gt;0,VLOOKUP(E152,Vendors!$A$4:$C$103,3,FALSE),"CHECK LEAD TIME"),"CHECK LEAD TIME"),"CHECK LEAD TIME"))</f>
      </c>
      <c r="O152" s="38" t="str">
        <f>IF(A152="","",IF(OR(NOT(ISNUMBER(N152)),OR(COUNTIF($A$4:$A$253,A152)&lt;&gt;1,NOT(ISNUMBER(F152)),F152&lt;0,NOT(ISNUMBER(G152)),G152&lt;0,NOT(ISNUMBER(H152)),H152&lt;0,NOT(ISNUMBER(I152)),I152&lt;H152,NOT(ISNUMBER(M152)),M152&lt;0)),"CHECK INPUTS",J152-M152*N152))</f>
      </c>
      <c r="P152" s="38" t="str">
        <f>IF(A152="","",IF(NOT(ISNUMBER(O152)),"CHECK INPUTS",IF(OR(J152&lt;=H152,O152&lt;=H152),MAX(0,ROUNDUP(I152-O152,0)),0)))</f>
      </c>
      <c r="Q152" s="36" t="str">
        <f>IF(A152="","",IF(OR(COUNTIF($A$4:$A$253,A152)&lt;&gt;1,NOT(ISNUMBER(F152)),F152&lt;0,NOT(ISNUMBER(G152)),G152&lt;0,NOT(ISNUMBER(H152)),H152&lt;0,NOT(ISNUMBER(I152)),I152&lt;H152,NOT(ISNUMBER(M152)),M152&lt;0),"CHECK INPUTS",IF(NOT(ISNUMBER(N152)),"CHECK LEAD TIME",IF(O152&lt;=0,"STOCKOUT RISK",IF(O152&lt;=H152,"ORDER EARLY","ON TRACK")))))</f>
      </c>
      <c r="R152" t="n">
        <f>IF(A152="",999999,IF(OR(Q152="CHECK INPUTS",Q152="CHECK LEAD TIME"),ROW(),IF(P152&gt;0,IF(Q152="STOCKOUT RISK",1000,2000)+ROW(),999999)))</f>
        <v>999999</v>
      </c>
    </row>
    <row r="153" ht="28" customHeight="1">
      <c r="A153" s="181"/>
      <c r="B153" s="182"/>
      <c r="C153" s="182"/>
      <c r="D153" s="181"/>
      <c r="E153" s="181"/>
      <c r="F153" s="183"/>
      <c r="G153" s="184"/>
      <c r="H153" s="184"/>
      <c r="I153" s="184"/>
      <c r="J153" s="38" t="str">
        <f>IF(A153="","",G153+SUMIF(Transactions!B$4:B$5003,A153,Transactions!E$4:E$5003))</f>
      </c>
      <c r="K153" s="37" t="str">
        <f>IF(A153="","",IF(OR(COUNTIF($A$4:$A$253,A153)&lt;&gt;1,NOT(ISNUMBER(F153)),F153&lt;0,NOT(ISNUMBER(G153)),G153&lt;0,NOT(ISNUMBER(H153)),H153&lt;0,NOT(ISNUMBER(I153)),I153&lt;H153,NOT(ISNUMBER(M153)),M153&lt;0),"CHECK INPUTS",J153*F153))</f>
      </c>
      <c r="L153" s="36" t="str">
        <f>IF(A153="","",IF(OR(COUNTIF($A$4:$A$253,A153)&lt;&gt;1,NOT(ISNUMBER(F153)),F153&lt;0,NOT(ISNUMBER(G153)),G153&lt;0,NOT(ISNUMBER(H153)),H153&lt;0,NOT(ISNUMBER(I153)),I153&lt;H153,NOT(ISNUMBER(M153)),M153&lt;0),"CHECK INPUTS",IF(J153&lt;=H153,"REORDER","HEALTHY")))</f>
      </c>
      <c r="M153" s="184"/>
      <c r="N153" s="38" t="str">
        <f>IF(A153="","",IFERROR(IF(COUNTIF(Vendors!$A$4:$A$103,E153)=1,IF(VLOOKUP(E153,Vendors!$A$4:$C$103,3,FALSE)&gt;0,VLOOKUP(E153,Vendors!$A$4:$C$103,3,FALSE),"CHECK LEAD TIME"),"CHECK LEAD TIME"),"CHECK LEAD TIME"))</f>
      </c>
      <c r="O153" s="38" t="str">
        <f>IF(A153="","",IF(OR(NOT(ISNUMBER(N153)),OR(COUNTIF($A$4:$A$253,A153)&lt;&gt;1,NOT(ISNUMBER(F153)),F153&lt;0,NOT(ISNUMBER(G153)),G153&lt;0,NOT(ISNUMBER(H153)),H153&lt;0,NOT(ISNUMBER(I153)),I153&lt;H153,NOT(ISNUMBER(M153)),M153&lt;0)),"CHECK INPUTS",J153-M153*N153))</f>
      </c>
      <c r="P153" s="38" t="str">
        <f>IF(A153="","",IF(NOT(ISNUMBER(O153)),"CHECK INPUTS",IF(OR(J153&lt;=H153,O153&lt;=H153),MAX(0,ROUNDUP(I153-O153,0)),0)))</f>
      </c>
      <c r="Q153" s="36" t="str">
        <f>IF(A153="","",IF(OR(COUNTIF($A$4:$A$253,A153)&lt;&gt;1,NOT(ISNUMBER(F153)),F153&lt;0,NOT(ISNUMBER(G153)),G153&lt;0,NOT(ISNUMBER(H153)),H153&lt;0,NOT(ISNUMBER(I153)),I153&lt;H153,NOT(ISNUMBER(M153)),M153&lt;0),"CHECK INPUTS",IF(NOT(ISNUMBER(N153)),"CHECK LEAD TIME",IF(O153&lt;=0,"STOCKOUT RISK",IF(O153&lt;=H153,"ORDER EARLY","ON TRACK")))))</f>
      </c>
      <c r="R153" t="n">
        <f>IF(A153="",999999,IF(OR(Q153="CHECK INPUTS",Q153="CHECK LEAD TIME"),ROW(),IF(P153&gt;0,IF(Q153="STOCKOUT RISK",1000,2000)+ROW(),999999)))</f>
        <v>999999</v>
      </c>
    </row>
    <row r="154" ht="28" customHeight="1">
      <c r="A154" s="181"/>
      <c r="B154" s="182"/>
      <c r="C154" s="182"/>
      <c r="D154" s="181"/>
      <c r="E154" s="181"/>
      <c r="F154" s="183"/>
      <c r="G154" s="184"/>
      <c r="H154" s="184"/>
      <c r="I154" s="184"/>
      <c r="J154" s="38" t="str">
        <f>IF(A154="","",G154+SUMIF(Transactions!B$4:B$5003,A154,Transactions!E$4:E$5003))</f>
      </c>
      <c r="K154" s="37" t="str">
        <f>IF(A154="","",IF(OR(COUNTIF($A$4:$A$253,A154)&lt;&gt;1,NOT(ISNUMBER(F154)),F154&lt;0,NOT(ISNUMBER(G154)),G154&lt;0,NOT(ISNUMBER(H154)),H154&lt;0,NOT(ISNUMBER(I154)),I154&lt;H154,NOT(ISNUMBER(M154)),M154&lt;0),"CHECK INPUTS",J154*F154))</f>
      </c>
      <c r="L154" s="36" t="str">
        <f>IF(A154="","",IF(OR(COUNTIF($A$4:$A$253,A154)&lt;&gt;1,NOT(ISNUMBER(F154)),F154&lt;0,NOT(ISNUMBER(G154)),G154&lt;0,NOT(ISNUMBER(H154)),H154&lt;0,NOT(ISNUMBER(I154)),I154&lt;H154,NOT(ISNUMBER(M154)),M154&lt;0),"CHECK INPUTS",IF(J154&lt;=H154,"REORDER","HEALTHY")))</f>
      </c>
      <c r="M154" s="184"/>
      <c r="N154" s="38" t="str">
        <f>IF(A154="","",IFERROR(IF(COUNTIF(Vendors!$A$4:$A$103,E154)=1,IF(VLOOKUP(E154,Vendors!$A$4:$C$103,3,FALSE)&gt;0,VLOOKUP(E154,Vendors!$A$4:$C$103,3,FALSE),"CHECK LEAD TIME"),"CHECK LEAD TIME"),"CHECK LEAD TIME"))</f>
      </c>
      <c r="O154" s="38" t="str">
        <f>IF(A154="","",IF(OR(NOT(ISNUMBER(N154)),OR(COUNTIF($A$4:$A$253,A154)&lt;&gt;1,NOT(ISNUMBER(F154)),F154&lt;0,NOT(ISNUMBER(G154)),G154&lt;0,NOT(ISNUMBER(H154)),H154&lt;0,NOT(ISNUMBER(I154)),I154&lt;H154,NOT(ISNUMBER(M154)),M154&lt;0)),"CHECK INPUTS",J154-M154*N154))</f>
      </c>
      <c r="P154" s="38" t="str">
        <f>IF(A154="","",IF(NOT(ISNUMBER(O154)),"CHECK INPUTS",IF(OR(J154&lt;=H154,O154&lt;=H154),MAX(0,ROUNDUP(I154-O154,0)),0)))</f>
      </c>
      <c r="Q154" s="36" t="str">
        <f>IF(A154="","",IF(OR(COUNTIF($A$4:$A$253,A154)&lt;&gt;1,NOT(ISNUMBER(F154)),F154&lt;0,NOT(ISNUMBER(G154)),G154&lt;0,NOT(ISNUMBER(H154)),H154&lt;0,NOT(ISNUMBER(I154)),I154&lt;H154,NOT(ISNUMBER(M154)),M154&lt;0),"CHECK INPUTS",IF(NOT(ISNUMBER(N154)),"CHECK LEAD TIME",IF(O154&lt;=0,"STOCKOUT RISK",IF(O154&lt;=H154,"ORDER EARLY","ON TRACK")))))</f>
      </c>
      <c r="R154" t="n">
        <f>IF(A154="",999999,IF(OR(Q154="CHECK INPUTS",Q154="CHECK LEAD TIME"),ROW(),IF(P154&gt;0,IF(Q154="STOCKOUT RISK",1000,2000)+ROW(),999999)))</f>
        <v>999999</v>
      </c>
    </row>
    <row r="155" ht="28" customHeight="1">
      <c r="A155" s="181"/>
      <c r="B155" s="182"/>
      <c r="C155" s="182"/>
      <c r="D155" s="181"/>
      <c r="E155" s="181"/>
      <c r="F155" s="183"/>
      <c r="G155" s="184"/>
      <c r="H155" s="184"/>
      <c r="I155" s="184"/>
      <c r="J155" s="38" t="str">
        <f>IF(A155="","",G155+SUMIF(Transactions!B$4:B$5003,A155,Transactions!E$4:E$5003))</f>
      </c>
      <c r="K155" s="37" t="str">
        <f>IF(A155="","",IF(OR(COUNTIF($A$4:$A$253,A155)&lt;&gt;1,NOT(ISNUMBER(F155)),F155&lt;0,NOT(ISNUMBER(G155)),G155&lt;0,NOT(ISNUMBER(H155)),H155&lt;0,NOT(ISNUMBER(I155)),I155&lt;H155,NOT(ISNUMBER(M155)),M155&lt;0),"CHECK INPUTS",J155*F155))</f>
      </c>
      <c r="L155" s="36" t="str">
        <f>IF(A155="","",IF(OR(COUNTIF($A$4:$A$253,A155)&lt;&gt;1,NOT(ISNUMBER(F155)),F155&lt;0,NOT(ISNUMBER(G155)),G155&lt;0,NOT(ISNUMBER(H155)),H155&lt;0,NOT(ISNUMBER(I155)),I155&lt;H155,NOT(ISNUMBER(M155)),M155&lt;0),"CHECK INPUTS",IF(J155&lt;=H155,"REORDER","HEALTHY")))</f>
      </c>
      <c r="M155" s="184"/>
      <c r="N155" s="38" t="str">
        <f>IF(A155="","",IFERROR(IF(COUNTIF(Vendors!$A$4:$A$103,E155)=1,IF(VLOOKUP(E155,Vendors!$A$4:$C$103,3,FALSE)&gt;0,VLOOKUP(E155,Vendors!$A$4:$C$103,3,FALSE),"CHECK LEAD TIME"),"CHECK LEAD TIME"),"CHECK LEAD TIME"))</f>
      </c>
      <c r="O155" s="38" t="str">
        <f>IF(A155="","",IF(OR(NOT(ISNUMBER(N155)),OR(COUNTIF($A$4:$A$253,A155)&lt;&gt;1,NOT(ISNUMBER(F155)),F155&lt;0,NOT(ISNUMBER(G155)),G155&lt;0,NOT(ISNUMBER(H155)),H155&lt;0,NOT(ISNUMBER(I155)),I155&lt;H155,NOT(ISNUMBER(M155)),M155&lt;0)),"CHECK INPUTS",J155-M155*N155))</f>
      </c>
      <c r="P155" s="38" t="str">
        <f>IF(A155="","",IF(NOT(ISNUMBER(O155)),"CHECK INPUTS",IF(OR(J155&lt;=H155,O155&lt;=H155),MAX(0,ROUNDUP(I155-O155,0)),0)))</f>
      </c>
      <c r="Q155" s="36" t="str">
        <f>IF(A155="","",IF(OR(COUNTIF($A$4:$A$253,A155)&lt;&gt;1,NOT(ISNUMBER(F155)),F155&lt;0,NOT(ISNUMBER(G155)),G155&lt;0,NOT(ISNUMBER(H155)),H155&lt;0,NOT(ISNUMBER(I155)),I155&lt;H155,NOT(ISNUMBER(M155)),M155&lt;0),"CHECK INPUTS",IF(NOT(ISNUMBER(N155)),"CHECK LEAD TIME",IF(O155&lt;=0,"STOCKOUT RISK",IF(O155&lt;=H155,"ORDER EARLY","ON TRACK")))))</f>
      </c>
      <c r="R155" t="n">
        <f>IF(A155="",999999,IF(OR(Q155="CHECK INPUTS",Q155="CHECK LEAD TIME"),ROW(),IF(P155&gt;0,IF(Q155="STOCKOUT RISK",1000,2000)+ROW(),999999)))</f>
        <v>999999</v>
      </c>
    </row>
    <row r="156" ht="28" customHeight="1">
      <c r="A156" s="181"/>
      <c r="B156" s="182"/>
      <c r="C156" s="182"/>
      <c r="D156" s="181"/>
      <c r="E156" s="181"/>
      <c r="F156" s="183"/>
      <c r="G156" s="184"/>
      <c r="H156" s="184"/>
      <c r="I156" s="184"/>
      <c r="J156" s="38" t="str">
        <f>IF(A156="","",G156+SUMIF(Transactions!B$4:B$5003,A156,Transactions!E$4:E$5003))</f>
      </c>
      <c r="K156" s="37" t="str">
        <f>IF(A156="","",IF(OR(COUNTIF($A$4:$A$253,A156)&lt;&gt;1,NOT(ISNUMBER(F156)),F156&lt;0,NOT(ISNUMBER(G156)),G156&lt;0,NOT(ISNUMBER(H156)),H156&lt;0,NOT(ISNUMBER(I156)),I156&lt;H156,NOT(ISNUMBER(M156)),M156&lt;0),"CHECK INPUTS",J156*F156))</f>
      </c>
      <c r="L156" s="36" t="str">
        <f>IF(A156="","",IF(OR(COUNTIF($A$4:$A$253,A156)&lt;&gt;1,NOT(ISNUMBER(F156)),F156&lt;0,NOT(ISNUMBER(G156)),G156&lt;0,NOT(ISNUMBER(H156)),H156&lt;0,NOT(ISNUMBER(I156)),I156&lt;H156,NOT(ISNUMBER(M156)),M156&lt;0),"CHECK INPUTS",IF(J156&lt;=H156,"REORDER","HEALTHY")))</f>
      </c>
      <c r="M156" s="184"/>
      <c r="N156" s="38" t="str">
        <f>IF(A156="","",IFERROR(IF(COUNTIF(Vendors!$A$4:$A$103,E156)=1,IF(VLOOKUP(E156,Vendors!$A$4:$C$103,3,FALSE)&gt;0,VLOOKUP(E156,Vendors!$A$4:$C$103,3,FALSE),"CHECK LEAD TIME"),"CHECK LEAD TIME"),"CHECK LEAD TIME"))</f>
      </c>
      <c r="O156" s="38" t="str">
        <f>IF(A156="","",IF(OR(NOT(ISNUMBER(N156)),OR(COUNTIF($A$4:$A$253,A156)&lt;&gt;1,NOT(ISNUMBER(F156)),F156&lt;0,NOT(ISNUMBER(G156)),G156&lt;0,NOT(ISNUMBER(H156)),H156&lt;0,NOT(ISNUMBER(I156)),I156&lt;H156,NOT(ISNUMBER(M156)),M156&lt;0)),"CHECK INPUTS",J156-M156*N156))</f>
      </c>
      <c r="P156" s="38" t="str">
        <f>IF(A156="","",IF(NOT(ISNUMBER(O156)),"CHECK INPUTS",IF(OR(J156&lt;=H156,O156&lt;=H156),MAX(0,ROUNDUP(I156-O156,0)),0)))</f>
      </c>
      <c r="Q156" s="36" t="str">
        <f>IF(A156="","",IF(OR(COUNTIF($A$4:$A$253,A156)&lt;&gt;1,NOT(ISNUMBER(F156)),F156&lt;0,NOT(ISNUMBER(G156)),G156&lt;0,NOT(ISNUMBER(H156)),H156&lt;0,NOT(ISNUMBER(I156)),I156&lt;H156,NOT(ISNUMBER(M156)),M156&lt;0),"CHECK INPUTS",IF(NOT(ISNUMBER(N156)),"CHECK LEAD TIME",IF(O156&lt;=0,"STOCKOUT RISK",IF(O156&lt;=H156,"ORDER EARLY","ON TRACK")))))</f>
      </c>
      <c r="R156" t="n">
        <f>IF(A156="",999999,IF(OR(Q156="CHECK INPUTS",Q156="CHECK LEAD TIME"),ROW(),IF(P156&gt;0,IF(Q156="STOCKOUT RISK",1000,2000)+ROW(),999999)))</f>
        <v>999999</v>
      </c>
    </row>
    <row r="157" ht="28" customHeight="1">
      <c r="A157" s="181"/>
      <c r="B157" s="182"/>
      <c r="C157" s="182"/>
      <c r="D157" s="181"/>
      <c r="E157" s="181"/>
      <c r="F157" s="183"/>
      <c r="G157" s="184"/>
      <c r="H157" s="184"/>
      <c r="I157" s="184"/>
      <c r="J157" s="38" t="str">
        <f>IF(A157="","",G157+SUMIF(Transactions!B$4:B$5003,A157,Transactions!E$4:E$5003))</f>
      </c>
      <c r="K157" s="37" t="str">
        <f>IF(A157="","",IF(OR(COUNTIF($A$4:$A$253,A157)&lt;&gt;1,NOT(ISNUMBER(F157)),F157&lt;0,NOT(ISNUMBER(G157)),G157&lt;0,NOT(ISNUMBER(H157)),H157&lt;0,NOT(ISNUMBER(I157)),I157&lt;H157,NOT(ISNUMBER(M157)),M157&lt;0),"CHECK INPUTS",J157*F157))</f>
      </c>
      <c r="L157" s="36" t="str">
        <f>IF(A157="","",IF(OR(COUNTIF($A$4:$A$253,A157)&lt;&gt;1,NOT(ISNUMBER(F157)),F157&lt;0,NOT(ISNUMBER(G157)),G157&lt;0,NOT(ISNUMBER(H157)),H157&lt;0,NOT(ISNUMBER(I157)),I157&lt;H157,NOT(ISNUMBER(M157)),M157&lt;0),"CHECK INPUTS",IF(J157&lt;=H157,"REORDER","HEALTHY")))</f>
      </c>
      <c r="M157" s="184"/>
      <c r="N157" s="38" t="str">
        <f>IF(A157="","",IFERROR(IF(COUNTIF(Vendors!$A$4:$A$103,E157)=1,IF(VLOOKUP(E157,Vendors!$A$4:$C$103,3,FALSE)&gt;0,VLOOKUP(E157,Vendors!$A$4:$C$103,3,FALSE),"CHECK LEAD TIME"),"CHECK LEAD TIME"),"CHECK LEAD TIME"))</f>
      </c>
      <c r="O157" s="38" t="str">
        <f>IF(A157="","",IF(OR(NOT(ISNUMBER(N157)),OR(COUNTIF($A$4:$A$253,A157)&lt;&gt;1,NOT(ISNUMBER(F157)),F157&lt;0,NOT(ISNUMBER(G157)),G157&lt;0,NOT(ISNUMBER(H157)),H157&lt;0,NOT(ISNUMBER(I157)),I157&lt;H157,NOT(ISNUMBER(M157)),M157&lt;0)),"CHECK INPUTS",J157-M157*N157))</f>
      </c>
      <c r="P157" s="38" t="str">
        <f>IF(A157="","",IF(NOT(ISNUMBER(O157)),"CHECK INPUTS",IF(OR(J157&lt;=H157,O157&lt;=H157),MAX(0,ROUNDUP(I157-O157,0)),0)))</f>
      </c>
      <c r="Q157" s="36" t="str">
        <f>IF(A157="","",IF(OR(COUNTIF($A$4:$A$253,A157)&lt;&gt;1,NOT(ISNUMBER(F157)),F157&lt;0,NOT(ISNUMBER(G157)),G157&lt;0,NOT(ISNUMBER(H157)),H157&lt;0,NOT(ISNUMBER(I157)),I157&lt;H157,NOT(ISNUMBER(M157)),M157&lt;0),"CHECK INPUTS",IF(NOT(ISNUMBER(N157)),"CHECK LEAD TIME",IF(O157&lt;=0,"STOCKOUT RISK",IF(O157&lt;=H157,"ORDER EARLY","ON TRACK")))))</f>
      </c>
      <c r="R157" t="n">
        <f>IF(A157="",999999,IF(OR(Q157="CHECK INPUTS",Q157="CHECK LEAD TIME"),ROW(),IF(P157&gt;0,IF(Q157="STOCKOUT RISK",1000,2000)+ROW(),999999)))</f>
        <v>999999</v>
      </c>
    </row>
    <row r="158" ht="28" customHeight="1">
      <c r="A158" s="181"/>
      <c r="B158" s="182"/>
      <c r="C158" s="182"/>
      <c r="D158" s="181"/>
      <c r="E158" s="181"/>
      <c r="F158" s="183"/>
      <c r="G158" s="184"/>
      <c r="H158" s="184"/>
      <c r="I158" s="184"/>
      <c r="J158" s="38" t="str">
        <f>IF(A158="","",G158+SUMIF(Transactions!B$4:B$5003,A158,Transactions!E$4:E$5003))</f>
      </c>
      <c r="K158" s="37" t="str">
        <f>IF(A158="","",IF(OR(COUNTIF($A$4:$A$253,A158)&lt;&gt;1,NOT(ISNUMBER(F158)),F158&lt;0,NOT(ISNUMBER(G158)),G158&lt;0,NOT(ISNUMBER(H158)),H158&lt;0,NOT(ISNUMBER(I158)),I158&lt;H158,NOT(ISNUMBER(M158)),M158&lt;0),"CHECK INPUTS",J158*F158))</f>
      </c>
      <c r="L158" s="36" t="str">
        <f>IF(A158="","",IF(OR(COUNTIF($A$4:$A$253,A158)&lt;&gt;1,NOT(ISNUMBER(F158)),F158&lt;0,NOT(ISNUMBER(G158)),G158&lt;0,NOT(ISNUMBER(H158)),H158&lt;0,NOT(ISNUMBER(I158)),I158&lt;H158,NOT(ISNUMBER(M158)),M158&lt;0),"CHECK INPUTS",IF(J158&lt;=H158,"REORDER","HEALTHY")))</f>
      </c>
      <c r="M158" s="184"/>
      <c r="N158" s="38" t="str">
        <f>IF(A158="","",IFERROR(IF(COUNTIF(Vendors!$A$4:$A$103,E158)=1,IF(VLOOKUP(E158,Vendors!$A$4:$C$103,3,FALSE)&gt;0,VLOOKUP(E158,Vendors!$A$4:$C$103,3,FALSE),"CHECK LEAD TIME"),"CHECK LEAD TIME"),"CHECK LEAD TIME"))</f>
      </c>
      <c r="O158" s="38" t="str">
        <f>IF(A158="","",IF(OR(NOT(ISNUMBER(N158)),OR(COUNTIF($A$4:$A$253,A158)&lt;&gt;1,NOT(ISNUMBER(F158)),F158&lt;0,NOT(ISNUMBER(G158)),G158&lt;0,NOT(ISNUMBER(H158)),H158&lt;0,NOT(ISNUMBER(I158)),I158&lt;H158,NOT(ISNUMBER(M158)),M158&lt;0)),"CHECK INPUTS",J158-M158*N158))</f>
      </c>
      <c r="P158" s="38" t="str">
        <f>IF(A158="","",IF(NOT(ISNUMBER(O158)),"CHECK INPUTS",IF(OR(J158&lt;=H158,O158&lt;=H158),MAX(0,ROUNDUP(I158-O158,0)),0)))</f>
      </c>
      <c r="Q158" s="36" t="str">
        <f>IF(A158="","",IF(OR(COUNTIF($A$4:$A$253,A158)&lt;&gt;1,NOT(ISNUMBER(F158)),F158&lt;0,NOT(ISNUMBER(G158)),G158&lt;0,NOT(ISNUMBER(H158)),H158&lt;0,NOT(ISNUMBER(I158)),I158&lt;H158,NOT(ISNUMBER(M158)),M158&lt;0),"CHECK INPUTS",IF(NOT(ISNUMBER(N158)),"CHECK LEAD TIME",IF(O158&lt;=0,"STOCKOUT RISK",IF(O158&lt;=H158,"ORDER EARLY","ON TRACK")))))</f>
      </c>
      <c r="R158" t="n">
        <f>IF(A158="",999999,IF(OR(Q158="CHECK INPUTS",Q158="CHECK LEAD TIME"),ROW(),IF(P158&gt;0,IF(Q158="STOCKOUT RISK",1000,2000)+ROW(),999999)))</f>
        <v>999999</v>
      </c>
    </row>
    <row r="159" ht="28" customHeight="1">
      <c r="A159" s="181"/>
      <c r="B159" s="182"/>
      <c r="C159" s="182"/>
      <c r="D159" s="181"/>
      <c r="E159" s="181"/>
      <c r="F159" s="183"/>
      <c r="G159" s="184"/>
      <c r="H159" s="184"/>
      <c r="I159" s="184"/>
      <c r="J159" s="38" t="str">
        <f>IF(A159="","",G159+SUMIF(Transactions!B$4:B$5003,A159,Transactions!E$4:E$5003))</f>
      </c>
      <c r="K159" s="37" t="str">
        <f>IF(A159="","",IF(OR(COUNTIF($A$4:$A$253,A159)&lt;&gt;1,NOT(ISNUMBER(F159)),F159&lt;0,NOT(ISNUMBER(G159)),G159&lt;0,NOT(ISNUMBER(H159)),H159&lt;0,NOT(ISNUMBER(I159)),I159&lt;H159,NOT(ISNUMBER(M159)),M159&lt;0),"CHECK INPUTS",J159*F159))</f>
      </c>
      <c r="L159" s="36" t="str">
        <f>IF(A159="","",IF(OR(COUNTIF($A$4:$A$253,A159)&lt;&gt;1,NOT(ISNUMBER(F159)),F159&lt;0,NOT(ISNUMBER(G159)),G159&lt;0,NOT(ISNUMBER(H159)),H159&lt;0,NOT(ISNUMBER(I159)),I159&lt;H159,NOT(ISNUMBER(M159)),M159&lt;0),"CHECK INPUTS",IF(J159&lt;=H159,"REORDER","HEALTHY")))</f>
      </c>
      <c r="M159" s="184"/>
      <c r="N159" s="38" t="str">
        <f>IF(A159="","",IFERROR(IF(COUNTIF(Vendors!$A$4:$A$103,E159)=1,IF(VLOOKUP(E159,Vendors!$A$4:$C$103,3,FALSE)&gt;0,VLOOKUP(E159,Vendors!$A$4:$C$103,3,FALSE),"CHECK LEAD TIME"),"CHECK LEAD TIME"),"CHECK LEAD TIME"))</f>
      </c>
      <c r="O159" s="38" t="str">
        <f>IF(A159="","",IF(OR(NOT(ISNUMBER(N159)),OR(COUNTIF($A$4:$A$253,A159)&lt;&gt;1,NOT(ISNUMBER(F159)),F159&lt;0,NOT(ISNUMBER(G159)),G159&lt;0,NOT(ISNUMBER(H159)),H159&lt;0,NOT(ISNUMBER(I159)),I159&lt;H159,NOT(ISNUMBER(M159)),M159&lt;0)),"CHECK INPUTS",J159-M159*N159))</f>
      </c>
      <c r="P159" s="38" t="str">
        <f>IF(A159="","",IF(NOT(ISNUMBER(O159)),"CHECK INPUTS",IF(OR(J159&lt;=H159,O159&lt;=H159),MAX(0,ROUNDUP(I159-O159,0)),0)))</f>
      </c>
      <c r="Q159" s="36" t="str">
        <f>IF(A159="","",IF(OR(COUNTIF($A$4:$A$253,A159)&lt;&gt;1,NOT(ISNUMBER(F159)),F159&lt;0,NOT(ISNUMBER(G159)),G159&lt;0,NOT(ISNUMBER(H159)),H159&lt;0,NOT(ISNUMBER(I159)),I159&lt;H159,NOT(ISNUMBER(M159)),M159&lt;0),"CHECK INPUTS",IF(NOT(ISNUMBER(N159)),"CHECK LEAD TIME",IF(O159&lt;=0,"STOCKOUT RISK",IF(O159&lt;=H159,"ORDER EARLY","ON TRACK")))))</f>
      </c>
      <c r="R159" t="n">
        <f>IF(A159="",999999,IF(OR(Q159="CHECK INPUTS",Q159="CHECK LEAD TIME"),ROW(),IF(P159&gt;0,IF(Q159="STOCKOUT RISK",1000,2000)+ROW(),999999)))</f>
        <v>999999</v>
      </c>
    </row>
    <row r="160" ht="28" customHeight="1">
      <c r="A160" s="181"/>
      <c r="B160" s="182"/>
      <c r="C160" s="182"/>
      <c r="D160" s="181"/>
      <c r="E160" s="181"/>
      <c r="F160" s="183"/>
      <c r="G160" s="184"/>
      <c r="H160" s="184"/>
      <c r="I160" s="184"/>
      <c r="J160" s="38" t="str">
        <f>IF(A160="","",G160+SUMIF(Transactions!B$4:B$5003,A160,Transactions!E$4:E$5003))</f>
      </c>
      <c r="K160" s="37" t="str">
        <f>IF(A160="","",IF(OR(COUNTIF($A$4:$A$253,A160)&lt;&gt;1,NOT(ISNUMBER(F160)),F160&lt;0,NOT(ISNUMBER(G160)),G160&lt;0,NOT(ISNUMBER(H160)),H160&lt;0,NOT(ISNUMBER(I160)),I160&lt;H160,NOT(ISNUMBER(M160)),M160&lt;0),"CHECK INPUTS",J160*F160))</f>
      </c>
      <c r="L160" s="36" t="str">
        <f>IF(A160="","",IF(OR(COUNTIF($A$4:$A$253,A160)&lt;&gt;1,NOT(ISNUMBER(F160)),F160&lt;0,NOT(ISNUMBER(G160)),G160&lt;0,NOT(ISNUMBER(H160)),H160&lt;0,NOT(ISNUMBER(I160)),I160&lt;H160,NOT(ISNUMBER(M160)),M160&lt;0),"CHECK INPUTS",IF(J160&lt;=H160,"REORDER","HEALTHY")))</f>
      </c>
      <c r="M160" s="184"/>
      <c r="N160" s="38" t="str">
        <f>IF(A160="","",IFERROR(IF(COUNTIF(Vendors!$A$4:$A$103,E160)=1,IF(VLOOKUP(E160,Vendors!$A$4:$C$103,3,FALSE)&gt;0,VLOOKUP(E160,Vendors!$A$4:$C$103,3,FALSE),"CHECK LEAD TIME"),"CHECK LEAD TIME"),"CHECK LEAD TIME"))</f>
      </c>
      <c r="O160" s="38" t="str">
        <f>IF(A160="","",IF(OR(NOT(ISNUMBER(N160)),OR(COUNTIF($A$4:$A$253,A160)&lt;&gt;1,NOT(ISNUMBER(F160)),F160&lt;0,NOT(ISNUMBER(G160)),G160&lt;0,NOT(ISNUMBER(H160)),H160&lt;0,NOT(ISNUMBER(I160)),I160&lt;H160,NOT(ISNUMBER(M160)),M160&lt;0)),"CHECK INPUTS",J160-M160*N160))</f>
      </c>
      <c r="P160" s="38" t="str">
        <f>IF(A160="","",IF(NOT(ISNUMBER(O160)),"CHECK INPUTS",IF(OR(J160&lt;=H160,O160&lt;=H160),MAX(0,ROUNDUP(I160-O160,0)),0)))</f>
      </c>
      <c r="Q160" s="36" t="str">
        <f>IF(A160="","",IF(OR(COUNTIF($A$4:$A$253,A160)&lt;&gt;1,NOT(ISNUMBER(F160)),F160&lt;0,NOT(ISNUMBER(G160)),G160&lt;0,NOT(ISNUMBER(H160)),H160&lt;0,NOT(ISNUMBER(I160)),I160&lt;H160,NOT(ISNUMBER(M160)),M160&lt;0),"CHECK INPUTS",IF(NOT(ISNUMBER(N160)),"CHECK LEAD TIME",IF(O160&lt;=0,"STOCKOUT RISK",IF(O160&lt;=H160,"ORDER EARLY","ON TRACK")))))</f>
      </c>
      <c r="R160" t="n">
        <f>IF(A160="",999999,IF(OR(Q160="CHECK INPUTS",Q160="CHECK LEAD TIME"),ROW(),IF(P160&gt;0,IF(Q160="STOCKOUT RISK",1000,2000)+ROW(),999999)))</f>
        <v>999999</v>
      </c>
    </row>
    <row r="161" ht="28" customHeight="1">
      <c r="A161" s="181"/>
      <c r="B161" s="182"/>
      <c r="C161" s="182"/>
      <c r="D161" s="181"/>
      <c r="E161" s="181"/>
      <c r="F161" s="183"/>
      <c r="G161" s="184"/>
      <c r="H161" s="184"/>
      <c r="I161" s="184"/>
      <c r="J161" s="38" t="str">
        <f>IF(A161="","",G161+SUMIF(Transactions!B$4:B$5003,A161,Transactions!E$4:E$5003))</f>
      </c>
      <c r="K161" s="37" t="str">
        <f>IF(A161="","",IF(OR(COUNTIF($A$4:$A$253,A161)&lt;&gt;1,NOT(ISNUMBER(F161)),F161&lt;0,NOT(ISNUMBER(G161)),G161&lt;0,NOT(ISNUMBER(H161)),H161&lt;0,NOT(ISNUMBER(I161)),I161&lt;H161,NOT(ISNUMBER(M161)),M161&lt;0),"CHECK INPUTS",J161*F161))</f>
      </c>
      <c r="L161" s="36" t="str">
        <f>IF(A161="","",IF(OR(COUNTIF($A$4:$A$253,A161)&lt;&gt;1,NOT(ISNUMBER(F161)),F161&lt;0,NOT(ISNUMBER(G161)),G161&lt;0,NOT(ISNUMBER(H161)),H161&lt;0,NOT(ISNUMBER(I161)),I161&lt;H161,NOT(ISNUMBER(M161)),M161&lt;0),"CHECK INPUTS",IF(J161&lt;=H161,"REORDER","HEALTHY")))</f>
      </c>
      <c r="M161" s="184"/>
      <c r="N161" s="38" t="str">
        <f>IF(A161="","",IFERROR(IF(COUNTIF(Vendors!$A$4:$A$103,E161)=1,IF(VLOOKUP(E161,Vendors!$A$4:$C$103,3,FALSE)&gt;0,VLOOKUP(E161,Vendors!$A$4:$C$103,3,FALSE),"CHECK LEAD TIME"),"CHECK LEAD TIME"),"CHECK LEAD TIME"))</f>
      </c>
      <c r="O161" s="38" t="str">
        <f>IF(A161="","",IF(OR(NOT(ISNUMBER(N161)),OR(COUNTIF($A$4:$A$253,A161)&lt;&gt;1,NOT(ISNUMBER(F161)),F161&lt;0,NOT(ISNUMBER(G161)),G161&lt;0,NOT(ISNUMBER(H161)),H161&lt;0,NOT(ISNUMBER(I161)),I161&lt;H161,NOT(ISNUMBER(M161)),M161&lt;0)),"CHECK INPUTS",J161-M161*N161))</f>
      </c>
      <c r="P161" s="38" t="str">
        <f>IF(A161="","",IF(NOT(ISNUMBER(O161)),"CHECK INPUTS",IF(OR(J161&lt;=H161,O161&lt;=H161),MAX(0,ROUNDUP(I161-O161,0)),0)))</f>
      </c>
      <c r="Q161" s="36" t="str">
        <f>IF(A161="","",IF(OR(COUNTIF($A$4:$A$253,A161)&lt;&gt;1,NOT(ISNUMBER(F161)),F161&lt;0,NOT(ISNUMBER(G161)),G161&lt;0,NOT(ISNUMBER(H161)),H161&lt;0,NOT(ISNUMBER(I161)),I161&lt;H161,NOT(ISNUMBER(M161)),M161&lt;0),"CHECK INPUTS",IF(NOT(ISNUMBER(N161)),"CHECK LEAD TIME",IF(O161&lt;=0,"STOCKOUT RISK",IF(O161&lt;=H161,"ORDER EARLY","ON TRACK")))))</f>
      </c>
      <c r="R161" t="n">
        <f>IF(A161="",999999,IF(OR(Q161="CHECK INPUTS",Q161="CHECK LEAD TIME"),ROW(),IF(P161&gt;0,IF(Q161="STOCKOUT RISK",1000,2000)+ROW(),999999)))</f>
        <v>999999</v>
      </c>
    </row>
    <row r="162" ht="28" customHeight="1">
      <c r="A162" s="181"/>
      <c r="B162" s="182"/>
      <c r="C162" s="182"/>
      <c r="D162" s="181"/>
      <c r="E162" s="181"/>
      <c r="F162" s="183"/>
      <c r="G162" s="184"/>
      <c r="H162" s="184"/>
      <c r="I162" s="184"/>
      <c r="J162" s="38" t="str">
        <f>IF(A162="","",G162+SUMIF(Transactions!B$4:B$5003,A162,Transactions!E$4:E$5003))</f>
      </c>
      <c r="K162" s="37" t="str">
        <f>IF(A162="","",IF(OR(COUNTIF($A$4:$A$253,A162)&lt;&gt;1,NOT(ISNUMBER(F162)),F162&lt;0,NOT(ISNUMBER(G162)),G162&lt;0,NOT(ISNUMBER(H162)),H162&lt;0,NOT(ISNUMBER(I162)),I162&lt;H162,NOT(ISNUMBER(M162)),M162&lt;0),"CHECK INPUTS",J162*F162))</f>
      </c>
      <c r="L162" s="36" t="str">
        <f>IF(A162="","",IF(OR(COUNTIF($A$4:$A$253,A162)&lt;&gt;1,NOT(ISNUMBER(F162)),F162&lt;0,NOT(ISNUMBER(G162)),G162&lt;0,NOT(ISNUMBER(H162)),H162&lt;0,NOT(ISNUMBER(I162)),I162&lt;H162,NOT(ISNUMBER(M162)),M162&lt;0),"CHECK INPUTS",IF(J162&lt;=H162,"REORDER","HEALTHY")))</f>
      </c>
      <c r="M162" s="184"/>
      <c r="N162" s="38" t="str">
        <f>IF(A162="","",IFERROR(IF(COUNTIF(Vendors!$A$4:$A$103,E162)=1,IF(VLOOKUP(E162,Vendors!$A$4:$C$103,3,FALSE)&gt;0,VLOOKUP(E162,Vendors!$A$4:$C$103,3,FALSE),"CHECK LEAD TIME"),"CHECK LEAD TIME"),"CHECK LEAD TIME"))</f>
      </c>
      <c r="O162" s="38" t="str">
        <f>IF(A162="","",IF(OR(NOT(ISNUMBER(N162)),OR(COUNTIF($A$4:$A$253,A162)&lt;&gt;1,NOT(ISNUMBER(F162)),F162&lt;0,NOT(ISNUMBER(G162)),G162&lt;0,NOT(ISNUMBER(H162)),H162&lt;0,NOT(ISNUMBER(I162)),I162&lt;H162,NOT(ISNUMBER(M162)),M162&lt;0)),"CHECK INPUTS",J162-M162*N162))</f>
      </c>
      <c r="P162" s="38" t="str">
        <f>IF(A162="","",IF(NOT(ISNUMBER(O162)),"CHECK INPUTS",IF(OR(J162&lt;=H162,O162&lt;=H162),MAX(0,ROUNDUP(I162-O162,0)),0)))</f>
      </c>
      <c r="Q162" s="36" t="str">
        <f>IF(A162="","",IF(OR(COUNTIF($A$4:$A$253,A162)&lt;&gt;1,NOT(ISNUMBER(F162)),F162&lt;0,NOT(ISNUMBER(G162)),G162&lt;0,NOT(ISNUMBER(H162)),H162&lt;0,NOT(ISNUMBER(I162)),I162&lt;H162,NOT(ISNUMBER(M162)),M162&lt;0),"CHECK INPUTS",IF(NOT(ISNUMBER(N162)),"CHECK LEAD TIME",IF(O162&lt;=0,"STOCKOUT RISK",IF(O162&lt;=H162,"ORDER EARLY","ON TRACK")))))</f>
      </c>
      <c r="R162" t="n">
        <f>IF(A162="",999999,IF(OR(Q162="CHECK INPUTS",Q162="CHECK LEAD TIME"),ROW(),IF(P162&gt;0,IF(Q162="STOCKOUT RISK",1000,2000)+ROW(),999999)))</f>
        <v>999999</v>
      </c>
    </row>
    <row r="163" ht="28" customHeight="1">
      <c r="A163" s="181"/>
      <c r="B163" s="182"/>
      <c r="C163" s="182"/>
      <c r="D163" s="181"/>
      <c r="E163" s="181"/>
      <c r="F163" s="183"/>
      <c r="G163" s="184"/>
      <c r="H163" s="184"/>
      <c r="I163" s="184"/>
      <c r="J163" s="38" t="str">
        <f>IF(A163="","",G163+SUMIF(Transactions!B$4:B$5003,A163,Transactions!E$4:E$5003))</f>
      </c>
      <c r="K163" s="37" t="str">
        <f>IF(A163="","",IF(OR(COUNTIF($A$4:$A$253,A163)&lt;&gt;1,NOT(ISNUMBER(F163)),F163&lt;0,NOT(ISNUMBER(G163)),G163&lt;0,NOT(ISNUMBER(H163)),H163&lt;0,NOT(ISNUMBER(I163)),I163&lt;H163,NOT(ISNUMBER(M163)),M163&lt;0),"CHECK INPUTS",J163*F163))</f>
      </c>
      <c r="L163" s="36" t="str">
        <f>IF(A163="","",IF(OR(COUNTIF($A$4:$A$253,A163)&lt;&gt;1,NOT(ISNUMBER(F163)),F163&lt;0,NOT(ISNUMBER(G163)),G163&lt;0,NOT(ISNUMBER(H163)),H163&lt;0,NOT(ISNUMBER(I163)),I163&lt;H163,NOT(ISNUMBER(M163)),M163&lt;0),"CHECK INPUTS",IF(J163&lt;=H163,"REORDER","HEALTHY")))</f>
      </c>
      <c r="M163" s="184"/>
      <c r="N163" s="38" t="str">
        <f>IF(A163="","",IFERROR(IF(COUNTIF(Vendors!$A$4:$A$103,E163)=1,IF(VLOOKUP(E163,Vendors!$A$4:$C$103,3,FALSE)&gt;0,VLOOKUP(E163,Vendors!$A$4:$C$103,3,FALSE),"CHECK LEAD TIME"),"CHECK LEAD TIME"),"CHECK LEAD TIME"))</f>
      </c>
      <c r="O163" s="38" t="str">
        <f>IF(A163="","",IF(OR(NOT(ISNUMBER(N163)),OR(COUNTIF($A$4:$A$253,A163)&lt;&gt;1,NOT(ISNUMBER(F163)),F163&lt;0,NOT(ISNUMBER(G163)),G163&lt;0,NOT(ISNUMBER(H163)),H163&lt;0,NOT(ISNUMBER(I163)),I163&lt;H163,NOT(ISNUMBER(M163)),M163&lt;0)),"CHECK INPUTS",J163-M163*N163))</f>
      </c>
      <c r="P163" s="38" t="str">
        <f>IF(A163="","",IF(NOT(ISNUMBER(O163)),"CHECK INPUTS",IF(OR(J163&lt;=H163,O163&lt;=H163),MAX(0,ROUNDUP(I163-O163,0)),0)))</f>
      </c>
      <c r="Q163" s="36" t="str">
        <f>IF(A163="","",IF(OR(COUNTIF($A$4:$A$253,A163)&lt;&gt;1,NOT(ISNUMBER(F163)),F163&lt;0,NOT(ISNUMBER(G163)),G163&lt;0,NOT(ISNUMBER(H163)),H163&lt;0,NOT(ISNUMBER(I163)),I163&lt;H163,NOT(ISNUMBER(M163)),M163&lt;0),"CHECK INPUTS",IF(NOT(ISNUMBER(N163)),"CHECK LEAD TIME",IF(O163&lt;=0,"STOCKOUT RISK",IF(O163&lt;=H163,"ORDER EARLY","ON TRACK")))))</f>
      </c>
      <c r="R163" t="n">
        <f>IF(A163="",999999,IF(OR(Q163="CHECK INPUTS",Q163="CHECK LEAD TIME"),ROW(),IF(P163&gt;0,IF(Q163="STOCKOUT RISK",1000,2000)+ROW(),999999)))</f>
        <v>999999</v>
      </c>
    </row>
    <row r="164" ht="28" customHeight="1">
      <c r="A164" s="181"/>
      <c r="B164" s="182"/>
      <c r="C164" s="182"/>
      <c r="D164" s="181"/>
      <c r="E164" s="181"/>
      <c r="F164" s="183"/>
      <c r="G164" s="184"/>
      <c r="H164" s="184"/>
      <c r="I164" s="184"/>
      <c r="J164" s="38" t="str">
        <f>IF(A164="","",G164+SUMIF(Transactions!B$4:B$5003,A164,Transactions!E$4:E$5003))</f>
      </c>
      <c r="K164" s="37" t="str">
        <f>IF(A164="","",IF(OR(COUNTIF($A$4:$A$253,A164)&lt;&gt;1,NOT(ISNUMBER(F164)),F164&lt;0,NOT(ISNUMBER(G164)),G164&lt;0,NOT(ISNUMBER(H164)),H164&lt;0,NOT(ISNUMBER(I164)),I164&lt;H164,NOT(ISNUMBER(M164)),M164&lt;0),"CHECK INPUTS",J164*F164))</f>
      </c>
      <c r="L164" s="36" t="str">
        <f>IF(A164="","",IF(OR(COUNTIF($A$4:$A$253,A164)&lt;&gt;1,NOT(ISNUMBER(F164)),F164&lt;0,NOT(ISNUMBER(G164)),G164&lt;0,NOT(ISNUMBER(H164)),H164&lt;0,NOT(ISNUMBER(I164)),I164&lt;H164,NOT(ISNUMBER(M164)),M164&lt;0),"CHECK INPUTS",IF(J164&lt;=H164,"REORDER","HEALTHY")))</f>
      </c>
      <c r="M164" s="184"/>
      <c r="N164" s="38" t="str">
        <f>IF(A164="","",IFERROR(IF(COUNTIF(Vendors!$A$4:$A$103,E164)=1,IF(VLOOKUP(E164,Vendors!$A$4:$C$103,3,FALSE)&gt;0,VLOOKUP(E164,Vendors!$A$4:$C$103,3,FALSE),"CHECK LEAD TIME"),"CHECK LEAD TIME"),"CHECK LEAD TIME"))</f>
      </c>
      <c r="O164" s="38" t="str">
        <f>IF(A164="","",IF(OR(NOT(ISNUMBER(N164)),OR(COUNTIF($A$4:$A$253,A164)&lt;&gt;1,NOT(ISNUMBER(F164)),F164&lt;0,NOT(ISNUMBER(G164)),G164&lt;0,NOT(ISNUMBER(H164)),H164&lt;0,NOT(ISNUMBER(I164)),I164&lt;H164,NOT(ISNUMBER(M164)),M164&lt;0)),"CHECK INPUTS",J164-M164*N164))</f>
      </c>
      <c r="P164" s="38" t="str">
        <f>IF(A164="","",IF(NOT(ISNUMBER(O164)),"CHECK INPUTS",IF(OR(J164&lt;=H164,O164&lt;=H164),MAX(0,ROUNDUP(I164-O164,0)),0)))</f>
      </c>
      <c r="Q164" s="36" t="str">
        <f>IF(A164="","",IF(OR(COUNTIF($A$4:$A$253,A164)&lt;&gt;1,NOT(ISNUMBER(F164)),F164&lt;0,NOT(ISNUMBER(G164)),G164&lt;0,NOT(ISNUMBER(H164)),H164&lt;0,NOT(ISNUMBER(I164)),I164&lt;H164,NOT(ISNUMBER(M164)),M164&lt;0),"CHECK INPUTS",IF(NOT(ISNUMBER(N164)),"CHECK LEAD TIME",IF(O164&lt;=0,"STOCKOUT RISK",IF(O164&lt;=H164,"ORDER EARLY","ON TRACK")))))</f>
      </c>
      <c r="R164" t="n">
        <f>IF(A164="",999999,IF(OR(Q164="CHECK INPUTS",Q164="CHECK LEAD TIME"),ROW(),IF(P164&gt;0,IF(Q164="STOCKOUT RISK",1000,2000)+ROW(),999999)))</f>
        <v>999999</v>
      </c>
    </row>
    <row r="165" ht="28" customHeight="1">
      <c r="A165" s="181"/>
      <c r="B165" s="182"/>
      <c r="C165" s="182"/>
      <c r="D165" s="181"/>
      <c r="E165" s="181"/>
      <c r="F165" s="183"/>
      <c r="G165" s="184"/>
      <c r="H165" s="184"/>
      <c r="I165" s="184"/>
      <c r="J165" s="38" t="str">
        <f>IF(A165="","",G165+SUMIF(Transactions!B$4:B$5003,A165,Transactions!E$4:E$5003))</f>
      </c>
      <c r="K165" s="37" t="str">
        <f>IF(A165="","",IF(OR(COUNTIF($A$4:$A$253,A165)&lt;&gt;1,NOT(ISNUMBER(F165)),F165&lt;0,NOT(ISNUMBER(G165)),G165&lt;0,NOT(ISNUMBER(H165)),H165&lt;0,NOT(ISNUMBER(I165)),I165&lt;H165,NOT(ISNUMBER(M165)),M165&lt;0),"CHECK INPUTS",J165*F165))</f>
      </c>
      <c r="L165" s="36" t="str">
        <f>IF(A165="","",IF(OR(COUNTIF($A$4:$A$253,A165)&lt;&gt;1,NOT(ISNUMBER(F165)),F165&lt;0,NOT(ISNUMBER(G165)),G165&lt;0,NOT(ISNUMBER(H165)),H165&lt;0,NOT(ISNUMBER(I165)),I165&lt;H165,NOT(ISNUMBER(M165)),M165&lt;0),"CHECK INPUTS",IF(J165&lt;=H165,"REORDER","HEALTHY")))</f>
      </c>
      <c r="M165" s="184"/>
      <c r="N165" s="38" t="str">
        <f>IF(A165="","",IFERROR(IF(COUNTIF(Vendors!$A$4:$A$103,E165)=1,IF(VLOOKUP(E165,Vendors!$A$4:$C$103,3,FALSE)&gt;0,VLOOKUP(E165,Vendors!$A$4:$C$103,3,FALSE),"CHECK LEAD TIME"),"CHECK LEAD TIME"),"CHECK LEAD TIME"))</f>
      </c>
      <c r="O165" s="38" t="str">
        <f>IF(A165="","",IF(OR(NOT(ISNUMBER(N165)),OR(COUNTIF($A$4:$A$253,A165)&lt;&gt;1,NOT(ISNUMBER(F165)),F165&lt;0,NOT(ISNUMBER(G165)),G165&lt;0,NOT(ISNUMBER(H165)),H165&lt;0,NOT(ISNUMBER(I165)),I165&lt;H165,NOT(ISNUMBER(M165)),M165&lt;0)),"CHECK INPUTS",J165-M165*N165))</f>
      </c>
      <c r="P165" s="38" t="str">
        <f>IF(A165="","",IF(NOT(ISNUMBER(O165)),"CHECK INPUTS",IF(OR(J165&lt;=H165,O165&lt;=H165),MAX(0,ROUNDUP(I165-O165,0)),0)))</f>
      </c>
      <c r="Q165" s="36" t="str">
        <f>IF(A165="","",IF(OR(COUNTIF($A$4:$A$253,A165)&lt;&gt;1,NOT(ISNUMBER(F165)),F165&lt;0,NOT(ISNUMBER(G165)),G165&lt;0,NOT(ISNUMBER(H165)),H165&lt;0,NOT(ISNUMBER(I165)),I165&lt;H165,NOT(ISNUMBER(M165)),M165&lt;0),"CHECK INPUTS",IF(NOT(ISNUMBER(N165)),"CHECK LEAD TIME",IF(O165&lt;=0,"STOCKOUT RISK",IF(O165&lt;=H165,"ORDER EARLY","ON TRACK")))))</f>
      </c>
      <c r="R165" t="n">
        <f>IF(A165="",999999,IF(OR(Q165="CHECK INPUTS",Q165="CHECK LEAD TIME"),ROW(),IF(P165&gt;0,IF(Q165="STOCKOUT RISK",1000,2000)+ROW(),999999)))</f>
        <v>999999</v>
      </c>
    </row>
    <row r="166" ht="28" customHeight="1">
      <c r="A166" s="181"/>
      <c r="B166" s="182"/>
      <c r="C166" s="182"/>
      <c r="D166" s="181"/>
      <c r="E166" s="181"/>
      <c r="F166" s="183"/>
      <c r="G166" s="184"/>
      <c r="H166" s="184"/>
      <c r="I166" s="184"/>
      <c r="J166" s="38" t="str">
        <f>IF(A166="","",G166+SUMIF(Transactions!B$4:B$5003,A166,Transactions!E$4:E$5003))</f>
      </c>
      <c r="K166" s="37" t="str">
        <f>IF(A166="","",IF(OR(COUNTIF($A$4:$A$253,A166)&lt;&gt;1,NOT(ISNUMBER(F166)),F166&lt;0,NOT(ISNUMBER(G166)),G166&lt;0,NOT(ISNUMBER(H166)),H166&lt;0,NOT(ISNUMBER(I166)),I166&lt;H166,NOT(ISNUMBER(M166)),M166&lt;0),"CHECK INPUTS",J166*F166))</f>
      </c>
      <c r="L166" s="36" t="str">
        <f>IF(A166="","",IF(OR(COUNTIF($A$4:$A$253,A166)&lt;&gt;1,NOT(ISNUMBER(F166)),F166&lt;0,NOT(ISNUMBER(G166)),G166&lt;0,NOT(ISNUMBER(H166)),H166&lt;0,NOT(ISNUMBER(I166)),I166&lt;H166,NOT(ISNUMBER(M166)),M166&lt;0),"CHECK INPUTS",IF(J166&lt;=H166,"REORDER","HEALTHY")))</f>
      </c>
      <c r="M166" s="184"/>
      <c r="N166" s="38" t="str">
        <f>IF(A166="","",IFERROR(IF(COUNTIF(Vendors!$A$4:$A$103,E166)=1,IF(VLOOKUP(E166,Vendors!$A$4:$C$103,3,FALSE)&gt;0,VLOOKUP(E166,Vendors!$A$4:$C$103,3,FALSE),"CHECK LEAD TIME"),"CHECK LEAD TIME"),"CHECK LEAD TIME"))</f>
      </c>
      <c r="O166" s="38" t="str">
        <f>IF(A166="","",IF(OR(NOT(ISNUMBER(N166)),OR(COUNTIF($A$4:$A$253,A166)&lt;&gt;1,NOT(ISNUMBER(F166)),F166&lt;0,NOT(ISNUMBER(G166)),G166&lt;0,NOT(ISNUMBER(H166)),H166&lt;0,NOT(ISNUMBER(I166)),I166&lt;H166,NOT(ISNUMBER(M166)),M166&lt;0)),"CHECK INPUTS",J166-M166*N166))</f>
      </c>
      <c r="P166" s="38" t="str">
        <f>IF(A166="","",IF(NOT(ISNUMBER(O166)),"CHECK INPUTS",IF(OR(J166&lt;=H166,O166&lt;=H166),MAX(0,ROUNDUP(I166-O166,0)),0)))</f>
      </c>
      <c r="Q166" s="36" t="str">
        <f>IF(A166="","",IF(OR(COUNTIF($A$4:$A$253,A166)&lt;&gt;1,NOT(ISNUMBER(F166)),F166&lt;0,NOT(ISNUMBER(G166)),G166&lt;0,NOT(ISNUMBER(H166)),H166&lt;0,NOT(ISNUMBER(I166)),I166&lt;H166,NOT(ISNUMBER(M166)),M166&lt;0),"CHECK INPUTS",IF(NOT(ISNUMBER(N166)),"CHECK LEAD TIME",IF(O166&lt;=0,"STOCKOUT RISK",IF(O166&lt;=H166,"ORDER EARLY","ON TRACK")))))</f>
      </c>
      <c r="R166" t="n">
        <f>IF(A166="",999999,IF(OR(Q166="CHECK INPUTS",Q166="CHECK LEAD TIME"),ROW(),IF(P166&gt;0,IF(Q166="STOCKOUT RISK",1000,2000)+ROW(),999999)))</f>
        <v>999999</v>
      </c>
    </row>
    <row r="167" ht="28" customHeight="1">
      <c r="A167" s="181"/>
      <c r="B167" s="182"/>
      <c r="C167" s="182"/>
      <c r="D167" s="181"/>
      <c r="E167" s="181"/>
      <c r="F167" s="183"/>
      <c r="G167" s="184"/>
      <c r="H167" s="184"/>
      <c r="I167" s="184"/>
      <c r="J167" s="38" t="str">
        <f>IF(A167="","",G167+SUMIF(Transactions!B$4:B$5003,A167,Transactions!E$4:E$5003))</f>
      </c>
      <c r="K167" s="37" t="str">
        <f>IF(A167="","",IF(OR(COUNTIF($A$4:$A$253,A167)&lt;&gt;1,NOT(ISNUMBER(F167)),F167&lt;0,NOT(ISNUMBER(G167)),G167&lt;0,NOT(ISNUMBER(H167)),H167&lt;0,NOT(ISNUMBER(I167)),I167&lt;H167,NOT(ISNUMBER(M167)),M167&lt;0),"CHECK INPUTS",J167*F167))</f>
      </c>
      <c r="L167" s="36" t="str">
        <f>IF(A167="","",IF(OR(COUNTIF($A$4:$A$253,A167)&lt;&gt;1,NOT(ISNUMBER(F167)),F167&lt;0,NOT(ISNUMBER(G167)),G167&lt;0,NOT(ISNUMBER(H167)),H167&lt;0,NOT(ISNUMBER(I167)),I167&lt;H167,NOT(ISNUMBER(M167)),M167&lt;0),"CHECK INPUTS",IF(J167&lt;=H167,"REORDER","HEALTHY")))</f>
      </c>
      <c r="M167" s="184"/>
      <c r="N167" s="38" t="str">
        <f>IF(A167="","",IFERROR(IF(COUNTIF(Vendors!$A$4:$A$103,E167)=1,IF(VLOOKUP(E167,Vendors!$A$4:$C$103,3,FALSE)&gt;0,VLOOKUP(E167,Vendors!$A$4:$C$103,3,FALSE),"CHECK LEAD TIME"),"CHECK LEAD TIME"),"CHECK LEAD TIME"))</f>
      </c>
      <c r="O167" s="38" t="str">
        <f>IF(A167="","",IF(OR(NOT(ISNUMBER(N167)),OR(COUNTIF($A$4:$A$253,A167)&lt;&gt;1,NOT(ISNUMBER(F167)),F167&lt;0,NOT(ISNUMBER(G167)),G167&lt;0,NOT(ISNUMBER(H167)),H167&lt;0,NOT(ISNUMBER(I167)),I167&lt;H167,NOT(ISNUMBER(M167)),M167&lt;0)),"CHECK INPUTS",J167-M167*N167))</f>
      </c>
      <c r="P167" s="38" t="str">
        <f>IF(A167="","",IF(NOT(ISNUMBER(O167)),"CHECK INPUTS",IF(OR(J167&lt;=H167,O167&lt;=H167),MAX(0,ROUNDUP(I167-O167,0)),0)))</f>
      </c>
      <c r="Q167" s="36" t="str">
        <f>IF(A167="","",IF(OR(COUNTIF($A$4:$A$253,A167)&lt;&gt;1,NOT(ISNUMBER(F167)),F167&lt;0,NOT(ISNUMBER(G167)),G167&lt;0,NOT(ISNUMBER(H167)),H167&lt;0,NOT(ISNUMBER(I167)),I167&lt;H167,NOT(ISNUMBER(M167)),M167&lt;0),"CHECK INPUTS",IF(NOT(ISNUMBER(N167)),"CHECK LEAD TIME",IF(O167&lt;=0,"STOCKOUT RISK",IF(O167&lt;=H167,"ORDER EARLY","ON TRACK")))))</f>
      </c>
      <c r="R167" t="n">
        <f>IF(A167="",999999,IF(OR(Q167="CHECK INPUTS",Q167="CHECK LEAD TIME"),ROW(),IF(P167&gt;0,IF(Q167="STOCKOUT RISK",1000,2000)+ROW(),999999)))</f>
        <v>999999</v>
      </c>
    </row>
    <row r="168" ht="28" customHeight="1">
      <c r="A168" s="181"/>
      <c r="B168" s="182"/>
      <c r="C168" s="182"/>
      <c r="D168" s="181"/>
      <c r="E168" s="181"/>
      <c r="F168" s="183"/>
      <c r="G168" s="184"/>
      <c r="H168" s="184"/>
      <c r="I168" s="184"/>
      <c r="J168" s="38" t="str">
        <f>IF(A168="","",G168+SUMIF(Transactions!B$4:B$5003,A168,Transactions!E$4:E$5003))</f>
      </c>
      <c r="K168" s="37" t="str">
        <f>IF(A168="","",IF(OR(COUNTIF($A$4:$A$253,A168)&lt;&gt;1,NOT(ISNUMBER(F168)),F168&lt;0,NOT(ISNUMBER(G168)),G168&lt;0,NOT(ISNUMBER(H168)),H168&lt;0,NOT(ISNUMBER(I168)),I168&lt;H168,NOT(ISNUMBER(M168)),M168&lt;0),"CHECK INPUTS",J168*F168))</f>
      </c>
      <c r="L168" s="36" t="str">
        <f>IF(A168="","",IF(OR(COUNTIF($A$4:$A$253,A168)&lt;&gt;1,NOT(ISNUMBER(F168)),F168&lt;0,NOT(ISNUMBER(G168)),G168&lt;0,NOT(ISNUMBER(H168)),H168&lt;0,NOT(ISNUMBER(I168)),I168&lt;H168,NOT(ISNUMBER(M168)),M168&lt;0),"CHECK INPUTS",IF(J168&lt;=H168,"REORDER","HEALTHY")))</f>
      </c>
      <c r="M168" s="184"/>
      <c r="N168" s="38" t="str">
        <f>IF(A168="","",IFERROR(IF(COUNTIF(Vendors!$A$4:$A$103,E168)=1,IF(VLOOKUP(E168,Vendors!$A$4:$C$103,3,FALSE)&gt;0,VLOOKUP(E168,Vendors!$A$4:$C$103,3,FALSE),"CHECK LEAD TIME"),"CHECK LEAD TIME"),"CHECK LEAD TIME"))</f>
      </c>
      <c r="O168" s="38" t="str">
        <f>IF(A168="","",IF(OR(NOT(ISNUMBER(N168)),OR(COUNTIF($A$4:$A$253,A168)&lt;&gt;1,NOT(ISNUMBER(F168)),F168&lt;0,NOT(ISNUMBER(G168)),G168&lt;0,NOT(ISNUMBER(H168)),H168&lt;0,NOT(ISNUMBER(I168)),I168&lt;H168,NOT(ISNUMBER(M168)),M168&lt;0)),"CHECK INPUTS",J168-M168*N168))</f>
      </c>
      <c r="P168" s="38" t="str">
        <f>IF(A168="","",IF(NOT(ISNUMBER(O168)),"CHECK INPUTS",IF(OR(J168&lt;=H168,O168&lt;=H168),MAX(0,ROUNDUP(I168-O168,0)),0)))</f>
      </c>
      <c r="Q168" s="36" t="str">
        <f>IF(A168="","",IF(OR(COUNTIF($A$4:$A$253,A168)&lt;&gt;1,NOT(ISNUMBER(F168)),F168&lt;0,NOT(ISNUMBER(G168)),G168&lt;0,NOT(ISNUMBER(H168)),H168&lt;0,NOT(ISNUMBER(I168)),I168&lt;H168,NOT(ISNUMBER(M168)),M168&lt;0),"CHECK INPUTS",IF(NOT(ISNUMBER(N168)),"CHECK LEAD TIME",IF(O168&lt;=0,"STOCKOUT RISK",IF(O168&lt;=H168,"ORDER EARLY","ON TRACK")))))</f>
      </c>
      <c r="R168" t="n">
        <f>IF(A168="",999999,IF(OR(Q168="CHECK INPUTS",Q168="CHECK LEAD TIME"),ROW(),IF(P168&gt;0,IF(Q168="STOCKOUT RISK",1000,2000)+ROW(),999999)))</f>
        <v>999999</v>
      </c>
    </row>
    <row r="169" ht="28" customHeight="1">
      <c r="A169" s="181"/>
      <c r="B169" s="182"/>
      <c r="C169" s="182"/>
      <c r="D169" s="181"/>
      <c r="E169" s="181"/>
      <c r="F169" s="183"/>
      <c r="G169" s="184"/>
      <c r="H169" s="184"/>
      <c r="I169" s="184"/>
      <c r="J169" s="38" t="str">
        <f>IF(A169="","",G169+SUMIF(Transactions!B$4:B$5003,A169,Transactions!E$4:E$5003))</f>
      </c>
      <c r="K169" s="37" t="str">
        <f>IF(A169="","",IF(OR(COUNTIF($A$4:$A$253,A169)&lt;&gt;1,NOT(ISNUMBER(F169)),F169&lt;0,NOT(ISNUMBER(G169)),G169&lt;0,NOT(ISNUMBER(H169)),H169&lt;0,NOT(ISNUMBER(I169)),I169&lt;H169,NOT(ISNUMBER(M169)),M169&lt;0),"CHECK INPUTS",J169*F169))</f>
      </c>
      <c r="L169" s="36" t="str">
        <f>IF(A169="","",IF(OR(COUNTIF($A$4:$A$253,A169)&lt;&gt;1,NOT(ISNUMBER(F169)),F169&lt;0,NOT(ISNUMBER(G169)),G169&lt;0,NOT(ISNUMBER(H169)),H169&lt;0,NOT(ISNUMBER(I169)),I169&lt;H169,NOT(ISNUMBER(M169)),M169&lt;0),"CHECK INPUTS",IF(J169&lt;=H169,"REORDER","HEALTHY")))</f>
      </c>
      <c r="M169" s="184"/>
      <c r="N169" s="38" t="str">
        <f>IF(A169="","",IFERROR(IF(COUNTIF(Vendors!$A$4:$A$103,E169)=1,IF(VLOOKUP(E169,Vendors!$A$4:$C$103,3,FALSE)&gt;0,VLOOKUP(E169,Vendors!$A$4:$C$103,3,FALSE),"CHECK LEAD TIME"),"CHECK LEAD TIME"),"CHECK LEAD TIME"))</f>
      </c>
      <c r="O169" s="38" t="str">
        <f>IF(A169="","",IF(OR(NOT(ISNUMBER(N169)),OR(COUNTIF($A$4:$A$253,A169)&lt;&gt;1,NOT(ISNUMBER(F169)),F169&lt;0,NOT(ISNUMBER(G169)),G169&lt;0,NOT(ISNUMBER(H169)),H169&lt;0,NOT(ISNUMBER(I169)),I169&lt;H169,NOT(ISNUMBER(M169)),M169&lt;0)),"CHECK INPUTS",J169-M169*N169))</f>
      </c>
      <c r="P169" s="38" t="str">
        <f>IF(A169="","",IF(NOT(ISNUMBER(O169)),"CHECK INPUTS",IF(OR(J169&lt;=H169,O169&lt;=H169),MAX(0,ROUNDUP(I169-O169,0)),0)))</f>
      </c>
      <c r="Q169" s="36" t="str">
        <f>IF(A169="","",IF(OR(COUNTIF($A$4:$A$253,A169)&lt;&gt;1,NOT(ISNUMBER(F169)),F169&lt;0,NOT(ISNUMBER(G169)),G169&lt;0,NOT(ISNUMBER(H169)),H169&lt;0,NOT(ISNUMBER(I169)),I169&lt;H169,NOT(ISNUMBER(M169)),M169&lt;0),"CHECK INPUTS",IF(NOT(ISNUMBER(N169)),"CHECK LEAD TIME",IF(O169&lt;=0,"STOCKOUT RISK",IF(O169&lt;=H169,"ORDER EARLY","ON TRACK")))))</f>
      </c>
      <c r="R169" t="n">
        <f>IF(A169="",999999,IF(OR(Q169="CHECK INPUTS",Q169="CHECK LEAD TIME"),ROW(),IF(P169&gt;0,IF(Q169="STOCKOUT RISK",1000,2000)+ROW(),999999)))</f>
        <v>999999</v>
      </c>
    </row>
    <row r="170" ht="28" customHeight="1">
      <c r="A170" s="181"/>
      <c r="B170" s="182"/>
      <c r="C170" s="182"/>
      <c r="D170" s="181"/>
      <c r="E170" s="181"/>
      <c r="F170" s="183"/>
      <c r="G170" s="184"/>
      <c r="H170" s="184"/>
      <c r="I170" s="184"/>
      <c r="J170" s="38" t="str">
        <f>IF(A170="","",G170+SUMIF(Transactions!B$4:B$5003,A170,Transactions!E$4:E$5003))</f>
      </c>
      <c r="K170" s="37" t="str">
        <f>IF(A170="","",IF(OR(COUNTIF($A$4:$A$253,A170)&lt;&gt;1,NOT(ISNUMBER(F170)),F170&lt;0,NOT(ISNUMBER(G170)),G170&lt;0,NOT(ISNUMBER(H170)),H170&lt;0,NOT(ISNUMBER(I170)),I170&lt;H170,NOT(ISNUMBER(M170)),M170&lt;0),"CHECK INPUTS",J170*F170))</f>
      </c>
      <c r="L170" s="36" t="str">
        <f>IF(A170="","",IF(OR(COUNTIF($A$4:$A$253,A170)&lt;&gt;1,NOT(ISNUMBER(F170)),F170&lt;0,NOT(ISNUMBER(G170)),G170&lt;0,NOT(ISNUMBER(H170)),H170&lt;0,NOT(ISNUMBER(I170)),I170&lt;H170,NOT(ISNUMBER(M170)),M170&lt;0),"CHECK INPUTS",IF(J170&lt;=H170,"REORDER","HEALTHY")))</f>
      </c>
      <c r="M170" s="184"/>
      <c r="N170" s="38" t="str">
        <f>IF(A170="","",IFERROR(IF(COUNTIF(Vendors!$A$4:$A$103,E170)=1,IF(VLOOKUP(E170,Vendors!$A$4:$C$103,3,FALSE)&gt;0,VLOOKUP(E170,Vendors!$A$4:$C$103,3,FALSE),"CHECK LEAD TIME"),"CHECK LEAD TIME"),"CHECK LEAD TIME"))</f>
      </c>
      <c r="O170" s="38" t="str">
        <f>IF(A170="","",IF(OR(NOT(ISNUMBER(N170)),OR(COUNTIF($A$4:$A$253,A170)&lt;&gt;1,NOT(ISNUMBER(F170)),F170&lt;0,NOT(ISNUMBER(G170)),G170&lt;0,NOT(ISNUMBER(H170)),H170&lt;0,NOT(ISNUMBER(I170)),I170&lt;H170,NOT(ISNUMBER(M170)),M170&lt;0)),"CHECK INPUTS",J170-M170*N170))</f>
      </c>
      <c r="P170" s="38" t="str">
        <f>IF(A170="","",IF(NOT(ISNUMBER(O170)),"CHECK INPUTS",IF(OR(J170&lt;=H170,O170&lt;=H170),MAX(0,ROUNDUP(I170-O170,0)),0)))</f>
      </c>
      <c r="Q170" s="36" t="str">
        <f>IF(A170="","",IF(OR(COUNTIF($A$4:$A$253,A170)&lt;&gt;1,NOT(ISNUMBER(F170)),F170&lt;0,NOT(ISNUMBER(G170)),G170&lt;0,NOT(ISNUMBER(H170)),H170&lt;0,NOT(ISNUMBER(I170)),I170&lt;H170,NOT(ISNUMBER(M170)),M170&lt;0),"CHECK INPUTS",IF(NOT(ISNUMBER(N170)),"CHECK LEAD TIME",IF(O170&lt;=0,"STOCKOUT RISK",IF(O170&lt;=H170,"ORDER EARLY","ON TRACK")))))</f>
      </c>
      <c r="R170" t="n">
        <f>IF(A170="",999999,IF(OR(Q170="CHECK INPUTS",Q170="CHECK LEAD TIME"),ROW(),IF(P170&gt;0,IF(Q170="STOCKOUT RISK",1000,2000)+ROW(),999999)))</f>
        <v>999999</v>
      </c>
    </row>
    <row r="171" ht="28" customHeight="1">
      <c r="A171" s="181"/>
      <c r="B171" s="182"/>
      <c r="C171" s="182"/>
      <c r="D171" s="181"/>
      <c r="E171" s="181"/>
      <c r="F171" s="183"/>
      <c r="G171" s="184"/>
      <c r="H171" s="184"/>
      <c r="I171" s="184"/>
      <c r="J171" s="38" t="str">
        <f>IF(A171="","",G171+SUMIF(Transactions!B$4:B$5003,A171,Transactions!E$4:E$5003))</f>
      </c>
      <c r="K171" s="37" t="str">
        <f>IF(A171="","",IF(OR(COUNTIF($A$4:$A$253,A171)&lt;&gt;1,NOT(ISNUMBER(F171)),F171&lt;0,NOT(ISNUMBER(G171)),G171&lt;0,NOT(ISNUMBER(H171)),H171&lt;0,NOT(ISNUMBER(I171)),I171&lt;H171,NOT(ISNUMBER(M171)),M171&lt;0),"CHECK INPUTS",J171*F171))</f>
      </c>
      <c r="L171" s="36" t="str">
        <f>IF(A171="","",IF(OR(COUNTIF($A$4:$A$253,A171)&lt;&gt;1,NOT(ISNUMBER(F171)),F171&lt;0,NOT(ISNUMBER(G171)),G171&lt;0,NOT(ISNUMBER(H171)),H171&lt;0,NOT(ISNUMBER(I171)),I171&lt;H171,NOT(ISNUMBER(M171)),M171&lt;0),"CHECK INPUTS",IF(J171&lt;=H171,"REORDER","HEALTHY")))</f>
      </c>
      <c r="M171" s="184"/>
      <c r="N171" s="38" t="str">
        <f>IF(A171="","",IFERROR(IF(COUNTIF(Vendors!$A$4:$A$103,E171)=1,IF(VLOOKUP(E171,Vendors!$A$4:$C$103,3,FALSE)&gt;0,VLOOKUP(E171,Vendors!$A$4:$C$103,3,FALSE),"CHECK LEAD TIME"),"CHECK LEAD TIME"),"CHECK LEAD TIME"))</f>
      </c>
      <c r="O171" s="38" t="str">
        <f>IF(A171="","",IF(OR(NOT(ISNUMBER(N171)),OR(COUNTIF($A$4:$A$253,A171)&lt;&gt;1,NOT(ISNUMBER(F171)),F171&lt;0,NOT(ISNUMBER(G171)),G171&lt;0,NOT(ISNUMBER(H171)),H171&lt;0,NOT(ISNUMBER(I171)),I171&lt;H171,NOT(ISNUMBER(M171)),M171&lt;0)),"CHECK INPUTS",J171-M171*N171))</f>
      </c>
      <c r="P171" s="38" t="str">
        <f>IF(A171="","",IF(NOT(ISNUMBER(O171)),"CHECK INPUTS",IF(OR(J171&lt;=H171,O171&lt;=H171),MAX(0,ROUNDUP(I171-O171,0)),0)))</f>
      </c>
      <c r="Q171" s="36" t="str">
        <f>IF(A171="","",IF(OR(COUNTIF($A$4:$A$253,A171)&lt;&gt;1,NOT(ISNUMBER(F171)),F171&lt;0,NOT(ISNUMBER(G171)),G171&lt;0,NOT(ISNUMBER(H171)),H171&lt;0,NOT(ISNUMBER(I171)),I171&lt;H171,NOT(ISNUMBER(M171)),M171&lt;0),"CHECK INPUTS",IF(NOT(ISNUMBER(N171)),"CHECK LEAD TIME",IF(O171&lt;=0,"STOCKOUT RISK",IF(O171&lt;=H171,"ORDER EARLY","ON TRACK")))))</f>
      </c>
      <c r="R171" t="n">
        <f>IF(A171="",999999,IF(OR(Q171="CHECK INPUTS",Q171="CHECK LEAD TIME"),ROW(),IF(P171&gt;0,IF(Q171="STOCKOUT RISK",1000,2000)+ROW(),999999)))</f>
        <v>999999</v>
      </c>
    </row>
    <row r="172" ht="28" customHeight="1">
      <c r="A172" s="181"/>
      <c r="B172" s="182"/>
      <c r="C172" s="182"/>
      <c r="D172" s="181"/>
      <c r="E172" s="181"/>
      <c r="F172" s="183"/>
      <c r="G172" s="184"/>
      <c r="H172" s="184"/>
      <c r="I172" s="184"/>
      <c r="J172" s="38" t="str">
        <f>IF(A172="","",G172+SUMIF(Transactions!B$4:B$5003,A172,Transactions!E$4:E$5003))</f>
      </c>
      <c r="K172" s="37" t="str">
        <f>IF(A172="","",IF(OR(COUNTIF($A$4:$A$253,A172)&lt;&gt;1,NOT(ISNUMBER(F172)),F172&lt;0,NOT(ISNUMBER(G172)),G172&lt;0,NOT(ISNUMBER(H172)),H172&lt;0,NOT(ISNUMBER(I172)),I172&lt;H172,NOT(ISNUMBER(M172)),M172&lt;0),"CHECK INPUTS",J172*F172))</f>
      </c>
      <c r="L172" s="36" t="str">
        <f>IF(A172="","",IF(OR(COUNTIF($A$4:$A$253,A172)&lt;&gt;1,NOT(ISNUMBER(F172)),F172&lt;0,NOT(ISNUMBER(G172)),G172&lt;0,NOT(ISNUMBER(H172)),H172&lt;0,NOT(ISNUMBER(I172)),I172&lt;H172,NOT(ISNUMBER(M172)),M172&lt;0),"CHECK INPUTS",IF(J172&lt;=H172,"REORDER","HEALTHY")))</f>
      </c>
      <c r="M172" s="184"/>
      <c r="N172" s="38" t="str">
        <f>IF(A172="","",IFERROR(IF(COUNTIF(Vendors!$A$4:$A$103,E172)=1,IF(VLOOKUP(E172,Vendors!$A$4:$C$103,3,FALSE)&gt;0,VLOOKUP(E172,Vendors!$A$4:$C$103,3,FALSE),"CHECK LEAD TIME"),"CHECK LEAD TIME"),"CHECK LEAD TIME"))</f>
      </c>
      <c r="O172" s="38" t="str">
        <f>IF(A172="","",IF(OR(NOT(ISNUMBER(N172)),OR(COUNTIF($A$4:$A$253,A172)&lt;&gt;1,NOT(ISNUMBER(F172)),F172&lt;0,NOT(ISNUMBER(G172)),G172&lt;0,NOT(ISNUMBER(H172)),H172&lt;0,NOT(ISNUMBER(I172)),I172&lt;H172,NOT(ISNUMBER(M172)),M172&lt;0)),"CHECK INPUTS",J172-M172*N172))</f>
      </c>
      <c r="P172" s="38" t="str">
        <f>IF(A172="","",IF(NOT(ISNUMBER(O172)),"CHECK INPUTS",IF(OR(J172&lt;=H172,O172&lt;=H172),MAX(0,ROUNDUP(I172-O172,0)),0)))</f>
      </c>
      <c r="Q172" s="36" t="str">
        <f>IF(A172="","",IF(OR(COUNTIF($A$4:$A$253,A172)&lt;&gt;1,NOT(ISNUMBER(F172)),F172&lt;0,NOT(ISNUMBER(G172)),G172&lt;0,NOT(ISNUMBER(H172)),H172&lt;0,NOT(ISNUMBER(I172)),I172&lt;H172,NOT(ISNUMBER(M172)),M172&lt;0),"CHECK INPUTS",IF(NOT(ISNUMBER(N172)),"CHECK LEAD TIME",IF(O172&lt;=0,"STOCKOUT RISK",IF(O172&lt;=H172,"ORDER EARLY","ON TRACK")))))</f>
      </c>
      <c r="R172" t="n">
        <f>IF(A172="",999999,IF(OR(Q172="CHECK INPUTS",Q172="CHECK LEAD TIME"),ROW(),IF(P172&gt;0,IF(Q172="STOCKOUT RISK",1000,2000)+ROW(),999999)))</f>
        <v>999999</v>
      </c>
    </row>
    <row r="173" ht="28" customHeight="1">
      <c r="A173" s="181"/>
      <c r="B173" s="182"/>
      <c r="C173" s="182"/>
      <c r="D173" s="181"/>
      <c r="E173" s="181"/>
      <c r="F173" s="183"/>
      <c r="G173" s="184"/>
      <c r="H173" s="184"/>
      <c r="I173" s="184"/>
      <c r="J173" s="38" t="str">
        <f>IF(A173="","",G173+SUMIF(Transactions!B$4:B$5003,A173,Transactions!E$4:E$5003))</f>
      </c>
      <c r="K173" s="37" t="str">
        <f>IF(A173="","",IF(OR(COUNTIF($A$4:$A$253,A173)&lt;&gt;1,NOT(ISNUMBER(F173)),F173&lt;0,NOT(ISNUMBER(G173)),G173&lt;0,NOT(ISNUMBER(H173)),H173&lt;0,NOT(ISNUMBER(I173)),I173&lt;H173,NOT(ISNUMBER(M173)),M173&lt;0),"CHECK INPUTS",J173*F173))</f>
      </c>
      <c r="L173" s="36" t="str">
        <f>IF(A173="","",IF(OR(COUNTIF($A$4:$A$253,A173)&lt;&gt;1,NOT(ISNUMBER(F173)),F173&lt;0,NOT(ISNUMBER(G173)),G173&lt;0,NOT(ISNUMBER(H173)),H173&lt;0,NOT(ISNUMBER(I173)),I173&lt;H173,NOT(ISNUMBER(M173)),M173&lt;0),"CHECK INPUTS",IF(J173&lt;=H173,"REORDER","HEALTHY")))</f>
      </c>
      <c r="M173" s="184"/>
      <c r="N173" s="38" t="str">
        <f>IF(A173="","",IFERROR(IF(COUNTIF(Vendors!$A$4:$A$103,E173)=1,IF(VLOOKUP(E173,Vendors!$A$4:$C$103,3,FALSE)&gt;0,VLOOKUP(E173,Vendors!$A$4:$C$103,3,FALSE),"CHECK LEAD TIME"),"CHECK LEAD TIME"),"CHECK LEAD TIME"))</f>
      </c>
      <c r="O173" s="38" t="str">
        <f>IF(A173="","",IF(OR(NOT(ISNUMBER(N173)),OR(COUNTIF($A$4:$A$253,A173)&lt;&gt;1,NOT(ISNUMBER(F173)),F173&lt;0,NOT(ISNUMBER(G173)),G173&lt;0,NOT(ISNUMBER(H173)),H173&lt;0,NOT(ISNUMBER(I173)),I173&lt;H173,NOT(ISNUMBER(M173)),M173&lt;0)),"CHECK INPUTS",J173-M173*N173))</f>
      </c>
      <c r="P173" s="38" t="str">
        <f>IF(A173="","",IF(NOT(ISNUMBER(O173)),"CHECK INPUTS",IF(OR(J173&lt;=H173,O173&lt;=H173),MAX(0,ROUNDUP(I173-O173,0)),0)))</f>
      </c>
      <c r="Q173" s="36" t="str">
        <f>IF(A173="","",IF(OR(COUNTIF($A$4:$A$253,A173)&lt;&gt;1,NOT(ISNUMBER(F173)),F173&lt;0,NOT(ISNUMBER(G173)),G173&lt;0,NOT(ISNUMBER(H173)),H173&lt;0,NOT(ISNUMBER(I173)),I173&lt;H173,NOT(ISNUMBER(M173)),M173&lt;0),"CHECK INPUTS",IF(NOT(ISNUMBER(N173)),"CHECK LEAD TIME",IF(O173&lt;=0,"STOCKOUT RISK",IF(O173&lt;=H173,"ORDER EARLY","ON TRACK")))))</f>
      </c>
      <c r="R173" t="n">
        <f>IF(A173="",999999,IF(OR(Q173="CHECK INPUTS",Q173="CHECK LEAD TIME"),ROW(),IF(P173&gt;0,IF(Q173="STOCKOUT RISK",1000,2000)+ROW(),999999)))</f>
        <v>999999</v>
      </c>
    </row>
    <row r="174" ht="28" customHeight="1">
      <c r="A174" s="181"/>
      <c r="B174" s="182"/>
      <c r="C174" s="182"/>
      <c r="D174" s="181"/>
      <c r="E174" s="181"/>
      <c r="F174" s="183"/>
      <c r="G174" s="184"/>
      <c r="H174" s="184"/>
      <c r="I174" s="184"/>
      <c r="J174" s="38" t="str">
        <f>IF(A174="","",G174+SUMIF(Transactions!B$4:B$5003,A174,Transactions!E$4:E$5003))</f>
      </c>
      <c r="K174" s="37" t="str">
        <f>IF(A174="","",IF(OR(COUNTIF($A$4:$A$253,A174)&lt;&gt;1,NOT(ISNUMBER(F174)),F174&lt;0,NOT(ISNUMBER(G174)),G174&lt;0,NOT(ISNUMBER(H174)),H174&lt;0,NOT(ISNUMBER(I174)),I174&lt;H174,NOT(ISNUMBER(M174)),M174&lt;0),"CHECK INPUTS",J174*F174))</f>
      </c>
      <c r="L174" s="36" t="str">
        <f>IF(A174="","",IF(OR(COUNTIF($A$4:$A$253,A174)&lt;&gt;1,NOT(ISNUMBER(F174)),F174&lt;0,NOT(ISNUMBER(G174)),G174&lt;0,NOT(ISNUMBER(H174)),H174&lt;0,NOT(ISNUMBER(I174)),I174&lt;H174,NOT(ISNUMBER(M174)),M174&lt;0),"CHECK INPUTS",IF(J174&lt;=H174,"REORDER","HEALTHY")))</f>
      </c>
      <c r="M174" s="184"/>
      <c r="N174" s="38" t="str">
        <f>IF(A174="","",IFERROR(IF(COUNTIF(Vendors!$A$4:$A$103,E174)=1,IF(VLOOKUP(E174,Vendors!$A$4:$C$103,3,FALSE)&gt;0,VLOOKUP(E174,Vendors!$A$4:$C$103,3,FALSE),"CHECK LEAD TIME"),"CHECK LEAD TIME"),"CHECK LEAD TIME"))</f>
      </c>
      <c r="O174" s="38" t="str">
        <f>IF(A174="","",IF(OR(NOT(ISNUMBER(N174)),OR(COUNTIF($A$4:$A$253,A174)&lt;&gt;1,NOT(ISNUMBER(F174)),F174&lt;0,NOT(ISNUMBER(G174)),G174&lt;0,NOT(ISNUMBER(H174)),H174&lt;0,NOT(ISNUMBER(I174)),I174&lt;H174,NOT(ISNUMBER(M174)),M174&lt;0)),"CHECK INPUTS",J174-M174*N174))</f>
      </c>
      <c r="P174" s="38" t="str">
        <f>IF(A174="","",IF(NOT(ISNUMBER(O174)),"CHECK INPUTS",IF(OR(J174&lt;=H174,O174&lt;=H174),MAX(0,ROUNDUP(I174-O174,0)),0)))</f>
      </c>
      <c r="Q174" s="36" t="str">
        <f>IF(A174="","",IF(OR(COUNTIF($A$4:$A$253,A174)&lt;&gt;1,NOT(ISNUMBER(F174)),F174&lt;0,NOT(ISNUMBER(G174)),G174&lt;0,NOT(ISNUMBER(H174)),H174&lt;0,NOT(ISNUMBER(I174)),I174&lt;H174,NOT(ISNUMBER(M174)),M174&lt;0),"CHECK INPUTS",IF(NOT(ISNUMBER(N174)),"CHECK LEAD TIME",IF(O174&lt;=0,"STOCKOUT RISK",IF(O174&lt;=H174,"ORDER EARLY","ON TRACK")))))</f>
      </c>
      <c r="R174" t="n">
        <f>IF(A174="",999999,IF(OR(Q174="CHECK INPUTS",Q174="CHECK LEAD TIME"),ROW(),IF(P174&gt;0,IF(Q174="STOCKOUT RISK",1000,2000)+ROW(),999999)))</f>
        <v>999999</v>
      </c>
    </row>
    <row r="175" ht="28" customHeight="1">
      <c r="A175" s="181"/>
      <c r="B175" s="182"/>
      <c r="C175" s="182"/>
      <c r="D175" s="181"/>
      <c r="E175" s="181"/>
      <c r="F175" s="183"/>
      <c r="G175" s="184"/>
      <c r="H175" s="184"/>
      <c r="I175" s="184"/>
      <c r="J175" s="38" t="str">
        <f>IF(A175="","",G175+SUMIF(Transactions!B$4:B$5003,A175,Transactions!E$4:E$5003))</f>
      </c>
      <c r="K175" s="37" t="str">
        <f>IF(A175="","",IF(OR(COUNTIF($A$4:$A$253,A175)&lt;&gt;1,NOT(ISNUMBER(F175)),F175&lt;0,NOT(ISNUMBER(G175)),G175&lt;0,NOT(ISNUMBER(H175)),H175&lt;0,NOT(ISNUMBER(I175)),I175&lt;H175,NOT(ISNUMBER(M175)),M175&lt;0),"CHECK INPUTS",J175*F175))</f>
      </c>
      <c r="L175" s="36" t="str">
        <f>IF(A175="","",IF(OR(COUNTIF($A$4:$A$253,A175)&lt;&gt;1,NOT(ISNUMBER(F175)),F175&lt;0,NOT(ISNUMBER(G175)),G175&lt;0,NOT(ISNUMBER(H175)),H175&lt;0,NOT(ISNUMBER(I175)),I175&lt;H175,NOT(ISNUMBER(M175)),M175&lt;0),"CHECK INPUTS",IF(J175&lt;=H175,"REORDER","HEALTHY")))</f>
      </c>
      <c r="M175" s="184"/>
      <c r="N175" s="38" t="str">
        <f>IF(A175="","",IFERROR(IF(COUNTIF(Vendors!$A$4:$A$103,E175)=1,IF(VLOOKUP(E175,Vendors!$A$4:$C$103,3,FALSE)&gt;0,VLOOKUP(E175,Vendors!$A$4:$C$103,3,FALSE),"CHECK LEAD TIME"),"CHECK LEAD TIME"),"CHECK LEAD TIME"))</f>
      </c>
      <c r="O175" s="38" t="str">
        <f>IF(A175="","",IF(OR(NOT(ISNUMBER(N175)),OR(COUNTIF($A$4:$A$253,A175)&lt;&gt;1,NOT(ISNUMBER(F175)),F175&lt;0,NOT(ISNUMBER(G175)),G175&lt;0,NOT(ISNUMBER(H175)),H175&lt;0,NOT(ISNUMBER(I175)),I175&lt;H175,NOT(ISNUMBER(M175)),M175&lt;0)),"CHECK INPUTS",J175-M175*N175))</f>
      </c>
      <c r="P175" s="38" t="str">
        <f>IF(A175="","",IF(NOT(ISNUMBER(O175)),"CHECK INPUTS",IF(OR(J175&lt;=H175,O175&lt;=H175),MAX(0,ROUNDUP(I175-O175,0)),0)))</f>
      </c>
      <c r="Q175" s="36" t="str">
        <f>IF(A175="","",IF(OR(COUNTIF($A$4:$A$253,A175)&lt;&gt;1,NOT(ISNUMBER(F175)),F175&lt;0,NOT(ISNUMBER(G175)),G175&lt;0,NOT(ISNUMBER(H175)),H175&lt;0,NOT(ISNUMBER(I175)),I175&lt;H175,NOT(ISNUMBER(M175)),M175&lt;0),"CHECK INPUTS",IF(NOT(ISNUMBER(N175)),"CHECK LEAD TIME",IF(O175&lt;=0,"STOCKOUT RISK",IF(O175&lt;=H175,"ORDER EARLY","ON TRACK")))))</f>
      </c>
      <c r="R175" t="n">
        <f>IF(A175="",999999,IF(OR(Q175="CHECK INPUTS",Q175="CHECK LEAD TIME"),ROW(),IF(P175&gt;0,IF(Q175="STOCKOUT RISK",1000,2000)+ROW(),999999)))</f>
        <v>999999</v>
      </c>
    </row>
    <row r="176" ht="28" customHeight="1">
      <c r="A176" s="181"/>
      <c r="B176" s="182"/>
      <c r="C176" s="182"/>
      <c r="D176" s="181"/>
      <c r="E176" s="181"/>
      <c r="F176" s="183"/>
      <c r="G176" s="184"/>
      <c r="H176" s="184"/>
      <c r="I176" s="184"/>
      <c r="J176" s="38" t="str">
        <f>IF(A176="","",G176+SUMIF(Transactions!B$4:B$5003,A176,Transactions!E$4:E$5003))</f>
      </c>
      <c r="K176" s="37" t="str">
        <f>IF(A176="","",IF(OR(COUNTIF($A$4:$A$253,A176)&lt;&gt;1,NOT(ISNUMBER(F176)),F176&lt;0,NOT(ISNUMBER(G176)),G176&lt;0,NOT(ISNUMBER(H176)),H176&lt;0,NOT(ISNUMBER(I176)),I176&lt;H176,NOT(ISNUMBER(M176)),M176&lt;0),"CHECK INPUTS",J176*F176))</f>
      </c>
      <c r="L176" s="36" t="str">
        <f>IF(A176="","",IF(OR(COUNTIF($A$4:$A$253,A176)&lt;&gt;1,NOT(ISNUMBER(F176)),F176&lt;0,NOT(ISNUMBER(G176)),G176&lt;0,NOT(ISNUMBER(H176)),H176&lt;0,NOT(ISNUMBER(I176)),I176&lt;H176,NOT(ISNUMBER(M176)),M176&lt;0),"CHECK INPUTS",IF(J176&lt;=H176,"REORDER","HEALTHY")))</f>
      </c>
      <c r="M176" s="184"/>
      <c r="N176" s="38" t="str">
        <f>IF(A176="","",IFERROR(IF(COUNTIF(Vendors!$A$4:$A$103,E176)=1,IF(VLOOKUP(E176,Vendors!$A$4:$C$103,3,FALSE)&gt;0,VLOOKUP(E176,Vendors!$A$4:$C$103,3,FALSE),"CHECK LEAD TIME"),"CHECK LEAD TIME"),"CHECK LEAD TIME"))</f>
      </c>
      <c r="O176" s="38" t="str">
        <f>IF(A176="","",IF(OR(NOT(ISNUMBER(N176)),OR(COUNTIF($A$4:$A$253,A176)&lt;&gt;1,NOT(ISNUMBER(F176)),F176&lt;0,NOT(ISNUMBER(G176)),G176&lt;0,NOT(ISNUMBER(H176)),H176&lt;0,NOT(ISNUMBER(I176)),I176&lt;H176,NOT(ISNUMBER(M176)),M176&lt;0)),"CHECK INPUTS",J176-M176*N176))</f>
      </c>
      <c r="P176" s="38" t="str">
        <f>IF(A176="","",IF(NOT(ISNUMBER(O176)),"CHECK INPUTS",IF(OR(J176&lt;=H176,O176&lt;=H176),MAX(0,ROUNDUP(I176-O176,0)),0)))</f>
      </c>
      <c r="Q176" s="36" t="str">
        <f>IF(A176="","",IF(OR(COUNTIF($A$4:$A$253,A176)&lt;&gt;1,NOT(ISNUMBER(F176)),F176&lt;0,NOT(ISNUMBER(G176)),G176&lt;0,NOT(ISNUMBER(H176)),H176&lt;0,NOT(ISNUMBER(I176)),I176&lt;H176,NOT(ISNUMBER(M176)),M176&lt;0),"CHECK INPUTS",IF(NOT(ISNUMBER(N176)),"CHECK LEAD TIME",IF(O176&lt;=0,"STOCKOUT RISK",IF(O176&lt;=H176,"ORDER EARLY","ON TRACK")))))</f>
      </c>
      <c r="R176" t="n">
        <f>IF(A176="",999999,IF(OR(Q176="CHECK INPUTS",Q176="CHECK LEAD TIME"),ROW(),IF(P176&gt;0,IF(Q176="STOCKOUT RISK",1000,2000)+ROW(),999999)))</f>
        <v>999999</v>
      </c>
    </row>
    <row r="177" ht="28" customHeight="1">
      <c r="A177" s="181"/>
      <c r="B177" s="182"/>
      <c r="C177" s="182"/>
      <c r="D177" s="181"/>
      <c r="E177" s="181"/>
      <c r="F177" s="183"/>
      <c r="G177" s="184"/>
      <c r="H177" s="184"/>
      <c r="I177" s="184"/>
      <c r="J177" s="38" t="str">
        <f>IF(A177="","",G177+SUMIF(Transactions!B$4:B$5003,A177,Transactions!E$4:E$5003))</f>
      </c>
      <c r="K177" s="37" t="str">
        <f>IF(A177="","",IF(OR(COUNTIF($A$4:$A$253,A177)&lt;&gt;1,NOT(ISNUMBER(F177)),F177&lt;0,NOT(ISNUMBER(G177)),G177&lt;0,NOT(ISNUMBER(H177)),H177&lt;0,NOT(ISNUMBER(I177)),I177&lt;H177,NOT(ISNUMBER(M177)),M177&lt;0),"CHECK INPUTS",J177*F177))</f>
      </c>
      <c r="L177" s="36" t="str">
        <f>IF(A177="","",IF(OR(COUNTIF($A$4:$A$253,A177)&lt;&gt;1,NOT(ISNUMBER(F177)),F177&lt;0,NOT(ISNUMBER(G177)),G177&lt;0,NOT(ISNUMBER(H177)),H177&lt;0,NOT(ISNUMBER(I177)),I177&lt;H177,NOT(ISNUMBER(M177)),M177&lt;0),"CHECK INPUTS",IF(J177&lt;=H177,"REORDER","HEALTHY")))</f>
      </c>
      <c r="M177" s="184"/>
      <c r="N177" s="38" t="str">
        <f>IF(A177="","",IFERROR(IF(COUNTIF(Vendors!$A$4:$A$103,E177)=1,IF(VLOOKUP(E177,Vendors!$A$4:$C$103,3,FALSE)&gt;0,VLOOKUP(E177,Vendors!$A$4:$C$103,3,FALSE),"CHECK LEAD TIME"),"CHECK LEAD TIME"),"CHECK LEAD TIME"))</f>
      </c>
      <c r="O177" s="38" t="str">
        <f>IF(A177="","",IF(OR(NOT(ISNUMBER(N177)),OR(COUNTIF($A$4:$A$253,A177)&lt;&gt;1,NOT(ISNUMBER(F177)),F177&lt;0,NOT(ISNUMBER(G177)),G177&lt;0,NOT(ISNUMBER(H177)),H177&lt;0,NOT(ISNUMBER(I177)),I177&lt;H177,NOT(ISNUMBER(M177)),M177&lt;0)),"CHECK INPUTS",J177-M177*N177))</f>
      </c>
      <c r="P177" s="38" t="str">
        <f>IF(A177="","",IF(NOT(ISNUMBER(O177)),"CHECK INPUTS",IF(OR(J177&lt;=H177,O177&lt;=H177),MAX(0,ROUNDUP(I177-O177,0)),0)))</f>
      </c>
      <c r="Q177" s="36" t="str">
        <f>IF(A177="","",IF(OR(COUNTIF($A$4:$A$253,A177)&lt;&gt;1,NOT(ISNUMBER(F177)),F177&lt;0,NOT(ISNUMBER(G177)),G177&lt;0,NOT(ISNUMBER(H177)),H177&lt;0,NOT(ISNUMBER(I177)),I177&lt;H177,NOT(ISNUMBER(M177)),M177&lt;0),"CHECK INPUTS",IF(NOT(ISNUMBER(N177)),"CHECK LEAD TIME",IF(O177&lt;=0,"STOCKOUT RISK",IF(O177&lt;=H177,"ORDER EARLY","ON TRACK")))))</f>
      </c>
      <c r="R177" t="n">
        <f>IF(A177="",999999,IF(OR(Q177="CHECK INPUTS",Q177="CHECK LEAD TIME"),ROW(),IF(P177&gt;0,IF(Q177="STOCKOUT RISK",1000,2000)+ROW(),999999)))</f>
        <v>999999</v>
      </c>
    </row>
    <row r="178" ht="28" customHeight="1">
      <c r="A178" s="181"/>
      <c r="B178" s="182"/>
      <c r="C178" s="182"/>
      <c r="D178" s="181"/>
      <c r="E178" s="181"/>
      <c r="F178" s="183"/>
      <c r="G178" s="184"/>
      <c r="H178" s="184"/>
      <c r="I178" s="184"/>
      <c r="J178" s="38" t="str">
        <f>IF(A178="","",G178+SUMIF(Transactions!B$4:B$5003,A178,Transactions!E$4:E$5003))</f>
      </c>
      <c r="K178" s="37" t="str">
        <f>IF(A178="","",IF(OR(COUNTIF($A$4:$A$253,A178)&lt;&gt;1,NOT(ISNUMBER(F178)),F178&lt;0,NOT(ISNUMBER(G178)),G178&lt;0,NOT(ISNUMBER(H178)),H178&lt;0,NOT(ISNUMBER(I178)),I178&lt;H178,NOT(ISNUMBER(M178)),M178&lt;0),"CHECK INPUTS",J178*F178))</f>
      </c>
      <c r="L178" s="36" t="str">
        <f>IF(A178="","",IF(OR(COUNTIF($A$4:$A$253,A178)&lt;&gt;1,NOT(ISNUMBER(F178)),F178&lt;0,NOT(ISNUMBER(G178)),G178&lt;0,NOT(ISNUMBER(H178)),H178&lt;0,NOT(ISNUMBER(I178)),I178&lt;H178,NOT(ISNUMBER(M178)),M178&lt;0),"CHECK INPUTS",IF(J178&lt;=H178,"REORDER","HEALTHY")))</f>
      </c>
      <c r="M178" s="184"/>
      <c r="N178" s="38" t="str">
        <f>IF(A178="","",IFERROR(IF(COUNTIF(Vendors!$A$4:$A$103,E178)=1,IF(VLOOKUP(E178,Vendors!$A$4:$C$103,3,FALSE)&gt;0,VLOOKUP(E178,Vendors!$A$4:$C$103,3,FALSE),"CHECK LEAD TIME"),"CHECK LEAD TIME"),"CHECK LEAD TIME"))</f>
      </c>
      <c r="O178" s="38" t="str">
        <f>IF(A178="","",IF(OR(NOT(ISNUMBER(N178)),OR(COUNTIF($A$4:$A$253,A178)&lt;&gt;1,NOT(ISNUMBER(F178)),F178&lt;0,NOT(ISNUMBER(G178)),G178&lt;0,NOT(ISNUMBER(H178)),H178&lt;0,NOT(ISNUMBER(I178)),I178&lt;H178,NOT(ISNUMBER(M178)),M178&lt;0)),"CHECK INPUTS",J178-M178*N178))</f>
      </c>
      <c r="P178" s="38" t="str">
        <f>IF(A178="","",IF(NOT(ISNUMBER(O178)),"CHECK INPUTS",IF(OR(J178&lt;=H178,O178&lt;=H178),MAX(0,ROUNDUP(I178-O178,0)),0)))</f>
      </c>
      <c r="Q178" s="36" t="str">
        <f>IF(A178="","",IF(OR(COUNTIF($A$4:$A$253,A178)&lt;&gt;1,NOT(ISNUMBER(F178)),F178&lt;0,NOT(ISNUMBER(G178)),G178&lt;0,NOT(ISNUMBER(H178)),H178&lt;0,NOT(ISNUMBER(I178)),I178&lt;H178,NOT(ISNUMBER(M178)),M178&lt;0),"CHECK INPUTS",IF(NOT(ISNUMBER(N178)),"CHECK LEAD TIME",IF(O178&lt;=0,"STOCKOUT RISK",IF(O178&lt;=H178,"ORDER EARLY","ON TRACK")))))</f>
      </c>
      <c r="R178" t="n">
        <f>IF(A178="",999999,IF(OR(Q178="CHECK INPUTS",Q178="CHECK LEAD TIME"),ROW(),IF(P178&gt;0,IF(Q178="STOCKOUT RISK",1000,2000)+ROW(),999999)))</f>
        <v>999999</v>
      </c>
    </row>
    <row r="179" ht="28" customHeight="1">
      <c r="A179" s="181"/>
      <c r="B179" s="182"/>
      <c r="C179" s="182"/>
      <c r="D179" s="181"/>
      <c r="E179" s="181"/>
      <c r="F179" s="183"/>
      <c r="G179" s="184"/>
      <c r="H179" s="184"/>
      <c r="I179" s="184"/>
      <c r="J179" s="38" t="str">
        <f>IF(A179="","",G179+SUMIF(Transactions!B$4:B$5003,A179,Transactions!E$4:E$5003))</f>
      </c>
      <c r="K179" s="37" t="str">
        <f>IF(A179="","",IF(OR(COUNTIF($A$4:$A$253,A179)&lt;&gt;1,NOT(ISNUMBER(F179)),F179&lt;0,NOT(ISNUMBER(G179)),G179&lt;0,NOT(ISNUMBER(H179)),H179&lt;0,NOT(ISNUMBER(I179)),I179&lt;H179,NOT(ISNUMBER(M179)),M179&lt;0),"CHECK INPUTS",J179*F179))</f>
      </c>
      <c r="L179" s="36" t="str">
        <f>IF(A179="","",IF(OR(COUNTIF($A$4:$A$253,A179)&lt;&gt;1,NOT(ISNUMBER(F179)),F179&lt;0,NOT(ISNUMBER(G179)),G179&lt;0,NOT(ISNUMBER(H179)),H179&lt;0,NOT(ISNUMBER(I179)),I179&lt;H179,NOT(ISNUMBER(M179)),M179&lt;0),"CHECK INPUTS",IF(J179&lt;=H179,"REORDER","HEALTHY")))</f>
      </c>
      <c r="M179" s="184"/>
      <c r="N179" s="38" t="str">
        <f>IF(A179="","",IFERROR(IF(COUNTIF(Vendors!$A$4:$A$103,E179)=1,IF(VLOOKUP(E179,Vendors!$A$4:$C$103,3,FALSE)&gt;0,VLOOKUP(E179,Vendors!$A$4:$C$103,3,FALSE),"CHECK LEAD TIME"),"CHECK LEAD TIME"),"CHECK LEAD TIME"))</f>
      </c>
      <c r="O179" s="38" t="str">
        <f>IF(A179="","",IF(OR(NOT(ISNUMBER(N179)),OR(COUNTIF($A$4:$A$253,A179)&lt;&gt;1,NOT(ISNUMBER(F179)),F179&lt;0,NOT(ISNUMBER(G179)),G179&lt;0,NOT(ISNUMBER(H179)),H179&lt;0,NOT(ISNUMBER(I179)),I179&lt;H179,NOT(ISNUMBER(M179)),M179&lt;0)),"CHECK INPUTS",J179-M179*N179))</f>
      </c>
      <c r="P179" s="38" t="str">
        <f>IF(A179="","",IF(NOT(ISNUMBER(O179)),"CHECK INPUTS",IF(OR(J179&lt;=H179,O179&lt;=H179),MAX(0,ROUNDUP(I179-O179,0)),0)))</f>
      </c>
      <c r="Q179" s="36" t="str">
        <f>IF(A179="","",IF(OR(COUNTIF($A$4:$A$253,A179)&lt;&gt;1,NOT(ISNUMBER(F179)),F179&lt;0,NOT(ISNUMBER(G179)),G179&lt;0,NOT(ISNUMBER(H179)),H179&lt;0,NOT(ISNUMBER(I179)),I179&lt;H179,NOT(ISNUMBER(M179)),M179&lt;0),"CHECK INPUTS",IF(NOT(ISNUMBER(N179)),"CHECK LEAD TIME",IF(O179&lt;=0,"STOCKOUT RISK",IF(O179&lt;=H179,"ORDER EARLY","ON TRACK")))))</f>
      </c>
      <c r="R179" t="n">
        <f>IF(A179="",999999,IF(OR(Q179="CHECK INPUTS",Q179="CHECK LEAD TIME"),ROW(),IF(P179&gt;0,IF(Q179="STOCKOUT RISK",1000,2000)+ROW(),999999)))</f>
        <v>999999</v>
      </c>
    </row>
    <row r="180" ht="28" customHeight="1">
      <c r="A180" s="181"/>
      <c r="B180" s="182"/>
      <c r="C180" s="182"/>
      <c r="D180" s="181"/>
      <c r="E180" s="181"/>
      <c r="F180" s="183"/>
      <c r="G180" s="184"/>
      <c r="H180" s="184"/>
      <c r="I180" s="184"/>
      <c r="J180" s="38" t="str">
        <f>IF(A180="","",G180+SUMIF(Transactions!B$4:B$5003,A180,Transactions!E$4:E$5003))</f>
      </c>
      <c r="K180" s="37" t="str">
        <f>IF(A180="","",IF(OR(COUNTIF($A$4:$A$253,A180)&lt;&gt;1,NOT(ISNUMBER(F180)),F180&lt;0,NOT(ISNUMBER(G180)),G180&lt;0,NOT(ISNUMBER(H180)),H180&lt;0,NOT(ISNUMBER(I180)),I180&lt;H180,NOT(ISNUMBER(M180)),M180&lt;0),"CHECK INPUTS",J180*F180))</f>
      </c>
      <c r="L180" s="36" t="str">
        <f>IF(A180="","",IF(OR(COUNTIF($A$4:$A$253,A180)&lt;&gt;1,NOT(ISNUMBER(F180)),F180&lt;0,NOT(ISNUMBER(G180)),G180&lt;0,NOT(ISNUMBER(H180)),H180&lt;0,NOT(ISNUMBER(I180)),I180&lt;H180,NOT(ISNUMBER(M180)),M180&lt;0),"CHECK INPUTS",IF(J180&lt;=H180,"REORDER","HEALTHY")))</f>
      </c>
      <c r="M180" s="184"/>
      <c r="N180" s="38" t="str">
        <f>IF(A180="","",IFERROR(IF(COUNTIF(Vendors!$A$4:$A$103,E180)=1,IF(VLOOKUP(E180,Vendors!$A$4:$C$103,3,FALSE)&gt;0,VLOOKUP(E180,Vendors!$A$4:$C$103,3,FALSE),"CHECK LEAD TIME"),"CHECK LEAD TIME"),"CHECK LEAD TIME"))</f>
      </c>
      <c r="O180" s="38" t="str">
        <f>IF(A180="","",IF(OR(NOT(ISNUMBER(N180)),OR(COUNTIF($A$4:$A$253,A180)&lt;&gt;1,NOT(ISNUMBER(F180)),F180&lt;0,NOT(ISNUMBER(G180)),G180&lt;0,NOT(ISNUMBER(H180)),H180&lt;0,NOT(ISNUMBER(I180)),I180&lt;H180,NOT(ISNUMBER(M180)),M180&lt;0)),"CHECK INPUTS",J180-M180*N180))</f>
      </c>
      <c r="P180" s="38" t="str">
        <f>IF(A180="","",IF(NOT(ISNUMBER(O180)),"CHECK INPUTS",IF(OR(J180&lt;=H180,O180&lt;=H180),MAX(0,ROUNDUP(I180-O180,0)),0)))</f>
      </c>
      <c r="Q180" s="36" t="str">
        <f>IF(A180="","",IF(OR(COUNTIF($A$4:$A$253,A180)&lt;&gt;1,NOT(ISNUMBER(F180)),F180&lt;0,NOT(ISNUMBER(G180)),G180&lt;0,NOT(ISNUMBER(H180)),H180&lt;0,NOT(ISNUMBER(I180)),I180&lt;H180,NOT(ISNUMBER(M180)),M180&lt;0),"CHECK INPUTS",IF(NOT(ISNUMBER(N180)),"CHECK LEAD TIME",IF(O180&lt;=0,"STOCKOUT RISK",IF(O180&lt;=H180,"ORDER EARLY","ON TRACK")))))</f>
      </c>
      <c r="R180" t="n">
        <f>IF(A180="",999999,IF(OR(Q180="CHECK INPUTS",Q180="CHECK LEAD TIME"),ROW(),IF(P180&gt;0,IF(Q180="STOCKOUT RISK",1000,2000)+ROW(),999999)))</f>
        <v>999999</v>
      </c>
    </row>
    <row r="181" ht="28" customHeight="1">
      <c r="A181" s="181"/>
      <c r="B181" s="182"/>
      <c r="C181" s="182"/>
      <c r="D181" s="181"/>
      <c r="E181" s="181"/>
      <c r="F181" s="183"/>
      <c r="G181" s="184"/>
      <c r="H181" s="184"/>
      <c r="I181" s="184"/>
      <c r="J181" s="38" t="str">
        <f>IF(A181="","",G181+SUMIF(Transactions!B$4:B$5003,A181,Transactions!E$4:E$5003))</f>
      </c>
      <c r="K181" s="37" t="str">
        <f>IF(A181="","",IF(OR(COUNTIF($A$4:$A$253,A181)&lt;&gt;1,NOT(ISNUMBER(F181)),F181&lt;0,NOT(ISNUMBER(G181)),G181&lt;0,NOT(ISNUMBER(H181)),H181&lt;0,NOT(ISNUMBER(I181)),I181&lt;H181,NOT(ISNUMBER(M181)),M181&lt;0),"CHECK INPUTS",J181*F181))</f>
      </c>
      <c r="L181" s="36" t="str">
        <f>IF(A181="","",IF(OR(COUNTIF($A$4:$A$253,A181)&lt;&gt;1,NOT(ISNUMBER(F181)),F181&lt;0,NOT(ISNUMBER(G181)),G181&lt;0,NOT(ISNUMBER(H181)),H181&lt;0,NOT(ISNUMBER(I181)),I181&lt;H181,NOT(ISNUMBER(M181)),M181&lt;0),"CHECK INPUTS",IF(J181&lt;=H181,"REORDER","HEALTHY")))</f>
      </c>
      <c r="M181" s="184"/>
      <c r="N181" s="38" t="str">
        <f>IF(A181="","",IFERROR(IF(COUNTIF(Vendors!$A$4:$A$103,E181)=1,IF(VLOOKUP(E181,Vendors!$A$4:$C$103,3,FALSE)&gt;0,VLOOKUP(E181,Vendors!$A$4:$C$103,3,FALSE),"CHECK LEAD TIME"),"CHECK LEAD TIME"),"CHECK LEAD TIME"))</f>
      </c>
      <c r="O181" s="38" t="str">
        <f>IF(A181="","",IF(OR(NOT(ISNUMBER(N181)),OR(COUNTIF($A$4:$A$253,A181)&lt;&gt;1,NOT(ISNUMBER(F181)),F181&lt;0,NOT(ISNUMBER(G181)),G181&lt;0,NOT(ISNUMBER(H181)),H181&lt;0,NOT(ISNUMBER(I181)),I181&lt;H181,NOT(ISNUMBER(M181)),M181&lt;0)),"CHECK INPUTS",J181-M181*N181))</f>
      </c>
      <c r="P181" s="38" t="str">
        <f>IF(A181="","",IF(NOT(ISNUMBER(O181)),"CHECK INPUTS",IF(OR(J181&lt;=H181,O181&lt;=H181),MAX(0,ROUNDUP(I181-O181,0)),0)))</f>
      </c>
      <c r="Q181" s="36" t="str">
        <f>IF(A181="","",IF(OR(COUNTIF($A$4:$A$253,A181)&lt;&gt;1,NOT(ISNUMBER(F181)),F181&lt;0,NOT(ISNUMBER(G181)),G181&lt;0,NOT(ISNUMBER(H181)),H181&lt;0,NOT(ISNUMBER(I181)),I181&lt;H181,NOT(ISNUMBER(M181)),M181&lt;0),"CHECK INPUTS",IF(NOT(ISNUMBER(N181)),"CHECK LEAD TIME",IF(O181&lt;=0,"STOCKOUT RISK",IF(O181&lt;=H181,"ORDER EARLY","ON TRACK")))))</f>
      </c>
      <c r="R181" t="n">
        <f>IF(A181="",999999,IF(OR(Q181="CHECK INPUTS",Q181="CHECK LEAD TIME"),ROW(),IF(P181&gt;0,IF(Q181="STOCKOUT RISK",1000,2000)+ROW(),999999)))</f>
        <v>999999</v>
      </c>
    </row>
    <row r="182" ht="28" customHeight="1">
      <c r="A182" s="181"/>
      <c r="B182" s="182"/>
      <c r="C182" s="182"/>
      <c r="D182" s="181"/>
      <c r="E182" s="181"/>
      <c r="F182" s="183"/>
      <c r="G182" s="184"/>
      <c r="H182" s="184"/>
      <c r="I182" s="184"/>
      <c r="J182" s="38" t="str">
        <f>IF(A182="","",G182+SUMIF(Transactions!B$4:B$5003,A182,Transactions!E$4:E$5003))</f>
      </c>
      <c r="K182" s="37" t="str">
        <f>IF(A182="","",IF(OR(COUNTIF($A$4:$A$253,A182)&lt;&gt;1,NOT(ISNUMBER(F182)),F182&lt;0,NOT(ISNUMBER(G182)),G182&lt;0,NOT(ISNUMBER(H182)),H182&lt;0,NOT(ISNUMBER(I182)),I182&lt;H182,NOT(ISNUMBER(M182)),M182&lt;0),"CHECK INPUTS",J182*F182))</f>
      </c>
      <c r="L182" s="36" t="str">
        <f>IF(A182="","",IF(OR(COUNTIF($A$4:$A$253,A182)&lt;&gt;1,NOT(ISNUMBER(F182)),F182&lt;0,NOT(ISNUMBER(G182)),G182&lt;0,NOT(ISNUMBER(H182)),H182&lt;0,NOT(ISNUMBER(I182)),I182&lt;H182,NOT(ISNUMBER(M182)),M182&lt;0),"CHECK INPUTS",IF(J182&lt;=H182,"REORDER","HEALTHY")))</f>
      </c>
      <c r="M182" s="184"/>
      <c r="N182" s="38" t="str">
        <f>IF(A182="","",IFERROR(IF(COUNTIF(Vendors!$A$4:$A$103,E182)=1,IF(VLOOKUP(E182,Vendors!$A$4:$C$103,3,FALSE)&gt;0,VLOOKUP(E182,Vendors!$A$4:$C$103,3,FALSE),"CHECK LEAD TIME"),"CHECK LEAD TIME"),"CHECK LEAD TIME"))</f>
      </c>
      <c r="O182" s="38" t="str">
        <f>IF(A182="","",IF(OR(NOT(ISNUMBER(N182)),OR(COUNTIF($A$4:$A$253,A182)&lt;&gt;1,NOT(ISNUMBER(F182)),F182&lt;0,NOT(ISNUMBER(G182)),G182&lt;0,NOT(ISNUMBER(H182)),H182&lt;0,NOT(ISNUMBER(I182)),I182&lt;H182,NOT(ISNUMBER(M182)),M182&lt;0)),"CHECK INPUTS",J182-M182*N182))</f>
      </c>
      <c r="P182" s="38" t="str">
        <f>IF(A182="","",IF(NOT(ISNUMBER(O182)),"CHECK INPUTS",IF(OR(J182&lt;=H182,O182&lt;=H182),MAX(0,ROUNDUP(I182-O182,0)),0)))</f>
      </c>
      <c r="Q182" s="36" t="str">
        <f>IF(A182="","",IF(OR(COUNTIF($A$4:$A$253,A182)&lt;&gt;1,NOT(ISNUMBER(F182)),F182&lt;0,NOT(ISNUMBER(G182)),G182&lt;0,NOT(ISNUMBER(H182)),H182&lt;0,NOT(ISNUMBER(I182)),I182&lt;H182,NOT(ISNUMBER(M182)),M182&lt;0),"CHECK INPUTS",IF(NOT(ISNUMBER(N182)),"CHECK LEAD TIME",IF(O182&lt;=0,"STOCKOUT RISK",IF(O182&lt;=H182,"ORDER EARLY","ON TRACK")))))</f>
      </c>
      <c r="R182" t="n">
        <f>IF(A182="",999999,IF(OR(Q182="CHECK INPUTS",Q182="CHECK LEAD TIME"),ROW(),IF(P182&gt;0,IF(Q182="STOCKOUT RISK",1000,2000)+ROW(),999999)))</f>
        <v>999999</v>
      </c>
    </row>
    <row r="183" ht="28" customHeight="1">
      <c r="A183" s="181"/>
      <c r="B183" s="182"/>
      <c r="C183" s="182"/>
      <c r="D183" s="181"/>
      <c r="E183" s="181"/>
      <c r="F183" s="183"/>
      <c r="G183" s="184"/>
      <c r="H183" s="184"/>
      <c r="I183" s="184"/>
      <c r="J183" s="38" t="str">
        <f>IF(A183="","",G183+SUMIF(Transactions!B$4:B$5003,A183,Transactions!E$4:E$5003))</f>
      </c>
      <c r="K183" s="37" t="str">
        <f>IF(A183="","",IF(OR(COUNTIF($A$4:$A$253,A183)&lt;&gt;1,NOT(ISNUMBER(F183)),F183&lt;0,NOT(ISNUMBER(G183)),G183&lt;0,NOT(ISNUMBER(H183)),H183&lt;0,NOT(ISNUMBER(I183)),I183&lt;H183,NOT(ISNUMBER(M183)),M183&lt;0),"CHECK INPUTS",J183*F183))</f>
      </c>
      <c r="L183" s="36" t="str">
        <f>IF(A183="","",IF(OR(COUNTIF($A$4:$A$253,A183)&lt;&gt;1,NOT(ISNUMBER(F183)),F183&lt;0,NOT(ISNUMBER(G183)),G183&lt;0,NOT(ISNUMBER(H183)),H183&lt;0,NOT(ISNUMBER(I183)),I183&lt;H183,NOT(ISNUMBER(M183)),M183&lt;0),"CHECK INPUTS",IF(J183&lt;=H183,"REORDER","HEALTHY")))</f>
      </c>
      <c r="M183" s="184"/>
      <c r="N183" s="38" t="str">
        <f>IF(A183="","",IFERROR(IF(COUNTIF(Vendors!$A$4:$A$103,E183)=1,IF(VLOOKUP(E183,Vendors!$A$4:$C$103,3,FALSE)&gt;0,VLOOKUP(E183,Vendors!$A$4:$C$103,3,FALSE),"CHECK LEAD TIME"),"CHECK LEAD TIME"),"CHECK LEAD TIME"))</f>
      </c>
      <c r="O183" s="38" t="str">
        <f>IF(A183="","",IF(OR(NOT(ISNUMBER(N183)),OR(COUNTIF($A$4:$A$253,A183)&lt;&gt;1,NOT(ISNUMBER(F183)),F183&lt;0,NOT(ISNUMBER(G183)),G183&lt;0,NOT(ISNUMBER(H183)),H183&lt;0,NOT(ISNUMBER(I183)),I183&lt;H183,NOT(ISNUMBER(M183)),M183&lt;0)),"CHECK INPUTS",J183-M183*N183))</f>
      </c>
      <c r="P183" s="38" t="str">
        <f>IF(A183="","",IF(NOT(ISNUMBER(O183)),"CHECK INPUTS",IF(OR(J183&lt;=H183,O183&lt;=H183),MAX(0,ROUNDUP(I183-O183,0)),0)))</f>
      </c>
      <c r="Q183" s="36" t="str">
        <f>IF(A183="","",IF(OR(COUNTIF($A$4:$A$253,A183)&lt;&gt;1,NOT(ISNUMBER(F183)),F183&lt;0,NOT(ISNUMBER(G183)),G183&lt;0,NOT(ISNUMBER(H183)),H183&lt;0,NOT(ISNUMBER(I183)),I183&lt;H183,NOT(ISNUMBER(M183)),M183&lt;0),"CHECK INPUTS",IF(NOT(ISNUMBER(N183)),"CHECK LEAD TIME",IF(O183&lt;=0,"STOCKOUT RISK",IF(O183&lt;=H183,"ORDER EARLY","ON TRACK")))))</f>
      </c>
      <c r="R183" t="n">
        <f>IF(A183="",999999,IF(OR(Q183="CHECK INPUTS",Q183="CHECK LEAD TIME"),ROW(),IF(P183&gt;0,IF(Q183="STOCKOUT RISK",1000,2000)+ROW(),999999)))</f>
        <v>999999</v>
      </c>
    </row>
    <row r="184" ht="28" customHeight="1">
      <c r="A184" s="181"/>
      <c r="B184" s="182"/>
      <c r="C184" s="182"/>
      <c r="D184" s="181"/>
      <c r="E184" s="181"/>
      <c r="F184" s="183"/>
      <c r="G184" s="184"/>
      <c r="H184" s="184"/>
      <c r="I184" s="184"/>
      <c r="J184" s="38" t="str">
        <f>IF(A184="","",G184+SUMIF(Transactions!B$4:B$5003,A184,Transactions!E$4:E$5003))</f>
      </c>
      <c r="K184" s="37" t="str">
        <f>IF(A184="","",IF(OR(COUNTIF($A$4:$A$253,A184)&lt;&gt;1,NOT(ISNUMBER(F184)),F184&lt;0,NOT(ISNUMBER(G184)),G184&lt;0,NOT(ISNUMBER(H184)),H184&lt;0,NOT(ISNUMBER(I184)),I184&lt;H184,NOT(ISNUMBER(M184)),M184&lt;0),"CHECK INPUTS",J184*F184))</f>
      </c>
      <c r="L184" s="36" t="str">
        <f>IF(A184="","",IF(OR(COUNTIF($A$4:$A$253,A184)&lt;&gt;1,NOT(ISNUMBER(F184)),F184&lt;0,NOT(ISNUMBER(G184)),G184&lt;0,NOT(ISNUMBER(H184)),H184&lt;0,NOT(ISNUMBER(I184)),I184&lt;H184,NOT(ISNUMBER(M184)),M184&lt;0),"CHECK INPUTS",IF(J184&lt;=H184,"REORDER","HEALTHY")))</f>
      </c>
      <c r="M184" s="184"/>
      <c r="N184" s="38" t="str">
        <f>IF(A184="","",IFERROR(IF(COUNTIF(Vendors!$A$4:$A$103,E184)=1,IF(VLOOKUP(E184,Vendors!$A$4:$C$103,3,FALSE)&gt;0,VLOOKUP(E184,Vendors!$A$4:$C$103,3,FALSE),"CHECK LEAD TIME"),"CHECK LEAD TIME"),"CHECK LEAD TIME"))</f>
      </c>
      <c r="O184" s="38" t="str">
        <f>IF(A184="","",IF(OR(NOT(ISNUMBER(N184)),OR(COUNTIF($A$4:$A$253,A184)&lt;&gt;1,NOT(ISNUMBER(F184)),F184&lt;0,NOT(ISNUMBER(G184)),G184&lt;0,NOT(ISNUMBER(H184)),H184&lt;0,NOT(ISNUMBER(I184)),I184&lt;H184,NOT(ISNUMBER(M184)),M184&lt;0)),"CHECK INPUTS",J184-M184*N184))</f>
      </c>
      <c r="P184" s="38" t="str">
        <f>IF(A184="","",IF(NOT(ISNUMBER(O184)),"CHECK INPUTS",IF(OR(J184&lt;=H184,O184&lt;=H184),MAX(0,ROUNDUP(I184-O184,0)),0)))</f>
      </c>
      <c r="Q184" s="36" t="str">
        <f>IF(A184="","",IF(OR(COUNTIF($A$4:$A$253,A184)&lt;&gt;1,NOT(ISNUMBER(F184)),F184&lt;0,NOT(ISNUMBER(G184)),G184&lt;0,NOT(ISNUMBER(H184)),H184&lt;0,NOT(ISNUMBER(I184)),I184&lt;H184,NOT(ISNUMBER(M184)),M184&lt;0),"CHECK INPUTS",IF(NOT(ISNUMBER(N184)),"CHECK LEAD TIME",IF(O184&lt;=0,"STOCKOUT RISK",IF(O184&lt;=H184,"ORDER EARLY","ON TRACK")))))</f>
      </c>
      <c r="R184" t="n">
        <f>IF(A184="",999999,IF(OR(Q184="CHECK INPUTS",Q184="CHECK LEAD TIME"),ROW(),IF(P184&gt;0,IF(Q184="STOCKOUT RISK",1000,2000)+ROW(),999999)))</f>
        <v>999999</v>
      </c>
    </row>
    <row r="185" ht="28" customHeight="1">
      <c r="A185" s="181"/>
      <c r="B185" s="182"/>
      <c r="C185" s="182"/>
      <c r="D185" s="181"/>
      <c r="E185" s="181"/>
      <c r="F185" s="183"/>
      <c r="G185" s="184"/>
      <c r="H185" s="184"/>
      <c r="I185" s="184"/>
      <c r="J185" s="38" t="str">
        <f>IF(A185="","",G185+SUMIF(Transactions!B$4:B$5003,A185,Transactions!E$4:E$5003))</f>
      </c>
      <c r="K185" s="37" t="str">
        <f>IF(A185="","",IF(OR(COUNTIF($A$4:$A$253,A185)&lt;&gt;1,NOT(ISNUMBER(F185)),F185&lt;0,NOT(ISNUMBER(G185)),G185&lt;0,NOT(ISNUMBER(H185)),H185&lt;0,NOT(ISNUMBER(I185)),I185&lt;H185,NOT(ISNUMBER(M185)),M185&lt;0),"CHECK INPUTS",J185*F185))</f>
      </c>
      <c r="L185" s="36" t="str">
        <f>IF(A185="","",IF(OR(COUNTIF($A$4:$A$253,A185)&lt;&gt;1,NOT(ISNUMBER(F185)),F185&lt;0,NOT(ISNUMBER(G185)),G185&lt;0,NOT(ISNUMBER(H185)),H185&lt;0,NOT(ISNUMBER(I185)),I185&lt;H185,NOT(ISNUMBER(M185)),M185&lt;0),"CHECK INPUTS",IF(J185&lt;=H185,"REORDER","HEALTHY")))</f>
      </c>
      <c r="M185" s="184"/>
      <c r="N185" s="38" t="str">
        <f>IF(A185="","",IFERROR(IF(COUNTIF(Vendors!$A$4:$A$103,E185)=1,IF(VLOOKUP(E185,Vendors!$A$4:$C$103,3,FALSE)&gt;0,VLOOKUP(E185,Vendors!$A$4:$C$103,3,FALSE),"CHECK LEAD TIME"),"CHECK LEAD TIME"),"CHECK LEAD TIME"))</f>
      </c>
      <c r="O185" s="38" t="str">
        <f>IF(A185="","",IF(OR(NOT(ISNUMBER(N185)),OR(COUNTIF($A$4:$A$253,A185)&lt;&gt;1,NOT(ISNUMBER(F185)),F185&lt;0,NOT(ISNUMBER(G185)),G185&lt;0,NOT(ISNUMBER(H185)),H185&lt;0,NOT(ISNUMBER(I185)),I185&lt;H185,NOT(ISNUMBER(M185)),M185&lt;0)),"CHECK INPUTS",J185-M185*N185))</f>
      </c>
      <c r="P185" s="38" t="str">
        <f>IF(A185="","",IF(NOT(ISNUMBER(O185)),"CHECK INPUTS",IF(OR(J185&lt;=H185,O185&lt;=H185),MAX(0,ROUNDUP(I185-O185,0)),0)))</f>
      </c>
      <c r="Q185" s="36" t="str">
        <f>IF(A185="","",IF(OR(COUNTIF($A$4:$A$253,A185)&lt;&gt;1,NOT(ISNUMBER(F185)),F185&lt;0,NOT(ISNUMBER(G185)),G185&lt;0,NOT(ISNUMBER(H185)),H185&lt;0,NOT(ISNUMBER(I185)),I185&lt;H185,NOT(ISNUMBER(M185)),M185&lt;0),"CHECK INPUTS",IF(NOT(ISNUMBER(N185)),"CHECK LEAD TIME",IF(O185&lt;=0,"STOCKOUT RISK",IF(O185&lt;=H185,"ORDER EARLY","ON TRACK")))))</f>
      </c>
      <c r="R185" t="n">
        <f>IF(A185="",999999,IF(OR(Q185="CHECK INPUTS",Q185="CHECK LEAD TIME"),ROW(),IF(P185&gt;0,IF(Q185="STOCKOUT RISK",1000,2000)+ROW(),999999)))</f>
        <v>999999</v>
      </c>
    </row>
    <row r="186" ht="28" customHeight="1">
      <c r="A186" s="181"/>
      <c r="B186" s="182"/>
      <c r="C186" s="182"/>
      <c r="D186" s="181"/>
      <c r="E186" s="181"/>
      <c r="F186" s="183"/>
      <c r="G186" s="184"/>
      <c r="H186" s="184"/>
      <c r="I186" s="184"/>
      <c r="J186" s="38" t="str">
        <f>IF(A186="","",G186+SUMIF(Transactions!B$4:B$5003,A186,Transactions!E$4:E$5003))</f>
      </c>
      <c r="K186" s="37" t="str">
        <f>IF(A186="","",IF(OR(COUNTIF($A$4:$A$253,A186)&lt;&gt;1,NOT(ISNUMBER(F186)),F186&lt;0,NOT(ISNUMBER(G186)),G186&lt;0,NOT(ISNUMBER(H186)),H186&lt;0,NOT(ISNUMBER(I186)),I186&lt;H186,NOT(ISNUMBER(M186)),M186&lt;0),"CHECK INPUTS",J186*F186))</f>
      </c>
      <c r="L186" s="36" t="str">
        <f>IF(A186="","",IF(OR(COUNTIF($A$4:$A$253,A186)&lt;&gt;1,NOT(ISNUMBER(F186)),F186&lt;0,NOT(ISNUMBER(G186)),G186&lt;0,NOT(ISNUMBER(H186)),H186&lt;0,NOT(ISNUMBER(I186)),I186&lt;H186,NOT(ISNUMBER(M186)),M186&lt;0),"CHECK INPUTS",IF(J186&lt;=H186,"REORDER","HEALTHY")))</f>
      </c>
      <c r="M186" s="184"/>
      <c r="N186" s="38" t="str">
        <f>IF(A186="","",IFERROR(IF(COUNTIF(Vendors!$A$4:$A$103,E186)=1,IF(VLOOKUP(E186,Vendors!$A$4:$C$103,3,FALSE)&gt;0,VLOOKUP(E186,Vendors!$A$4:$C$103,3,FALSE),"CHECK LEAD TIME"),"CHECK LEAD TIME"),"CHECK LEAD TIME"))</f>
      </c>
      <c r="O186" s="38" t="str">
        <f>IF(A186="","",IF(OR(NOT(ISNUMBER(N186)),OR(COUNTIF($A$4:$A$253,A186)&lt;&gt;1,NOT(ISNUMBER(F186)),F186&lt;0,NOT(ISNUMBER(G186)),G186&lt;0,NOT(ISNUMBER(H186)),H186&lt;0,NOT(ISNUMBER(I186)),I186&lt;H186,NOT(ISNUMBER(M186)),M186&lt;0)),"CHECK INPUTS",J186-M186*N186))</f>
      </c>
      <c r="P186" s="38" t="str">
        <f>IF(A186="","",IF(NOT(ISNUMBER(O186)),"CHECK INPUTS",IF(OR(J186&lt;=H186,O186&lt;=H186),MAX(0,ROUNDUP(I186-O186,0)),0)))</f>
      </c>
      <c r="Q186" s="36" t="str">
        <f>IF(A186="","",IF(OR(COUNTIF($A$4:$A$253,A186)&lt;&gt;1,NOT(ISNUMBER(F186)),F186&lt;0,NOT(ISNUMBER(G186)),G186&lt;0,NOT(ISNUMBER(H186)),H186&lt;0,NOT(ISNUMBER(I186)),I186&lt;H186,NOT(ISNUMBER(M186)),M186&lt;0),"CHECK INPUTS",IF(NOT(ISNUMBER(N186)),"CHECK LEAD TIME",IF(O186&lt;=0,"STOCKOUT RISK",IF(O186&lt;=H186,"ORDER EARLY","ON TRACK")))))</f>
      </c>
      <c r="R186" t="n">
        <f>IF(A186="",999999,IF(OR(Q186="CHECK INPUTS",Q186="CHECK LEAD TIME"),ROW(),IF(P186&gt;0,IF(Q186="STOCKOUT RISK",1000,2000)+ROW(),999999)))</f>
        <v>999999</v>
      </c>
    </row>
    <row r="187" ht="28" customHeight="1">
      <c r="A187" s="181"/>
      <c r="B187" s="182"/>
      <c r="C187" s="182"/>
      <c r="D187" s="181"/>
      <c r="E187" s="181"/>
      <c r="F187" s="183"/>
      <c r="G187" s="184"/>
      <c r="H187" s="184"/>
      <c r="I187" s="184"/>
      <c r="J187" s="38" t="str">
        <f>IF(A187="","",G187+SUMIF(Transactions!B$4:B$5003,A187,Transactions!E$4:E$5003))</f>
      </c>
      <c r="K187" s="37" t="str">
        <f>IF(A187="","",IF(OR(COUNTIF($A$4:$A$253,A187)&lt;&gt;1,NOT(ISNUMBER(F187)),F187&lt;0,NOT(ISNUMBER(G187)),G187&lt;0,NOT(ISNUMBER(H187)),H187&lt;0,NOT(ISNUMBER(I187)),I187&lt;H187,NOT(ISNUMBER(M187)),M187&lt;0),"CHECK INPUTS",J187*F187))</f>
      </c>
      <c r="L187" s="36" t="str">
        <f>IF(A187="","",IF(OR(COUNTIF($A$4:$A$253,A187)&lt;&gt;1,NOT(ISNUMBER(F187)),F187&lt;0,NOT(ISNUMBER(G187)),G187&lt;0,NOT(ISNUMBER(H187)),H187&lt;0,NOT(ISNUMBER(I187)),I187&lt;H187,NOT(ISNUMBER(M187)),M187&lt;0),"CHECK INPUTS",IF(J187&lt;=H187,"REORDER","HEALTHY")))</f>
      </c>
      <c r="M187" s="184"/>
      <c r="N187" s="38" t="str">
        <f>IF(A187="","",IFERROR(IF(COUNTIF(Vendors!$A$4:$A$103,E187)=1,IF(VLOOKUP(E187,Vendors!$A$4:$C$103,3,FALSE)&gt;0,VLOOKUP(E187,Vendors!$A$4:$C$103,3,FALSE),"CHECK LEAD TIME"),"CHECK LEAD TIME"),"CHECK LEAD TIME"))</f>
      </c>
      <c r="O187" s="38" t="str">
        <f>IF(A187="","",IF(OR(NOT(ISNUMBER(N187)),OR(COUNTIF($A$4:$A$253,A187)&lt;&gt;1,NOT(ISNUMBER(F187)),F187&lt;0,NOT(ISNUMBER(G187)),G187&lt;0,NOT(ISNUMBER(H187)),H187&lt;0,NOT(ISNUMBER(I187)),I187&lt;H187,NOT(ISNUMBER(M187)),M187&lt;0)),"CHECK INPUTS",J187-M187*N187))</f>
      </c>
      <c r="P187" s="38" t="str">
        <f>IF(A187="","",IF(NOT(ISNUMBER(O187)),"CHECK INPUTS",IF(OR(J187&lt;=H187,O187&lt;=H187),MAX(0,ROUNDUP(I187-O187,0)),0)))</f>
      </c>
      <c r="Q187" s="36" t="str">
        <f>IF(A187="","",IF(OR(COUNTIF($A$4:$A$253,A187)&lt;&gt;1,NOT(ISNUMBER(F187)),F187&lt;0,NOT(ISNUMBER(G187)),G187&lt;0,NOT(ISNUMBER(H187)),H187&lt;0,NOT(ISNUMBER(I187)),I187&lt;H187,NOT(ISNUMBER(M187)),M187&lt;0),"CHECK INPUTS",IF(NOT(ISNUMBER(N187)),"CHECK LEAD TIME",IF(O187&lt;=0,"STOCKOUT RISK",IF(O187&lt;=H187,"ORDER EARLY","ON TRACK")))))</f>
      </c>
      <c r="R187" t="n">
        <f>IF(A187="",999999,IF(OR(Q187="CHECK INPUTS",Q187="CHECK LEAD TIME"),ROW(),IF(P187&gt;0,IF(Q187="STOCKOUT RISK",1000,2000)+ROW(),999999)))</f>
        <v>999999</v>
      </c>
    </row>
    <row r="188" ht="28" customHeight="1">
      <c r="A188" s="181"/>
      <c r="B188" s="182"/>
      <c r="C188" s="182"/>
      <c r="D188" s="181"/>
      <c r="E188" s="181"/>
      <c r="F188" s="183"/>
      <c r="G188" s="184"/>
      <c r="H188" s="184"/>
      <c r="I188" s="184"/>
      <c r="J188" s="38" t="str">
        <f>IF(A188="","",G188+SUMIF(Transactions!B$4:B$5003,A188,Transactions!E$4:E$5003))</f>
      </c>
      <c r="K188" s="37" t="str">
        <f>IF(A188="","",IF(OR(COUNTIF($A$4:$A$253,A188)&lt;&gt;1,NOT(ISNUMBER(F188)),F188&lt;0,NOT(ISNUMBER(G188)),G188&lt;0,NOT(ISNUMBER(H188)),H188&lt;0,NOT(ISNUMBER(I188)),I188&lt;H188,NOT(ISNUMBER(M188)),M188&lt;0),"CHECK INPUTS",J188*F188))</f>
      </c>
      <c r="L188" s="36" t="str">
        <f>IF(A188="","",IF(OR(COUNTIF($A$4:$A$253,A188)&lt;&gt;1,NOT(ISNUMBER(F188)),F188&lt;0,NOT(ISNUMBER(G188)),G188&lt;0,NOT(ISNUMBER(H188)),H188&lt;0,NOT(ISNUMBER(I188)),I188&lt;H188,NOT(ISNUMBER(M188)),M188&lt;0),"CHECK INPUTS",IF(J188&lt;=H188,"REORDER","HEALTHY")))</f>
      </c>
      <c r="M188" s="184"/>
      <c r="N188" s="38" t="str">
        <f>IF(A188="","",IFERROR(IF(COUNTIF(Vendors!$A$4:$A$103,E188)=1,IF(VLOOKUP(E188,Vendors!$A$4:$C$103,3,FALSE)&gt;0,VLOOKUP(E188,Vendors!$A$4:$C$103,3,FALSE),"CHECK LEAD TIME"),"CHECK LEAD TIME"),"CHECK LEAD TIME"))</f>
      </c>
      <c r="O188" s="38" t="str">
        <f>IF(A188="","",IF(OR(NOT(ISNUMBER(N188)),OR(COUNTIF($A$4:$A$253,A188)&lt;&gt;1,NOT(ISNUMBER(F188)),F188&lt;0,NOT(ISNUMBER(G188)),G188&lt;0,NOT(ISNUMBER(H188)),H188&lt;0,NOT(ISNUMBER(I188)),I188&lt;H188,NOT(ISNUMBER(M188)),M188&lt;0)),"CHECK INPUTS",J188-M188*N188))</f>
      </c>
      <c r="P188" s="38" t="str">
        <f>IF(A188="","",IF(NOT(ISNUMBER(O188)),"CHECK INPUTS",IF(OR(J188&lt;=H188,O188&lt;=H188),MAX(0,ROUNDUP(I188-O188,0)),0)))</f>
      </c>
      <c r="Q188" s="36" t="str">
        <f>IF(A188="","",IF(OR(COUNTIF($A$4:$A$253,A188)&lt;&gt;1,NOT(ISNUMBER(F188)),F188&lt;0,NOT(ISNUMBER(G188)),G188&lt;0,NOT(ISNUMBER(H188)),H188&lt;0,NOT(ISNUMBER(I188)),I188&lt;H188,NOT(ISNUMBER(M188)),M188&lt;0),"CHECK INPUTS",IF(NOT(ISNUMBER(N188)),"CHECK LEAD TIME",IF(O188&lt;=0,"STOCKOUT RISK",IF(O188&lt;=H188,"ORDER EARLY","ON TRACK")))))</f>
      </c>
      <c r="R188" t="n">
        <f>IF(A188="",999999,IF(OR(Q188="CHECK INPUTS",Q188="CHECK LEAD TIME"),ROW(),IF(P188&gt;0,IF(Q188="STOCKOUT RISK",1000,2000)+ROW(),999999)))</f>
        <v>999999</v>
      </c>
    </row>
    <row r="189" ht="28" customHeight="1">
      <c r="A189" s="181"/>
      <c r="B189" s="182"/>
      <c r="C189" s="182"/>
      <c r="D189" s="181"/>
      <c r="E189" s="181"/>
      <c r="F189" s="183"/>
      <c r="G189" s="184"/>
      <c r="H189" s="184"/>
      <c r="I189" s="184"/>
      <c r="J189" s="38" t="str">
        <f>IF(A189="","",G189+SUMIF(Transactions!B$4:B$5003,A189,Transactions!E$4:E$5003))</f>
      </c>
      <c r="K189" s="37" t="str">
        <f>IF(A189="","",IF(OR(COUNTIF($A$4:$A$253,A189)&lt;&gt;1,NOT(ISNUMBER(F189)),F189&lt;0,NOT(ISNUMBER(G189)),G189&lt;0,NOT(ISNUMBER(H189)),H189&lt;0,NOT(ISNUMBER(I189)),I189&lt;H189,NOT(ISNUMBER(M189)),M189&lt;0),"CHECK INPUTS",J189*F189))</f>
      </c>
      <c r="L189" s="36" t="str">
        <f>IF(A189="","",IF(OR(COUNTIF($A$4:$A$253,A189)&lt;&gt;1,NOT(ISNUMBER(F189)),F189&lt;0,NOT(ISNUMBER(G189)),G189&lt;0,NOT(ISNUMBER(H189)),H189&lt;0,NOT(ISNUMBER(I189)),I189&lt;H189,NOT(ISNUMBER(M189)),M189&lt;0),"CHECK INPUTS",IF(J189&lt;=H189,"REORDER","HEALTHY")))</f>
      </c>
      <c r="M189" s="184"/>
      <c r="N189" s="38" t="str">
        <f>IF(A189="","",IFERROR(IF(COUNTIF(Vendors!$A$4:$A$103,E189)=1,IF(VLOOKUP(E189,Vendors!$A$4:$C$103,3,FALSE)&gt;0,VLOOKUP(E189,Vendors!$A$4:$C$103,3,FALSE),"CHECK LEAD TIME"),"CHECK LEAD TIME"),"CHECK LEAD TIME"))</f>
      </c>
      <c r="O189" s="38" t="str">
        <f>IF(A189="","",IF(OR(NOT(ISNUMBER(N189)),OR(COUNTIF($A$4:$A$253,A189)&lt;&gt;1,NOT(ISNUMBER(F189)),F189&lt;0,NOT(ISNUMBER(G189)),G189&lt;0,NOT(ISNUMBER(H189)),H189&lt;0,NOT(ISNUMBER(I189)),I189&lt;H189,NOT(ISNUMBER(M189)),M189&lt;0)),"CHECK INPUTS",J189-M189*N189))</f>
      </c>
      <c r="P189" s="38" t="str">
        <f>IF(A189="","",IF(NOT(ISNUMBER(O189)),"CHECK INPUTS",IF(OR(J189&lt;=H189,O189&lt;=H189),MAX(0,ROUNDUP(I189-O189,0)),0)))</f>
      </c>
      <c r="Q189" s="36" t="str">
        <f>IF(A189="","",IF(OR(COUNTIF($A$4:$A$253,A189)&lt;&gt;1,NOT(ISNUMBER(F189)),F189&lt;0,NOT(ISNUMBER(G189)),G189&lt;0,NOT(ISNUMBER(H189)),H189&lt;0,NOT(ISNUMBER(I189)),I189&lt;H189,NOT(ISNUMBER(M189)),M189&lt;0),"CHECK INPUTS",IF(NOT(ISNUMBER(N189)),"CHECK LEAD TIME",IF(O189&lt;=0,"STOCKOUT RISK",IF(O189&lt;=H189,"ORDER EARLY","ON TRACK")))))</f>
      </c>
      <c r="R189" t="n">
        <f>IF(A189="",999999,IF(OR(Q189="CHECK INPUTS",Q189="CHECK LEAD TIME"),ROW(),IF(P189&gt;0,IF(Q189="STOCKOUT RISK",1000,2000)+ROW(),999999)))</f>
        <v>999999</v>
      </c>
    </row>
    <row r="190" ht="28" customHeight="1">
      <c r="A190" s="181"/>
      <c r="B190" s="182"/>
      <c r="C190" s="182"/>
      <c r="D190" s="181"/>
      <c r="E190" s="181"/>
      <c r="F190" s="183"/>
      <c r="G190" s="184"/>
      <c r="H190" s="184"/>
      <c r="I190" s="184"/>
      <c r="J190" s="38" t="str">
        <f>IF(A190="","",G190+SUMIF(Transactions!B$4:B$5003,A190,Transactions!E$4:E$5003))</f>
      </c>
      <c r="K190" s="37" t="str">
        <f>IF(A190="","",IF(OR(COUNTIF($A$4:$A$253,A190)&lt;&gt;1,NOT(ISNUMBER(F190)),F190&lt;0,NOT(ISNUMBER(G190)),G190&lt;0,NOT(ISNUMBER(H190)),H190&lt;0,NOT(ISNUMBER(I190)),I190&lt;H190,NOT(ISNUMBER(M190)),M190&lt;0),"CHECK INPUTS",J190*F190))</f>
      </c>
      <c r="L190" s="36" t="str">
        <f>IF(A190="","",IF(OR(COUNTIF($A$4:$A$253,A190)&lt;&gt;1,NOT(ISNUMBER(F190)),F190&lt;0,NOT(ISNUMBER(G190)),G190&lt;0,NOT(ISNUMBER(H190)),H190&lt;0,NOT(ISNUMBER(I190)),I190&lt;H190,NOT(ISNUMBER(M190)),M190&lt;0),"CHECK INPUTS",IF(J190&lt;=H190,"REORDER","HEALTHY")))</f>
      </c>
      <c r="M190" s="184"/>
      <c r="N190" s="38" t="str">
        <f>IF(A190="","",IFERROR(IF(COUNTIF(Vendors!$A$4:$A$103,E190)=1,IF(VLOOKUP(E190,Vendors!$A$4:$C$103,3,FALSE)&gt;0,VLOOKUP(E190,Vendors!$A$4:$C$103,3,FALSE),"CHECK LEAD TIME"),"CHECK LEAD TIME"),"CHECK LEAD TIME"))</f>
      </c>
      <c r="O190" s="38" t="str">
        <f>IF(A190="","",IF(OR(NOT(ISNUMBER(N190)),OR(COUNTIF($A$4:$A$253,A190)&lt;&gt;1,NOT(ISNUMBER(F190)),F190&lt;0,NOT(ISNUMBER(G190)),G190&lt;0,NOT(ISNUMBER(H190)),H190&lt;0,NOT(ISNUMBER(I190)),I190&lt;H190,NOT(ISNUMBER(M190)),M190&lt;0)),"CHECK INPUTS",J190-M190*N190))</f>
      </c>
      <c r="P190" s="38" t="str">
        <f>IF(A190="","",IF(NOT(ISNUMBER(O190)),"CHECK INPUTS",IF(OR(J190&lt;=H190,O190&lt;=H190),MAX(0,ROUNDUP(I190-O190,0)),0)))</f>
      </c>
      <c r="Q190" s="36" t="str">
        <f>IF(A190="","",IF(OR(COUNTIF($A$4:$A$253,A190)&lt;&gt;1,NOT(ISNUMBER(F190)),F190&lt;0,NOT(ISNUMBER(G190)),G190&lt;0,NOT(ISNUMBER(H190)),H190&lt;0,NOT(ISNUMBER(I190)),I190&lt;H190,NOT(ISNUMBER(M190)),M190&lt;0),"CHECK INPUTS",IF(NOT(ISNUMBER(N190)),"CHECK LEAD TIME",IF(O190&lt;=0,"STOCKOUT RISK",IF(O190&lt;=H190,"ORDER EARLY","ON TRACK")))))</f>
      </c>
      <c r="R190" t="n">
        <f>IF(A190="",999999,IF(OR(Q190="CHECK INPUTS",Q190="CHECK LEAD TIME"),ROW(),IF(P190&gt;0,IF(Q190="STOCKOUT RISK",1000,2000)+ROW(),999999)))</f>
        <v>999999</v>
      </c>
    </row>
    <row r="191" ht="28" customHeight="1">
      <c r="A191" s="181"/>
      <c r="B191" s="182"/>
      <c r="C191" s="182"/>
      <c r="D191" s="181"/>
      <c r="E191" s="181"/>
      <c r="F191" s="183"/>
      <c r="G191" s="184"/>
      <c r="H191" s="184"/>
      <c r="I191" s="184"/>
      <c r="J191" s="38" t="str">
        <f>IF(A191="","",G191+SUMIF(Transactions!B$4:B$5003,A191,Transactions!E$4:E$5003))</f>
      </c>
      <c r="K191" s="37" t="str">
        <f>IF(A191="","",IF(OR(COUNTIF($A$4:$A$253,A191)&lt;&gt;1,NOT(ISNUMBER(F191)),F191&lt;0,NOT(ISNUMBER(G191)),G191&lt;0,NOT(ISNUMBER(H191)),H191&lt;0,NOT(ISNUMBER(I191)),I191&lt;H191,NOT(ISNUMBER(M191)),M191&lt;0),"CHECK INPUTS",J191*F191))</f>
      </c>
      <c r="L191" s="36" t="str">
        <f>IF(A191="","",IF(OR(COUNTIF($A$4:$A$253,A191)&lt;&gt;1,NOT(ISNUMBER(F191)),F191&lt;0,NOT(ISNUMBER(G191)),G191&lt;0,NOT(ISNUMBER(H191)),H191&lt;0,NOT(ISNUMBER(I191)),I191&lt;H191,NOT(ISNUMBER(M191)),M191&lt;0),"CHECK INPUTS",IF(J191&lt;=H191,"REORDER","HEALTHY")))</f>
      </c>
      <c r="M191" s="184"/>
      <c r="N191" s="38" t="str">
        <f>IF(A191="","",IFERROR(IF(COUNTIF(Vendors!$A$4:$A$103,E191)=1,IF(VLOOKUP(E191,Vendors!$A$4:$C$103,3,FALSE)&gt;0,VLOOKUP(E191,Vendors!$A$4:$C$103,3,FALSE),"CHECK LEAD TIME"),"CHECK LEAD TIME"),"CHECK LEAD TIME"))</f>
      </c>
      <c r="O191" s="38" t="str">
        <f>IF(A191="","",IF(OR(NOT(ISNUMBER(N191)),OR(COUNTIF($A$4:$A$253,A191)&lt;&gt;1,NOT(ISNUMBER(F191)),F191&lt;0,NOT(ISNUMBER(G191)),G191&lt;0,NOT(ISNUMBER(H191)),H191&lt;0,NOT(ISNUMBER(I191)),I191&lt;H191,NOT(ISNUMBER(M191)),M191&lt;0)),"CHECK INPUTS",J191-M191*N191))</f>
      </c>
      <c r="P191" s="38" t="str">
        <f>IF(A191="","",IF(NOT(ISNUMBER(O191)),"CHECK INPUTS",IF(OR(J191&lt;=H191,O191&lt;=H191),MAX(0,ROUNDUP(I191-O191,0)),0)))</f>
      </c>
      <c r="Q191" s="36" t="str">
        <f>IF(A191="","",IF(OR(COUNTIF($A$4:$A$253,A191)&lt;&gt;1,NOT(ISNUMBER(F191)),F191&lt;0,NOT(ISNUMBER(G191)),G191&lt;0,NOT(ISNUMBER(H191)),H191&lt;0,NOT(ISNUMBER(I191)),I191&lt;H191,NOT(ISNUMBER(M191)),M191&lt;0),"CHECK INPUTS",IF(NOT(ISNUMBER(N191)),"CHECK LEAD TIME",IF(O191&lt;=0,"STOCKOUT RISK",IF(O191&lt;=H191,"ORDER EARLY","ON TRACK")))))</f>
      </c>
      <c r="R191" t="n">
        <f>IF(A191="",999999,IF(OR(Q191="CHECK INPUTS",Q191="CHECK LEAD TIME"),ROW(),IF(P191&gt;0,IF(Q191="STOCKOUT RISK",1000,2000)+ROW(),999999)))</f>
        <v>999999</v>
      </c>
    </row>
    <row r="192" ht="28" customHeight="1">
      <c r="A192" s="181"/>
      <c r="B192" s="182"/>
      <c r="C192" s="182"/>
      <c r="D192" s="181"/>
      <c r="E192" s="181"/>
      <c r="F192" s="183"/>
      <c r="G192" s="184"/>
      <c r="H192" s="184"/>
      <c r="I192" s="184"/>
      <c r="J192" s="38" t="str">
        <f>IF(A192="","",G192+SUMIF(Transactions!B$4:B$5003,A192,Transactions!E$4:E$5003))</f>
      </c>
      <c r="K192" s="37" t="str">
        <f>IF(A192="","",IF(OR(COUNTIF($A$4:$A$253,A192)&lt;&gt;1,NOT(ISNUMBER(F192)),F192&lt;0,NOT(ISNUMBER(G192)),G192&lt;0,NOT(ISNUMBER(H192)),H192&lt;0,NOT(ISNUMBER(I192)),I192&lt;H192,NOT(ISNUMBER(M192)),M192&lt;0),"CHECK INPUTS",J192*F192))</f>
      </c>
      <c r="L192" s="36" t="str">
        <f>IF(A192="","",IF(OR(COUNTIF($A$4:$A$253,A192)&lt;&gt;1,NOT(ISNUMBER(F192)),F192&lt;0,NOT(ISNUMBER(G192)),G192&lt;0,NOT(ISNUMBER(H192)),H192&lt;0,NOT(ISNUMBER(I192)),I192&lt;H192,NOT(ISNUMBER(M192)),M192&lt;0),"CHECK INPUTS",IF(J192&lt;=H192,"REORDER","HEALTHY")))</f>
      </c>
      <c r="M192" s="184"/>
      <c r="N192" s="38" t="str">
        <f>IF(A192="","",IFERROR(IF(COUNTIF(Vendors!$A$4:$A$103,E192)=1,IF(VLOOKUP(E192,Vendors!$A$4:$C$103,3,FALSE)&gt;0,VLOOKUP(E192,Vendors!$A$4:$C$103,3,FALSE),"CHECK LEAD TIME"),"CHECK LEAD TIME"),"CHECK LEAD TIME"))</f>
      </c>
      <c r="O192" s="38" t="str">
        <f>IF(A192="","",IF(OR(NOT(ISNUMBER(N192)),OR(COUNTIF($A$4:$A$253,A192)&lt;&gt;1,NOT(ISNUMBER(F192)),F192&lt;0,NOT(ISNUMBER(G192)),G192&lt;0,NOT(ISNUMBER(H192)),H192&lt;0,NOT(ISNUMBER(I192)),I192&lt;H192,NOT(ISNUMBER(M192)),M192&lt;0)),"CHECK INPUTS",J192-M192*N192))</f>
      </c>
      <c r="P192" s="38" t="str">
        <f>IF(A192="","",IF(NOT(ISNUMBER(O192)),"CHECK INPUTS",IF(OR(J192&lt;=H192,O192&lt;=H192),MAX(0,ROUNDUP(I192-O192,0)),0)))</f>
      </c>
      <c r="Q192" s="36" t="str">
        <f>IF(A192="","",IF(OR(COUNTIF($A$4:$A$253,A192)&lt;&gt;1,NOT(ISNUMBER(F192)),F192&lt;0,NOT(ISNUMBER(G192)),G192&lt;0,NOT(ISNUMBER(H192)),H192&lt;0,NOT(ISNUMBER(I192)),I192&lt;H192,NOT(ISNUMBER(M192)),M192&lt;0),"CHECK INPUTS",IF(NOT(ISNUMBER(N192)),"CHECK LEAD TIME",IF(O192&lt;=0,"STOCKOUT RISK",IF(O192&lt;=H192,"ORDER EARLY","ON TRACK")))))</f>
      </c>
      <c r="R192" t="n">
        <f>IF(A192="",999999,IF(OR(Q192="CHECK INPUTS",Q192="CHECK LEAD TIME"),ROW(),IF(P192&gt;0,IF(Q192="STOCKOUT RISK",1000,2000)+ROW(),999999)))</f>
        <v>999999</v>
      </c>
    </row>
    <row r="193" ht="28" customHeight="1">
      <c r="A193" s="181"/>
      <c r="B193" s="182"/>
      <c r="C193" s="182"/>
      <c r="D193" s="181"/>
      <c r="E193" s="181"/>
      <c r="F193" s="183"/>
      <c r="G193" s="184"/>
      <c r="H193" s="184"/>
      <c r="I193" s="184"/>
      <c r="J193" s="38" t="str">
        <f>IF(A193="","",G193+SUMIF(Transactions!B$4:B$5003,A193,Transactions!E$4:E$5003))</f>
      </c>
      <c r="K193" s="37" t="str">
        <f>IF(A193="","",IF(OR(COUNTIF($A$4:$A$253,A193)&lt;&gt;1,NOT(ISNUMBER(F193)),F193&lt;0,NOT(ISNUMBER(G193)),G193&lt;0,NOT(ISNUMBER(H193)),H193&lt;0,NOT(ISNUMBER(I193)),I193&lt;H193,NOT(ISNUMBER(M193)),M193&lt;0),"CHECK INPUTS",J193*F193))</f>
      </c>
      <c r="L193" s="36" t="str">
        <f>IF(A193="","",IF(OR(COUNTIF($A$4:$A$253,A193)&lt;&gt;1,NOT(ISNUMBER(F193)),F193&lt;0,NOT(ISNUMBER(G193)),G193&lt;0,NOT(ISNUMBER(H193)),H193&lt;0,NOT(ISNUMBER(I193)),I193&lt;H193,NOT(ISNUMBER(M193)),M193&lt;0),"CHECK INPUTS",IF(J193&lt;=H193,"REORDER","HEALTHY")))</f>
      </c>
      <c r="M193" s="184"/>
      <c r="N193" s="38" t="str">
        <f>IF(A193="","",IFERROR(IF(COUNTIF(Vendors!$A$4:$A$103,E193)=1,IF(VLOOKUP(E193,Vendors!$A$4:$C$103,3,FALSE)&gt;0,VLOOKUP(E193,Vendors!$A$4:$C$103,3,FALSE),"CHECK LEAD TIME"),"CHECK LEAD TIME"),"CHECK LEAD TIME"))</f>
      </c>
      <c r="O193" s="38" t="str">
        <f>IF(A193="","",IF(OR(NOT(ISNUMBER(N193)),OR(COUNTIF($A$4:$A$253,A193)&lt;&gt;1,NOT(ISNUMBER(F193)),F193&lt;0,NOT(ISNUMBER(G193)),G193&lt;0,NOT(ISNUMBER(H193)),H193&lt;0,NOT(ISNUMBER(I193)),I193&lt;H193,NOT(ISNUMBER(M193)),M193&lt;0)),"CHECK INPUTS",J193-M193*N193))</f>
      </c>
      <c r="P193" s="38" t="str">
        <f>IF(A193="","",IF(NOT(ISNUMBER(O193)),"CHECK INPUTS",IF(OR(J193&lt;=H193,O193&lt;=H193),MAX(0,ROUNDUP(I193-O193,0)),0)))</f>
      </c>
      <c r="Q193" s="36" t="str">
        <f>IF(A193="","",IF(OR(COUNTIF($A$4:$A$253,A193)&lt;&gt;1,NOT(ISNUMBER(F193)),F193&lt;0,NOT(ISNUMBER(G193)),G193&lt;0,NOT(ISNUMBER(H193)),H193&lt;0,NOT(ISNUMBER(I193)),I193&lt;H193,NOT(ISNUMBER(M193)),M193&lt;0),"CHECK INPUTS",IF(NOT(ISNUMBER(N193)),"CHECK LEAD TIME",IF(O193&lt;=0,"STOCKOUT RISK",IF(O193&lt;=H193,"ORDER EARLY","ON TRACK")))))</f>
      </c>
      <c r="R193" t="n">
        <f>IF(A193="",999999,IF(OR(Q193="CHECK INPUTS",Q193="CHECK LEAD TIME"),ROW(),IF(P193&gt;0,IF(Q193="STOCKOUT RISK",1000,2000)+ROW(),999999)))</f>
        <v>999999</v>
      </c>
    </row>
    <row r="194" ht="28" customHeight="1">
      <c r="A194" s="181"/>
      <c r="B194" s="182"/>
      <c r="C194" s="182"/>
      <c r="D194" s="181"/>
      <c r="E194" s="181"/>
      <c r="F194" s="183"/>
      <c r="G194" s="184"/>
      <c r="H194" s="184"/>
      <c r="I194" s="184"/>
      <c r="J194" s="38" t="str">
        <f>IF(A194="","",G194+SUMIF(Transactions!B$4:B$5003,A194,Transactions!E$4:E$5003))</f>
      </c>
      <c r="K194" s="37" t="str">
        <f>IF(A194="","",IF(OR(COUNTIF($A$4:$A$253,A194)&lt;&gt;1,NOT(ISNUMBER(F194)),F194&lt;0,NOT(ISNUMBER(G194)),G194&lt;0,NOT(ISNUMBER(H194)),H194&lt;0,NOT(ISNUMBER(I194)),I194&lt;H194,NOT(ISNUMBER(M194)),M194&lt;0),"CHECK INPUTS",J194*F194))</f>
      </c>
      <c r="L194" s="36" t="str">
        <f>IF(A194="","",IF(OR(COUNTIF($A$4:$A$253,A194)&lt;&gt;1,NOT(ISNUMBER(F194)),F194&lt;0,NOT(ISNUMBER(G194)),G194&lt;0,NOT(ISNUMBER(H194)),H194&lt;0,NOT(ISNUMBER(I194)),I194&lt;H194,NOT(ISNUMBER(M194)),M194&lt;0),"CHECK INPUTS",IF(J194&lt;=H194,"REORDER","HEALTHY")))</f>
      </c>
      <c r="M194" s="184"/>
      <c r="N194" s="38" t="str">
        <f>IF(A194="","",IFERROR(IF(COUNTIF(Vendors!$A$4:$A$103,E194)=1,IF(VLOOKUP(E194,Vendors!$A$4:$C$103,3,FALSE)&gt;0,VLOOKUP(E194,Vendors!$A$4:$C$103,3,FALSE),"CHECK LEAD TIME"),"CHECK LEAD TIME"),"CHECK LEAD TIME"))</f>
      </c>
      <c r="O194" s="38" t="str">
        <f>IF(A194="","",IF(OR(NOT(ISNUMBER(N194)),OR(COUNTIF($A$4:$A$253,A194)&lt;&gt;1,NOT(ISNUMBER(F194)),F194&lt;0,NOT(ISNUMBER(G194)),G194&lt;0,NOT(ISNUMBER(H194)),H194&lt;0,NOT(ISNUMBER(I194)),I194&lt;H194,NOT(ISNUMBER(M194)),M194&lt;0)),"CHECK INPUTS",J194-M194*N194))</f>
      </c>
      <c r="P194" s="38" t="str">
        <f>IF(A194="","",IF(NOT(ISNUMBER(O194)),"CHECK INPUTS",IF(OR(J194&lt;=H194,O194&lt;=H194),MAX(0,ROUNDUP(I194-O194,0)),0)))</f>
      </c>
      <c r="Q194" s="36" t="str">
        <f>IF(A194="","",IF(OR(COUNTIF($A$4:$A$253,A194)&lt;&gt;1,NOT(ISNUMBER(F194)),F194&lt;0,NOT(ISNUMBER(G194)),G194&lt;0,NOT(ISNUMBER(H194)),H194&lt;0,NOT(ISNUMBER(I194)),I194&lt;H194,NOT(ISNUMBER(M194)),M194&lt;0),"CHECK INPUTS",IF(NOT(ISNUMBER(N194)),"CHECK LEAD TIME",IF(O194&lt;=0,"STOCKOUT RISK",IF(O194&lt;=H194,"ORDER EARLY","ON TRACK")))))</f>
      </c>
      <c r="R194" t="n">
        <f>IF(A194="",999999,IF(OR(Q194="CHECK INPUTS",Q194="CHECK LEAD TIME"),ROW(),IF(P194&gt;0,IF(Q194="STOCKOUT RISK",1000,2000)+ROW(),999999)))</f>
        <v>999999</v>
      </c>
    </row>
    <row r="195" ht="28" customHeight="1">
      <c r="A195" s="181"/>
      <c r="B195" s="182"/>
      <c r="C195" s="182"/>
      <c r="D195" s="181"/>
      <c r="E195" s="181"/>
      <c r="F195" s="183"/>
      <c r="G195" s="184"/>
      <c r="H195" s="184"/>
      <c r="I195" s="184"/>
      <c r="J195" s="38" t="str">
        <f>IF(A195="","",G195+SUMIF(Transactions!B$4:B$5003,A195,Transactions!E$4:E$5003))</f>
      </c>
      <c r="K195" s="37" t="str">
        <f>IF(A195="","",IF(OR(COUNTIF($A$4:$A$253,A195)&lt;&gt;1,NOT(ISNUMBER(F195)),F195&lt;0,NOT(ISNUMBER(G195)),G195&lt;0,NOT(ISNUMBER(H195)),H195&lt;0,NOT(ISNUMBER(I195)),I195&lt;H195,NOT(ISNUMBER(M195)),M195&lt;0),"CHECK INPUTS",J195*F195))</f>
      </c>
      <c r="L195" s="36" t="str">
        <f>IF(A195="","",IF(OR(COUNTIF($A$4:$A$253,A195)&lt;&gt;1,NOT(ISNUMBER(F195)),F195&lt;0,NOT(ISNUMBER(G195)),G195&lt;0,NOT(ISNUMBER(H195)),H195&lt;0,NOT(ISNUMBER(I195)),I195&lt;H195,NOT(ISNUMBER(M195)),M195&lt;0),"CHECK INPUTS",IF(J195&lt;=H195,"REORDER","HEALTHY")))</f>
      </c>
      <c r="M195" s="184"/>
      <c r="N195" s="38" t="str">
        <f>IF(A195="","",IFERROR(IF(COUNTIF(Vendors!$A$4:$A$103,E195)=1,IF(VLOOKUP(E195,Vendors!$A$4:$C$103,3,FALSE)&gt;0,VLOOKUP(E195,Vendors!$A$4:$C$103,3,FALSE),"CHECK LEAD TIME"),"CHECK LEAD TIME"),"CHECK LEAD TIME"))</f>
      </c>
      <c r="O195" s="38" t="str">
        <f>IF(A195="","",IF(OR(NOT(ISNUMBER(N195)),OR(COUNTIF($A$4:$A$253,A195)&lt;&gt;1,NOT(ISNUMBER(F195)),F195&lt;0,NOT(ISNUMBER(G195)),G195&lt;0,NOT(ISNUMBER(H195)),H195&lt;0,NOT(ISNUMBER(I195)),I195&lt;H195,NOT(ISNUMBER(M195)),M195&lt;0)),"CHECK INPUTS",J195-M195*N195))</f>
      </c>
      <c r="P195" s="38" t="str">
        <f>IF(A195="","",IF(NOT(ISNUMBER(O195)),"CHECK INPUTS",IF(OR(J195&lt;=H195,O195&lt;=H195),MAX(0,ROUNDUP(I195-O195,0)),0)))</f>
      </c>
      <c r="Q195" s="36" t="str">
        <f>IF(A195="","",IF(OR(COUNTIF($A$4:$A$253,A195)&lt;&gt;1,NOT(ISNUMBER(F195)),F195&lt;0,NOT(ISNUMBER(G195)),G195&lt;0,NOT(ISNUMBER(H195)),H195&lt;0,NOT(ISNUMBER(I195)),I195&lt;H195,NOT(ISNUMBER(M195)),M195&lt;0),"CHECK INPUTS",IF(NOT(ISNUMBER(N195)),"CHECK LEAD TIME",IF(O195&lt;=0,"STOCKOUT RISK",IF(O195&lt;=H195,"ORDER EARLY","ON TRACK")))))</f>
      </c>
      <c r="R195" t="n">
        <f>IF(A195="",999999,IF(OR(Q195="CHECK INPUTS",Q195="CHECK LEAD TIME"),ROW(),IF(P195&gt;0,IF(Q195="STOCKOUT RISK",1000,2000)+ROW(),999999)))</f>
        <v>999999</v>
      </c>
    </row>
    <row r="196" ht="28" customHeight="1">
      <c r="A196" s="181"/>
      <c r="B196" s="182"/>
      <c r="C196" s="182"/>
      <c r="D196" s="181"/>
      <c r="E196" s="181"/>
      <c r="F196" s="183"/>
      <c r="G196" s="184"/>
      <c r="H196" s="184"/>
      <c r="I196" s="184"/>
      <c r="J196" s="38" t="str">
        <f>IF(A196="","",G196+SUMIF(Transactions!B$4:B$5003,A196,Transactions!E$4:E$5003))</f>
      </c>
      <c r="K196" s="37" t="str">
        <f>IF(A196="","",IF(OR(COUNTIF($A$4:$A$253,A196)&lt;&gt;1,NOT(ISNUMBER(F196)),F196&lt;0,NOT(ISNUMBER(G196)),G196&lt;0,NOT(ISNUMBER(H196)),H196&lt;0,NOT(ISNUMBER(I196)),I196&lt;H196,NOT(ISNUMBER(M196)),M196&lt;0),"CHECK INPUTS",J196*F196))</f>
      </c>
      <c r="L196" s="36" t="str">
        <f>IF(A196="","",IF(OR(COUNTIF($A$4:$A$253,A196)&lt;&gt;1,NOT(ISNUMBER(F196)),F196&lt;0,NOT(ISNUMBER(G196)),G196&lt;0,NOT(ISNUMBER(H196)),H196&lt;0,NOT(ISNUMBER(I196)),I196&lt;H196,NOT(ISNUMBER(M196)),M196&lt;0),"CHECK INPUTS",IF(J196&lt;=H196,"REORDER","HEALTHY")))</f>
      </c>
      <c r="M196" s="184"/>
      <c r="N196" s="38" t="str">
        <f>IF(A196="","",IFERROR(IF(COUNTIF(Vendors!$A$4:$A$103,E196)=1,IF(VLOOKUP(E196,Vendors!$A$4:$C$103,3,FALSE)&gt;0,VLOOKUP(E196,Vendors!$A$4:$C$103,3,FALSE),"CHECK LEAD TIME"),"CHECK LEAD TIME"),"CHECK LEAD TIME"))</f>
      </c>
      <c r="O196" s="38" t="str">
        <f>IF(A196="","",IF(OR(NOT(ISNUMBER(N196)),OR(COUNTIF($A$4:$A$253,A196)&lt;&gt;1,NOT(ISNUMBER(F196)),F196&lt;0,NOT(ISNUMBER(G196)),G196&lt;0,NOT(ISNUMBER(H196)),H196&lt;0,NOT(ISNUMBER(I196)),I196&lt;H196,NOT(ISNUMBER(M196)),M196&lt;0)),"CHECK INPUTS",J196-M196*N196))</f>
      </c>
      <c r="P196" s="38" t="str">
        <f>IF(A196="","",IF(NOT(ISNUMBER(O196)),"CHECK INPUTS",IF(OR(J196&lt;=H196,O196&lt;=H196),MAX(0,ROUNDUP(I196-O196,0)),0)))</f>
      </c>
      <c r="Q196" s="36" t="str">
        <f>IF(A196="","",IF(OR(COUNTIF($A$4:$A$253,A196)&lt;&gt;1,NOT(ISNUMBER(F196)),F196&lt;0,NOT(ISNUMBER(G196)),G196&lt;0,NOT(ISNUMBER(H196)),H196&lt;0,NOT(ISNUMBER(I196)),I196&lt;H196,NOT(ISNUMBER(M196)),M196&lt;0),"CHECK INPUTS",IF(NOT(ISNUMBER(N196)),"CHECK LEAD TIME",IF(O196&lt;=0,"STOCKOUT RISK",IF(O196&lt;=H196,"ORDER EARLY","ON TRACK")))))</f>
      </c>
      <c r="R196" t="n">
        <f>IF(A196="",999999,IF(OR(Q196="CHECK INPUTS",Q196="CHECK LEAD TIME"),ROW(),IF(P196&gt;0,IF(Q196="STOCKOUT RISK",1000,2000)+ROW(),999999)))</f>
        <v>999999</v>
      </c>
    </row>
    <row r="197" ht="28" customHeight="1">
      <c r="A197" s="181"/>
      <c r="B197" s="182"/>
      <c r="C197" s="182"/>
      <c r="D197" s="181"/>
      <c r="E197" s="181"/>
      <c r="F197" s="183"/>
      <c r="G197" s="184"/>
      <c r="H197" s="184"/>
      <c r="I197" s="184"/>
      <c r="J197" s="38" t="str">
        <f>IF(A197="","",G197+SUMIF(Transactions!B$4:B$5003,A197,Transactions!E$4:E$5003))</f>
      </c>
      <c r="K197" s="37" t="str">
        <f>IF(A197="","",IF(OR(COUNTIF($A$4:$A$253,A197)&lt;&gt;1,NOT(ISNUMBER(F197)),F197&lt;0,NOT(ISNUMBER(G197)),G197&lt;0,NOT(ISNUMBER(H197)),H197&lt;0,NOT(ISNUMBER(I197)),I197&lt;H197,NOT(ISNUMBER(M197)),M197&lt;0),"CHECK INPUTS",J197*F197))</f>
      </c>
      <c r="L197" s="36" t="str">
        <f>IF(A197="","",IF(OR(COUNTIF($A$4:$A$253,A197)&lt;&gt;1,NOT(ISNUMBER(F197)),F197&lt;0,NOT(ISNUMBER(G197)),G197&lt;0,NOT(ISNUMBER(H197)),H197&lt;0,NOT(ISNUMBER(I197)),I197&lt;H197,NOT(ISNUMBER(M197)),M197&lt;0),"CHECK INPUTS",IF(J197&lt;=H197,"REORDER","HEALTHY")))</f>
      </c>
      <c r="M197" s="184"/>
      <c r="N197" s="38" t="str">
        <f>IF(A197="","",IFERROR(IF(COUNTIF(Vendors!$A$4:$A$103,E197)=1,IF(VLOOKUP(E197,Vendors!$A$4:$C$103,3,FALSE)&gt;0,VLOOKUP(E197,Vendors!$A$4:$C$103,3,FALSE),"CHECK LEAD TIME"),"CHECK LEAD TIME"),"CHECK LEAD TIME"))</f>
      </c>
      <c r="O197" s="38" t="str">
        <f>IF(A197="","",IF(OR(NOT(ISNUMBER(N197)),OR(COUNTIF($A$4:$A$253,A197)&lt;&gt;1,NOT(ISNUMBER(F197)),F197&lt;0,NOT(ISNUMBER(G197)),G197&lt;0,NOT(ISNUMBER(H197)),H197&lt;0,NOT(ISNUMBER(I197)),I197&lt;H197,NOT(ISNUMBER(M197)),M197&lt;0)),"CHECK INPUTS",J197-M197*N197))</f>
      </c>
      <c r="P197" s="38" t="str">
        <f>IF(A197="","",IF(NOT(ISNUMBER(O197)),"CHECK INPUTS",IF(OR(J197&lt;=H197,O197&lt;=H197),MAX(0,ROUNDUP(I197-O197,0)),0)))</f>
      </c>
      <c r="Q197" s="36" t="str">
        <f>IF(A197="","",IF(OR(COUNTIF($A$4:$A$253,A197)&lt;&gt;1,NOT(ISNUMBER(F197)),F197&lt;0,NOT(ISNUMBER(G197)),G197&lt;0,NOT(ISNUMBER(H197)),H197&lt;0,NOT(ISNUMBER(I197)),I197&lt;H197,NOT(ISNUMBER(M197)),M197&lt;0),"CHECK INPUTS",IF(NOT(ISNUMBER(N197)),"CHECK LEAD TIME",IF(O197&lt;=0,"STOCKOUT RISK",IF(O197&lt;=H197,"ORDER EARLY","ON TRACK")))))</f>
      </c>
      <c r="R197" t="n">
        <f>IF(A197="",999999,IF(OR(Q197="CHECK INPUTS",Q197="CHECK LEAD TIME"),ROW(),IF(P197&gt;0,IF(Q197="STOCKOUT RISK",1000,2000)+ROW(),999999)))</f>
        <v>999999</v>
      </c>
    </row>
    <row r="198" ht="28" customHeight="1">
      <c r="A198" s="181"/>
      <c r="B198" s="182"/>
      <c r="C198" s="182"/>
      <c r="D198" s="181"/>
      <c r="E198" s="181"/>
      <c r="F198" s="183"/>
      <c r="G198" s="184"/>
      <c r="H198" s="184"/>
      <c r="I198" s="184"/>
      <c r="J198" s="38" t="str">
        <f>IF(A198="","",G198+SUMIF(Transactions!B$4:B$5003,A198,Transactions!E$4:E$5003))</f>
      </c>
      <c r="K198" s="37" t="str">
        <f>IF(A198="","",IF(OR(COUNTIF($A$4:$A$253,A198)&lt;&gt;1,NOT(ISNUMBER(F198)),F198&lt;0,NOT(ISNUMBER(G198)),G198&lt;0,NOT(ISNUMBER(H198)),H198&lt;0,NOT(ISNUMBER(I198)),I198&lt;H198,NOT(ISNUMBER(M198)),M198&lt;0),"CHECK INPUTS",J198*F198))</f>
      </c>
      <c r="L198" s="36" t="str">
        <f>IF(A198="","",IF(OR(COUNTIF($A$4:$A$253,A198)&lt;&gt;1,NOT(ISNUMBER(F198)),F198&lt;0,NOT(ISNUMBER(G198)),G198&lt;0,NOT(ISNUMBER(H198)),H198&lt;0,NOT(ISNUMBER(I198)),I198&lt;H198,NOT(ISNUMBER(M198)),M198&lt;0),"CHECK INPUTS",IF(J198&lt;=H198,"REORDER","HEALTHY")))</f>
      </c>
      <c r="M198" s="184"/>
      <c r="N198" s="38" t="str">
        <f>IF(A198="","",IFERROR(IF(COUNTIF(Vendors!$A$4:$A$103,E198)=1,IF(VLOOKUP(E198,Vendors!$A$4:$C$103,3,FALSE)&gt;0,VLOOKUP(E198,Vendors!$A$4:$C$103,3,FALSE),"CHECK LEAD TIME"),"CHECK LEAD TIME"),"CHECK LEAD TIME"))</f>
      </c>
      <c r="O198" s="38" t="str">
        <f>IF(A198="","",IF(OR(NOT(ISNUMBER(N198)),OR(COUNTIF($A$4:$A$253,A198)&lt;&gt;1,NOT(ISNUMBER(F198)),F198&lt;0,NOT(ISNUMBER(G198)),G198&lt;0,NOT(ISNUMBER(H198)),H198&lt;0,NOT(ISNUMBER(I198)),I198&lt;H198,NOT(ISNUMBER(M198)),M198&lt;0)),"CHECK INPUTS",J198-M198*N198))</f>
      </c>
      <c r="P198" s="38" t="str">
        <f>IF(A198="","",IF(NOT(ISNUMBER(O198)),"CHECK INPUTS",IF(OR(J198&lt;=H198,O198&lt;=H198),MAX(0,ROUNDUP(I198-O198,0)),0)))</f>
      </c>
      <c r="Q198" s="36" t="str">
        <f>IF(A198="","",IF(OR(COUNTIF($A$4:$A$253,A198)&lt;&gt;1,NOT(ISNUMBER(F198)),F198&lt;0,NOT(ISNUMBER(G198)),G198&lt;0,NOT(ISNUMBER(H198)),H198&lt;0,NOT(ISNUMBER(I198)),I198&lt;H198,NOT(ISNUMBER(M198)),M198&lt;0),"CHECK INPUTS",IF(NOT(ISNUMBER(N198)),"CHECK LEAD TIME",IF(O198&lt;=0,"STOCKOUT RISK",IF(O198&lt;=H198,"ORDER EARLY","ON TRACK")))))</f>
      </c>
      <c r="R198" t="n">
        <f>IF(A198="",999999,IF(OR(Q198="CHECK INPUTS",Q198="CHECK LEAD TIME"),ROW(),IF(P198&gt;0,IF(Q198="STOCKOUT RISK",1000,2000)+ROW(),999999)))</f>
        <v>999999</v>
      </c>
    </row>
    <row r="199" ht="28" customHeight="1">
      <c r="A199" s="181"/>
      <c r="B199" s="182"/>
      <c r="C199" s="182"/>
      <c r="D199" s="181"/>
      <c r="E199" s="181"/>
      <c r="F199" s="183"/>
      <c r="G199" s="184"/>
      <c r="H199" s="184"/>
      <c r="I199" s="184"/>
      <c r="J199" s="38" t="str">
        <f>IF(A199="","",G199+SUMIF(Transactions!B$4:B$5003,A199,Transactions!E$4:E$5003))</f>
      </c>
      <c r="K199" s="37" t="str">
        <f>IF(A199="","",IF(OR(COUNTIF($A$4:$A$253,A199)&lt;&gt;1,NOT(ISNUMBER(F199)),F199&lt;0,NOT(ISNUMBER(G199)),G199&lt;0,NOT(ISNUMBER(H199)),H199&lt;0,NOT(ISNUMBER(I199)),I199&lt;H199,NOT(ISNUMBER(M199)),M199&lt;0),"CHECK INPUTS",J199*F199))</f>
      </c>
      <c r="L199" s="36" t="str">
        <f>IF(A199="","",IF(OR(COUNTIF($A$4:$A$253,A199)&lt;&gt;1,NOT(ISNUMBER(F199)),F199&lt;0,NOT(ISNUMBER(G199)),G199&lt;0,NOT(ISNUMBER(H199)),H199&lt;0,NOT(ISNUMBER(I199)),I199&lt;H199,NOT(ISNUMBER(M199)),M199&lt;0),"CHECK INPUTS",IF(J199&lt;=H199,"REORDER","HEALTHY")))</f>
      </c>
      <c r="M199" s="184"/>
      <c r="N199" s="38" t="str">
        <f>IF(A199="","",IFERROR(IF(COUNTIF(Vendors!$A$4:$A$103,E199)=1,IF(VLOOKUP(E199,Vendors!$A$4:$C$103,3,FALSE)&gt;0,VLOOKUP(E199,Vendors!$A$4:$C$103,3,FALSE),"CHECK LEAD TIME"),"CHECK LEAD TIME"),"CHECK LEAD TIME"))</f>
      </c>
      <c r="O199" s="38" t="str">
        <f>IF(A199="","",IF(OR(NOT(ISNUMBER(N199)),OR(COUNTIF($A$4:$A$253,A199)&lt;&gt;1,NOT(ISNUMBER(F199)),F199&lt;0,NOT(ISNUMBER(G199)),G199&lt;0,NOT(ISNUMBER(H199)),H199&lt;0,NOT(ISNUMBER(I199)),I199&lt;H199,NOT(ISNUMBER(M199)),M199&lt;0)),"CHECK INPUTS",J199-M199*N199))</f>
      </c>
      <c r="P199" s="38" t="str">
        <f>IF(A199="","",IF(NOT(ISNUMBER(O199)),"CHECK INPUTS",IF(OR(J199&lt;=H199,O199&lt;=H199),MAX(0,ROUNDUP(I199-O199,0)),0)))</f>
      </c>
      <c r="Q199" s="36" t="str">
        <f>IF(A199="","",IF(OR(COUNTIF($A$4:$A$253,A199)&lt;&gt;1,NOT(ISNUMBER(F199)),F199&lt;0,NOT(ISNUMBER(G199)),G199&lt;0,NOT(ISNUMBER(H199)),H199&lt;0,NOT(ISNUMBER(I199)),I199&lt;H199,NOT(ISNUMBER(M199)),M199&lt;0),"CHECK INPUTS",IF(NOT(ISNUMBER(N199)),"CHECK LEAD TIME",IF(O199&lt;=0,"STOCKOUT RISK",IF(O199&lt;=H199,"ORDER EARLY","ON TRACK")))))</f>
      </c>
      <c r="R199" t="n">
        <f>IF(A199="",999999,IF(OR(Q199="CHECK INPUTS",Q199="CHECK LEAD TIME"),ROW(),IF(P199&gt;0,IF(Q199="STOCKOUT RISK",1000,2000)+ROW(),999999)))</f>
        <v>999999</v>
      </c>
    </row>
    <row r="200" ht="28" customHeight="1">
      <c r="A200" s="181"/>
      <c r="B200" s="182"/>
      <c r="C200" s="182"/>
      <c r="D200" s="181"/>
      <c r="E200" s="181"/>
      <c r="F200" s="183"/>
      <c r="G200" s="184"/>
      <c r="H200" s="184"/>
      <c r="I200" s="184"/>
      <c r="J200" s="38" t="str">
        <f>IF(A200="","",G200+SUMIF(Transactions!B$4:B$5003,A200,Transactions!E$4:E$5003))</f>
      </c>
      <c r="K200" s="37" t="str">
        <f>IF(A200="","",IF(OR(COUNTIF($A$4:$A$253,A200)&lt;&gt;1,NOT(ISNUMBER(F200)),F200&lt;0,NOT(ISNUMBER(G200)),G200&lt;0,NOT(ISNUMBER(H200)),H200&lt;0,NOT(ISNUMBER(I200)),I200&lt;H200,NOT(ISNUMBER(M200)),M200&lt;0),"CHECK INPUTS",J200*F200))</f>
      </c>
      <c r="L200" s="36" t="str">
        <f>IF(A200="","",IF(OR(COUNTIF($A$4:$A$253,A200)&lt;&gt;1,NOT(ISNUMBER(F200)),F200&lt;0,NOT(ISNUMBER(G200)),G200&lt;0,NOT(ISNUMBER(H200)),H200&lt;0,NOT(ISNUMBER(I200)),I200&lt;H200,NOT(ISNUMBER(M200)),M200&lt;0),"CHECK INPUTS",IF(J200&lt;=H200,"REORDER","HEALTHY")))</f>
      </c>
      <c r="M200" s="184"/>
      <c r="N200" s="38" t="str">
        <f>IF(A200="","",IFERROR(IF(COUNTIF(Vendors!$A$4:$A$103,E200)=1,IF(VLOOKUP(E200,Vendors!$A$4:$C$103,3,FALSE)&gt;0,VLOOKUP(E200,Vendors!$A$4:$C$103,3,FALSE),"CHECK LEAD TIME"),"CHECK LEAD TIME"),"CHECK LEAD TIME"))</f>
      </c>
      <c r="O200" s="38" t="str">
        <f>IF(A200="","",IF(OR(NOT(ISNUMBER(N200)),OR(COUNTIF($A$4:$A$253,A200)&lt;&gt;1,NOT(ISNUMBER(F200)),F200&lt;0,NOT(ISNUMBER(G200)),G200&lt;0,NOT(ISNUMBER(H200)),H200&lt;0,NOT(ISNUMBER(I200)),I200&lt;H200,NOT(ISNUMBER(M200)),M200&lt;0)),"CHECK INPUTS",J200-M200*N200))</f>
      </c>
      <c r="P200" s="38" t="str">
        <f>IF(A200="","",IF(NOT(ISNUMBER(O200)),"CHECK INPUTS",IF(OR(J200&lt;=H200,O200&lt;=H200),MAX(0,ROUNDUP(I200-O200,0)),0)))</f>
      </c>
      <c r="Q200" s="36" t="str">
        <f>IF(A200="","",IF(OR(COUNTIF($A$4:$A$253,A200)&lt;&gt;1,NOT(ISNUMBER(F200)),F200&lt;0,NOT(ISNUMBER(G200)),G200&lt;0,NOT(ISNUMBER(H200)),H200&lt;0,NOT(ISNUMBER(I200)),I200&lt;H200,NOT(ISNUMBER(M200)),M200&lt;0),"CHECK INPUTS",IF(NOT(ISNUMBER(N200)),"CHECK LEAD TIME",IF(O200&lt;=0,"STOCKOUT RISK",IF(O200&lt;=H200,"ORDER EARLY","ON TRACK")))))</f>
      </c>
      <c r="R200" t="n">
        <f>IF(A200="",999999,IF(OR(Q200="CHECK INPUTS",Q200="CHECK LEAD TIME"),ROW(),IF(P200&gt;0,IF(Q200="STOCKOUT RISK",1000,2000)+ROW(),999999)))</f>
        <v>999999</v>
      </c>
    </row>
    <row r="201" ht="28" customHeight="1">
      <c r="A201" s="181"/>
      <c r="B201" s="182"/>
      <c r="C201" s="182"/>
      <c r="D201" s="181"/>
      <c r="E201" s="181"/>
      <c r="F201" s="183"/>
      <c r="G201" s="184"/>
      <c r="H201" s="184"/>
      <c r="I201" s="184"/>
      <c r="J201" s="38" t="str">
        <f>IF(A201="","",G201+SUMIF(Transactions!B$4:B$5003,A201,Transactions!E$4:E$5003))</f>
      </c>
      <c r="K201" s="37" t="str">
        <f>IF(A201="","",IF(OR(COUNTIF($A$4:$A$253,A201)&lt;&gt;1,NOT(ISNUMBER(F201)),F201&lt;0,NOT(ISNUMBER(G201)),G201&lt;0,NOT(ISNUMBER(H201)),H201&lt;0,NOT(ISNUMBER(I201)),I201&lt;H201,NOT(ISNUMBER(M201)),M201&lt;0),"CHECK INPUTS",J201*F201))</f>
      </c>
      <c r="L201" s="36" t="str">
        <f>IF(A201="","",IF(OR(COUNTIF($A$4:$A$253,A201)&lt;&gt;1,NOT(ISNUMBER(F201)),F201&lt;0,NOT(ISNUMBER(G201)),G201&lt;0,NOT(ISNUMBER(H201)),H201&lt;0,NOT(ISNUMBER(I201)),I201&lt;H201,NOT(ISNUMBER(M201)),M201&lt;0),"CHECK INPUTS",IF(J201&lt;=H201,"REORDER","HEALTHY")))</f>
      </c>
      <c r="M201" s="184"/>
      <c r="N201" s="38" t="str">
        <f>IF(A201="","",IFERROR(IF(COUNTIF(Vendors!$A$4:$A$103,E201)=1,IF(VLOOKUP(E201,Vendors!$A$4:$C$103,3,FALSE)&gt;0,VLOOKUP(E201,Vendors!$A$4:$C$103,3,FALSE),"CHECK LEAD TIME"),"CHECK LEAD TIME"),"CHECK LEAD TIME"))</f>
      </c>
      <c r="O201" s="38" t="str">
        <f>IF(A201="","",IF(OR(NOT(ISNUMBER(N201)),OR(COUNTIF($A$4:$A$253,A201)&lt;&gt;1,NOT(ISNUMBER(F201)),F201&lt;0,NOT(ISNUMBER(G201)),G201&lt;0,NOT(ISNUMBER(H201)),H201&lt;0,NOT(ISNUMBER(I201)),I201&lt;H201,NOT(ISNUMBER(M201)),M201&lt;0)),"CHECK INPUTS",J201-M201*N201))</f>
      </c>
      <c r="P201" s="38" t="str">
        <f>IF(A201="","",IF(NOT(ISNUMBER(O201)),"CHECK INPUTS",IF(OR(J201&lt;=H201,O201&lt;=H201),MAX(0,ROUNDUP(I201-O201,0)),0)))</f>
      </c>
      <c r="Q201" s="36" t="str">
        <f>IF(A201="","",IF(OR(COUNTIF($A$4:$A$253,A201)&lt;&gt;1,NOT(ISNUMBER(F201)),F201&lt;0,NOT(ISNUMBER(G201)),G201&lt;0,NOT(ISNUMBER(H201)),H201&lt;0,NOT(ISNUMBER(I201)),I201&lt;H201,NOT(ISNUMBER(M201)),M201&lt;0),"CHECK INPUTS",IF(NOT(ISNUMBER(N201)),"CHECK LEAD TIME",IF(O201&lt;=0,"STOCKOUT RISK",IF(O201&lt;=H201,"ORDER EARLY","ON TRACK")))))</f>
      </c>
      <c r="R201" t="n">
        <f>IF(A201="",999999,IF(OR(Q201="CHECK INPUTS",Q201="CHECK LEAD TIME"),ROW(),IF(P201&gt;0,IF(Q201="STOCKOUT RISK",1000,2000)+ROW(),999999)))</f>
        <v>999999</v>
      </c>
    </row>
    <row r="202" ht="28" customHeight="1">
      <c r="A202" s="181"/>
      <c r="B202" s="182"/>
      <c r="C202" s="182"/>
      <c r="D202" s="181"/>
      <c r="E202" s="181"/>
      <c r="F202" s="183"/>
      <c r="G202" s="184"/>
      <c r="H202" s="184"/>
      <c r="I202" s="184"/>
      <c r="J202" s="38" t="str">
        <f>IF(A202="","",G202+SUMIF(Transactions!B$4:B$5003,A202,Transactions!E$4:E$5003))</f>
      </c>
      <c r="K202" s="37" t="str">
        <f>IF(A202="","",IF(OR(COUNTIF($A$4:$A$253,A202)&lt;&gt;1,NOT(ISNUMBER(F202)),F202&lt;0,NOT(ISNUMBER(G202)),G202&lt;0,NOT(ISNUMBER(H202)),H202&lt;0,NOT(ISNUMBER(I202)),I202&lt;H202,NOT(ISNUMBER(M202)),M202&lt;0),"CHECK INPUTS",J202*F202))</f>
      </c>
      <c r="L202" s="36" t="str">
        <f>IF(A202="","",IF(OR(COUNTIF($A$4:$A$253,A202)&lt;&gt;1,NOT(ISNUMBER(F202)),F202&lt;0,NOT(ISNUMBER(G202)),G202&lt;0,NOT(ISNUMBER(H202)),H202&lt;0,NOT(ISNUMBER(I202)),I202&lt;H202,NOT(ISNUMBER(M202)),M202&lt;0),"CHECK INPUTS",IF(J202&lt;=H202,"REORDER","HEALTHY")))</f>
      </c>
      <c r="M202" s="184"/>
      <c r="N202" s="38" t="str">
        <f>IF(A202="","",IFERROR(IF(COUNTIF(Vendors!$A$4:$A$103,E202)=1,IF(VLOOKUP(E202,Vendors!$A$4:$C$103,3,FALSE)&gt;0,VLOOKUP(E202,Vendors!$A$4:$C$103,3,FALSE),"CHECK LEAD TIME"),"CHECK LEAD TIME"),"CHECK LEAD TIME"))</f>
      </c>
      <c r="O202" s="38" t="str">
        <f>IF(A202="","",IF(OR(NOT(ISNUMBER(N202)),OR(COUNTIF($A$4:$A$253,A202)&lt;&gt;1,NOT(ISNUMBER(F202)),F202&lt;0,NOT(ISNUMBER(G202)),G202&lt;0,NOT(ISNUMBER(H202)),H202&lt;0,NOT(ISNUMBER(I202)),I202&lt;H202,NOT(ISNUMBER(M202)),M202&lt;0)),"CHECK INPUTS",J202-M202*N202))</f>
      </c>
      <c r="P202" s="38" t="str">
        <f>IF(A202="","",IF(NOT(ISNUMBER(O202)),"CHECK INPUTS",IF(OR(J202&lt;=H202,O202&lt;=H202),MAX(0,ROUNDUP(I202-O202,0)),0)))</f>
      </c>
      <c r="Q202" s="36" t="str">
        <f>IF(A202="","",IF(OR(COUNTIF($A$4:$A$253,A202)&lt;&gt;1,NOT(ISNUMBER(F202)),F202&lt;0,NOT(ISNUMBER(G202)),G202&lt;0,NOT(ISNUMBER(H202)),H202&lt;0,NOT(ISNUMBER(I202)),I202&lt;H202,NOT(ISNUMBER(M202)),M202&lt;0),"CHECK INPUTS",IF(NOT(ISNUMBER(N202)),"CHECK LEAD TIME",IF(O202&lt;=0,"STOCKOUT RISK",IF(O202&lt;=H202,"ORDER EARLY","ON TRACK")))))</f>
      </c>
      <c r="R202" t="n">
        <f>IF(A202="",999999,IF(OR(Q202="CHECK INPUTS",Q202="CHECK LEAD TIME"),ROW(),IF(P202&gt;0,IF(Q202="STOCKOUT RISK",1000,2000)+ROW(),999999)))</f>
        <v>999999</v>
      </c>
    </row>
    <row r="203" ht="28" customHeight="1">
      <c r="A203" s="181"/>
      <c r="B203" s="182"/>
      <c r="C203" s="182"/>
      <c r="D203" s="181"/>
      <c r="E203" s="181"/>
      <c r="F203" s="183"/>
      <c r="G203" s="184"/>
      <c r="H203" s="184"/>
      <c r="I203" s="184"/>
      <c r="J203" s="38" t="str">
        <f>IF(A203="","",G203+SUMIF(Transactions!B$4:B$5003,A203,Transactions!E$4:E$5003))</f>
      </c>
      <c r="K203" s="37" t="str">
        <f>IF(A203="","",IF(OR(COUNTIF($A$4:$A$253,A203)&lt;&gt;1,NOT(ISNUMBER(F203)),F203&lt;0,NOT(ISNUMBER(G203)),G203&lt;0,NOT(ISNUMBER(H203)),H203&lt;0,NOT(ISNUMBER(I203)),I203&lt;H203,NOT(ISNUMBER(M203)),M203&lt;0),"CHECK INPUTS",J203*F203))</f>
      </c>
      <c r="L203" s="36" t="str">
        <f>IF(A203="","",IF(OR(COUNTIF($A$4:$A$253,A203)&lt;&gt;1,NOT(ISNUMBER(F203)),F203&lt;0,NOT(ISNUMBER(G203)),G203&lt;0,NOT(ISNUMBER(H203)),H203&lt;0,NOT(ISNUMBER(I203)),I203&lt;H203,NOT(ISNUMBER(M203)),M203&lt;0),"CHECK INPUTS",IF(J203&lt;=H203,"REORDER","HEALTHY")))</f>
      </c>
      <c r="M203" s="184"/>
      <c r="N203" s="38" t="str">
        <f>IF(A203="","",IFERROR(IF(COUNTIF(Vendors!$A$4:$A$103,E203)=1,IF(VLOOKUP(E203,Vendors!$A$4:$C$103,3,FALSE)&gt;0,VLOOKUP(E203,Vendors!$A$4:$C$103,3,FALSE),"CHECK LEAD TIME"),"CHECK LEAD TIME"),"CHECK LEAD TIME"))</f>
      </c>
      <c r="O203" s="38" t="str">
        <f>IF(A203="","",IF(OR(NOT(ISNUMBER(N203)),OR(COUNTIF($A$4:$A$253,A203)&lt;&gt;1,NOT(ISNUMBER(F203)),F203&lt;0,NOT(ISNUMBER(G203)),G203&lt;0,NOT(ISNUMBER(H203)),H203&lt;0,NOT(ISNUMBER(I203)),I203&lt;H203,NOT(ISNUMBER(M203)),M203&lt;0)),"CHECK INPUTS",J203-M203*N203))</f>
      </c>
      <c r="P203" s="38" t="str">
        <f>IF(A203="","",IF(NOT(ISNUMBER(O203)),"CHECK INPUTS",IF(OR(J203&lt;=H203,O203&lt;=H203),MAX(0,ROUNDUP(I203-O203,0)),0)))</f>
      </c>
      <c r="Q203" s="36" t="str">
        <f>IF(A203="","",IF(OR(COUNTIF($A$4:$A$253,A203)&lt;&gt;1,NOT(ISNUMBER(F203)),F203&lt;0,NOT(ISNUMBER(G203)),G203&lt;0,NOT(ISNUMBER(H203)),H203&lt;0,NOT(ISNUMBER(I203)),I203&lt;H203,NOT(ISNUMBER(M203)),M203&lt;0),"CHECK INPUTS",IF(NOT(ISNUMBER(N203)),"CHECK LEAD TIME",IF(O203&lt;=0,"STOCKOUT RISK",IF(O203&lt;=H203,"ORDER EARLY","ON TRACK")))))</f>
      </c>
      <c r="R203" t="n">
        <f>IF(A203="",999999,IF(OR(Q203="CHECK INPUTS",Q203="CHECK LEAD TIME"),ROW(),IF(P203&gt;0,IF(Q203="STOCKOUT RISK",1000,2000)+ROW(),999999)))</f>
        <v>999999</v>
      </c>
    </row>
    <row r="204" ht="28" customHeight="1">
      <c r="A204" s="181"/>
      <c r="B204" s="182"/>
      <c r="C204" s="182"/>
      <c r="D204" s="181"/>
      <c r="E204" s="181"/>
      <c r="F204" s="183"/>
      <c r="G204" s="184"/>
      <c r="H204" s="184"/>
      <c r="I204" s="184"/>
      <c r="J204" s="38" t="str">
        <f>IF(A204="","",G204+SUMIF(Transactions!B$4:B$5003,A204,Transactions!E$4:E$5003))</f>
      </c>
      <c r="K204" s="37" t="str">
        <f>IF(A204="","",IF(OR(COUNTIF($A$4:$A$253,A204)&lt;&gt;1,NOT(ISNUMBER(F204)),F204&lt;0,NOT(ISNUMBER(G204)),G204&lt;0,NOT(ISNUMBER(H204)),H204&lt;0,NOT(ISNUMBER(I204)),I204&lt;H204,NOT(ISNUMBER(M204)),M204&lt;0),"CHECK INPUTS",J204*F204))</f>
      </c>
      <c r="L204" s="36" t="str">
        <f>IF(A204="","",IF(OR(COUNTIF($A$4:$A$253,A204)&lt;&gt;1,NOT(ISNUMBER(F204)),F204&lt;0,NOT(ISNUMBER(G204)),G204&lt;0,NOT(ISNUMBER(H204)),H204&lt;0,NOT(ISNUMBER(I204)),I204&lt;H204,NOT(ISNUMBER(M204)),M204&lt;0),"CHECK INPUTS",IF(J204&lt;=H204,"REORDER","HEALTHY")))</f>
      </c>
      <c r="M204" s="184"/>
      <c r="N204" s="38" t="str">
        <f>IF(A204="","",IFERROR(IF(COUNTIF(Vendors!$A$4:$A$103,E204)=1,IF(VLOOKUP(E204,Vendors!$A$4:$C$103,3,FALSE)&gt;0,VLOOKUP(E204,Vendors!$A$4:$C$103,3,FALSE),"CHECK LEAD TIME"),"CHECK LEAD TIME"),"CHECK LEAD TIME"))</f>
      </c>
      <c r="O204" s="38" t="str">
        <f>IF(A204="","",IF(OR(NOT(ISNUMBER(N204)),OR(COUNTIF($A$4:$A$253,A204)&lt;&gt;1,NOT(ISNUMBER(F204)),F204&lt;0,NOT(ISNUMBER(G204)),G204&lt;0,NOT(ISNUMBER(H204)),H204&lt;0,NOT(ISNUMBER(I204)),I204&lt;H204,NOT(ISNUMBER(M204)),M204&lt;0)),"CHECK INPUTS",J204-M204*N204))</f>
      </c>
      <c r="P204" s="38" t="str">
        <f>IF(A204="","",IF(NOT(ISNUMBER(O204)),"CHECK INPUTS",IF(OR(J204&lt;=H204,O204&lt;=H204),MAX(0,ROUNDUP(I204-O204,0)),0)))</f>
      </c>
      <c r="Q204" s="36" t="str">
        <f>IF(A204="","",IF(OR(COUNTIF($A$4:$A$253,A204)&lt;&gt;1,NOT(ISNUMBER(F204)),F204&lt;0,NOT(ISNUMBER(G204)),G204&lt;0,NOT(ISNUMBER(H204)),H204&lt;0,NOT(ISNUMBER(I204)),I204&lt;H204,NOT(ISNUMBER(M204)),M204&lt;0),"CHECK INPUTS",IF(NOT(ISNUMBER(N204)),"CHECK LEAD TIME",IF(O204&lt;=0,"STOCKOUT RISK",IF(O204&lt;=H204,"ORDER EARLY","ON TRACK")))))</f>
      </c>
      <c r="R204" t="n">
        <f>IF(A204="",999999,IF(OR(Q204="CHECK INPUTS",Q204="CHECK LEAD TIME"),ROW(),IF(P204&gt;0,IF(Q204="STOCKOUT RISK",1000,2000)+ROW(),999999)))</f>
        <v>999999</v>
      </c>
    </row>
    <row r="205" ht="28" customHeight="1">
      <c r="A205" s="181"/>
      <c r="B205" s="182"/>
      <c r="C205" s="182"/>
      <c r="D205" s="181"/>
      <c r="E205" s="181"/>
      <c r="F205" s="183"/>
      <c r="G205" s="184"/>
      <c r="H205" s="184"/>
      <c r="I205" s="184"/>
      <c r="J205" s="38" t="str">
        <f>IF(A205="","",G205+SUMIF(Transactions!B$4:B$5003,A205,Transactions!E$4:E$5003))</f>
      </c>
      <c r="K205" s="37" t="str">
        <f>IF(A205="","",IF(OR(COUNTIF($A$4:$A$253,A205)&lt;&gt;1,NOT(ISNUMBER(F205)),F205&lt;0,NOT(ISNUMBER(G205)),G205&lt;0,NOT(ISNUMBER(H205)),H205&lt;0,NOT(ISNUMBER(I205)),I205&lt;H205,NOT(ISNUMBER(M205)),M205&lt;0),"CHECK INPUTS",J205*F205))</f>
      </c>
      <c r="L205" s="36" t="str">
        <f>IF(A205="","",IF(OR(COUNTIF($A$4:$A$253,A205)&lt;&gt;1,NOT(ISNUMBER(F205)),F205&lt;0,NOT(ISNUMBER(G205)),G205&lt;0,NOT(ISNUMBER(H205)),H205&lt;0,NOT(ISNUMBER(I205)),I205&lt;H205,NOT(ISNUMBER(M205)),M205&lt;0),"CHECK INPUTS",IF(J205&lt;=H205,"REORDER","HEALTHY")))</f>
      </c>
      <c r="M205" s="184"/>
      <c r="N205" s="38" t="str">
        <f>IF(A205="","",IFERROR(IF(COUNTIF(Vendors!$A$4:$A$103,E205)=1,IF(VLOOKUP(E205,Vendors!$A$4:$C$103,3,FALSE)&gt;0,VLOOKUP(E205,Vendors!$A$4:$C$103,3,FALSE),"CHECK LEAD TIME"),"CHECK LEAD TIME"),"CHECK LEAD TIME"))</f>
      </c>
      <c r="O205" s="38" t="str">
        <f>IF(A205="","",IF(OR(NOT(ISNUMBER(N205)),OR(COUNTIF($A$4:$A$253,A205)&lt;&gt;1,NOT(ISNUMBER(F205)),F205&lt;0,NOT(ISNUMBER(G205)),G205&lt;0,NOT(ISNUMBER(H205)),H205&lt;0,NOT(ISNUMBER(I205)),I205&lt;H205,NOT(ISNUMBER(M205)),M205&lt;0)),"CHECK INPUTS",J205-M205*N205))</f>
      </c>
      <c r="P205" s="38" t="str">
        <f>IF(A205="","",IF(NOT(ISNUMBER(O205)),"CHECK INPUTS",IF(OR(J205&lt;=H205,O205&lt;=H205),MAX(0,ROUNDUP(I205-O205,0)),0)))</f>
      </c>
      <c r="Q205" s="36" t="str">
        <f>IF(A205="","",IF(OR(COUNTIF($A$4:$A$253,A205)&lt;&gt;1,NOT(ISNUMBER(F205)),F205&lt;0,NOT(ISNUMBER(G205)),G205&lt;0,NOT(ISNUMBER(H205)),H205&lt;0,NOT(ISNUMBER(I205)),I205&lt;H205,NOT(ISNUMBER(M205)),M205&lt;0),"CHECK INPUTS",IF(NOT(ISNUMBER(N205)),"CHECK LEAD TIME",IF(O205&lt;=0,"STOCKOUT RISK",IF(O205&lt;=H205,"ORDER EARLY","ON TRACK")))))</f>
      </c>
      <c r="R205" t="n">
        <f>IF(A205="",999999,IF(OR(Q205="CHECK INPUTS",Q205="CHECK LEAD TIME"),ROW(),IF(P205&gt;0,IF(Q205="STOCKOUT RISK",1000,2000)+ROW(),999999)))</f>
        <v>999999</v>
      </c>
    </row>
    <row r="206" ht="28" customHeight="1">
      <c r="A206" s="181"/>
      <c r="B206" s="182"/>
      <c r="C206" s="182"/>
      <c r="D206" s="181"/>
      <c r="E206" s="181"/>
      <c r="F206" s="183"/>
      <c r="G206" s="184"/>
      <c r="H206" s="184"/>
      <c r="I206" s="184"/>
      <c r="J206" s="38" t="str">
        <f>IF(A206="","",G206+SUMIF(Transactions!B$4:B$5003,A206,Transactions!E$4:E$5003))</f>
      </c>
      <c r="K206" s="37" t="str">
        <f>IF(A206="","",IF(OR(COUNTIF($A$4:$A$253,A206)&lt;&gt;1,NOT(ISNUMBER(F206)),F206&lt;0,NOT(ISNUMBER(G206)),G206&lt;0,NOT(ISNUMBER(H206)),H206&lt;0,NOT(ISNUMBER(I206)),I206&lt;H206,NOT(ISNUMBER(M206)),M206&lt;0),"CHECK INPUTS",J206*F206))</f>
      </c>
      <c r="L206" s="36" t="str">
        <f>IF(A206="","",IF(OR(COUNTIF($A$4:$A$253,A206)&lt;&gt;1,NOT(ISNUMBER(F206)),F206&lt;0,NOT(ISNUMBER(G206)),G206&lt;0,NOT(ISNUMBER(H206)),H206&lt;0,NOT(ISNUMBER(I206)),I206&lt;H206,NOT(ISNUMBER(M206)),M206&lt;0),"CHECK INPUTS",IF(J206&lt;=H206,"REORDER","HEALTHY")))</f>
      </c>
      <c r="M206" s="184"/>
      <c r="N206" s="38" t="str">
        <f>IF(A206="","",IFERROR(IF(COUNTIF(Vendors!$A$4:$A$103,E206)=1,IF(VLOOKUP(E206,Vendors!$A$4:$C$103,3,FALSE)&gt;0,VLOOKUP(E206,Vendors!$A$4:$C$103,3,FALSE),"CHECK LEAD TIME"),"CHECK LEAD TIME"),"CHECK LEAD TIME"))</f>
      </c>
      <c r="O206" s="38" t="str">
        <f>IF(A206="","",IF(OR(NOT(ISNUMBER(N206)),OR(COUNTIF($A$4:$A$253,A206)&lt;&gt;1,NOT(ISNUMBER(F206)),F206&lt;0,NOT(ISNUMBER(G206)),G206&lt;0,NOT(ISNUMBER(H206)),H206&lt;0,NOT(ISNUMBER(I206)),I206&lt;H206,NOT(ISNUMBER(M206)),M206&lt;0)),"CHECK INPUTS",J206-M206*N206))</f>
      </c>
      <c r="P206" s="38" t="str">
        <f>IF(A206="","",IF(NOT(ISNUMBER(O206)),"CHECK INPUTS",IF(OR(J206&lt;=H206,O206&lt;=H206),MAX(0,ROUNDUP(I206-O206,0)),0)))</f>
      </c>
      <c r="Q206" s="36" t="str">
        <f>IF(A206="","",IF(OR(COUNTIF($A$4:$A$253,A206)&lt;&gt;1,NOT(ISNUMBER(F206)),F206&lt;0,NOT(ISNUMBER(G206)),G206&lt;0,NOT(ISNUMBER(H206)),H206&lt;0,NOT(ISNUMBER(I206)),I206&lt;H206,NOT(ISNUMBER(M206)),M206&lt;0),"CHECK INPUTS",IF(NOT(ISNUMBER(N206)),"CHECK LEAD TIME",IF(O206&lt;=0,"STOCKOUT RISK",IF(O206&lt;=H206,"ORDER EARLY","ON TRACK")))))</f>
      </c>
      <c r="R206" t="n">
        <f>IF(A206="",999999,IF(OR(Q206="CHECK INPUTS",Q206="CHECK LEAD TIME"),ROW(),IF(P206&gt;0,IF(Q206="STOCKOUT RISK",1000,2000)+ROW(),999999)))</f>
        <v>999999</v>
      </c>
    </row>
    <row r="207" ht="28" customHeight="1">
      <c r="A207" s="181"/>
      <c r="B207" s="182"/>
      <c r="C207" s="182"/>
      <c r="D207" s="181"/>
      <c r="E207" s="181"/>
      <c r="F207" s="183"/>
      <c r="G207" s="184"/>
      <c r="H207" s="184"/>
      <c r="I207" s="184"/>
      <c r="J207" s="38" t="str">
        <f>IF(A207="","",G207+SUMIF(Transactions!B$4:B$5003,A207,Transactions!E$4:E$5003))</f>
      </c>
      <c r="K207" s="37" t="str">
        <f>IF(A207="","",IF(OR(COUNTIF($A$4:$A$253,A207)&lt;&gt;1,NOT(ISNUMBER(F207)),F207&lt;0,NOT(ISNUMBER(G207)),G207&lt;0,NOT(ISNUMBER(H207)),H207&lt;0,NOT(ISNUMBER(I207)),I207&lt;H207,NOT(ISNUMBER(M207)),M207&lt;0),"CHECK INPUTS",J207*F207))</f>
      </c>
      <c r="L207" s="36" t="str">
        <f>IF(A207="","",IF(OR(COUNTIF($A$4:$A$253,A207)&lt;&gt;1,NOT(ISNUMBER(F207)),F207&lt;0,NOT(ISNUMBER(G207)),G207&lt;0,NOT(ISNUMBER(H207)),H207&lt;0,NOT(ISNUMBER(I207)),I207&lt;H207,NOT(ISNUMBER(M207)),M207&lt;0),"CHECK INPUTS",IF(J207&lt;=H207,"REORDER","HEALTHY")))</f>
      </c>
      <c r="M207" s="184"/>
      <c r="N207" s="38" t="str">
        <f>IF(A207="","",IFERROR(IF(COUNTIF(Vendors!$A$4:$A$103,E207)=1,IF(VLOOKUP(E207,Vendors!$A$4:$C$103,3,FALSE)&gt;0,VLOOKUP(E207,Vendors!$A$4:$C$103,3,FALSE),"CHECK LEAD TIME"),"CHECK LEAD TIME"),"CHECK LEAD TIME"))</f>
      </c>
      <c r="O207" s="38" t="str">
        <f>IF(A207="","",IF(OR(NOT(ISNUMBER(N207)),OR(COUNTIF($A$4:$A$253,A207)&lt;&gt;1,NOT(ISNUMBER(F207)),F207&lt;0,NOT(ISNUMBER(G207)),G207&lt;0,NOT(ISNUMBER(H207)),H207&lt;0,NOT(ISNUMBER(I207)),I207&lt;H207,NOT(ISNUMBER(M207)),M207&lt;0)),"CHECK INPUTS",J207-M207*N207))</f>
      </c>
      <c r="P207" s="38" t="str">
        <f>IF(A207="","",IF(NOT(ISNUMBER(O207)),"CHECK INPUTS",IF(OR(J207&lt;=H207,O207&lt;=H207),MAX(0,ROUNDUP(I207-O207,0)),0)))</f>
      </c>
      <c r="Q207" s="36" t="str">
        <f>IF(A207="","",IF(OR(COUNTIF($A$4:$A$253,A207)&lt;&gt;1,NOT(ISNUMBER(F207)),F207&lt;0,NOT(ISNUMBER(G207)),G207&lt;0,NOT(ISNUMBER(H207)),H207&lt;0,NOT(ISNUMBER(I207)),I207&lt;H207,NOT(ISNUMBER(M207)),M207&lt;0),"CHECK INPUTS",IF(NOT(ISNUMBER(N207)),"CHECK LEAD TIME",IF(O207&lt;=0,"STOCKOUT RISK",IF(O207&lt;=H207,"ORDER EARLY","ON TRACK")))))</f>
      </c>
      <c r="R207" t="n">
        <f>IF(A207="",999999,IF(OR(Q207="CHECK INPUTS",Q207="CHECK LEAD TIME"),ROW(),IF(P207&gt;0,IF(Q207="STOCKOUT RISK",1000,2000)+ROW(),999999)))</f>
        <v>999999</v>
      </c>
    </row>
    <row r="208" ht="28" customHeight="1">
      <c r="A208" s="181"/>
      <c r="B208" s="182"/>
      <c r="C208" s="182"/>
      <c r="D208" s="181"/>
      <c r="E208" s="181"/>
      <c r="F208" s="183"/>
      <c r="G208" s="184"/>
      <c r="H208" s="184"/>
      <c r="I208" s="184"/>
      <c r="J208" s="38" t="str">
        <f>IF(A208="","",G208+SUMIF(Transactions!B$4:B$5003,A208,Transactions!E$4:E$5003))</f>
      </c>
      <c r="K208" s="37" t="str">
        <f>IF(A208="","",IF(OR(COUNTIF($A$4:$A$253,A208)&lt;&gt;1,NOT(ISNUMBER(F208)),F208&lt;0,NOT(ISNUMBER(G208)),G208&lt;0,NOT(ISNUMBER(H208)),H208&lt;0,NOT(ISNUMBER(I208)),I208&lt;H208,NOT(ISNUMBER(M208)),M208&lt;0),"CHECK INPUTS",J208*F208))</f>
      </c>
      <c r="L208" s="36" t="str">
        <f>IF(A208="","",IF(OR(COUNTIF($A$4:$A$253,A208)&lt;&gt;1,NOT(ISNUMBER(F208)),F208&lt;0,NOT(ISNUMBER(G208)),G208&lt;0,NOT(ISNUMBER(H208)),H208&lt;0,NOT(ISNUMBER(I208)),I208&lt;H208,NOT(ISNUMBER(M208)),M208&lt;0),"CHECK INPUTS",IF(J208&lt;=H208,"REORDER","HEALTHY")))</f>
      </c>
      <c r="M208" s="184"/>
      <c r="N208" s="38" t="str">
        <f>IF(A208="","",IFERROR(IF(COUNTIF(Vendors!$A$4:$A$103,E208)=1,IF(VLOOKUP(E208,Vendors!$A$4:$C$103,3,FALSE)&gt;0,VLOOKUP(E208,Vendors!$A$4:$C$103,3,FALSE),"CHECK LEAD TIME"),"CHECK LEAD TIME"),"CHECK LEAD TIME"))</f>
      </c>
      <c r="O208" s="38" t="str">
        <f>IF(A208="","",IF(OR(NOT(ISNUMBER(N208)),OR(COUNTIF($A$4:$A$253,A208)&lt;&gt;1,NOT(ISNUMBER(F208)),F208&lt;0,NOT(ISNUMBER(G208)),G208&lt;0,NOT(ISNUMBER(H208)),H208&lt;0,NOT(ISNUMBER(I208)),I208&lt;H208,NOT(ISNUMBER(M208)),M208&lt;0)),"CHECK INPUTS",J208-M208*N208))</f>
      </c>
      <c r="P208" s="38" t="str">
        <f>IF(A208="","",IF(NOT(ISNUMBER(O208)),"CHECK INPUTS",IF(OR(J208&lt;=H208,O208&lt;=H208),MAX(0,ROUNDUP(I208-O208,0)),0)))</f>
      </c>
      <c r="Q208" s="36" t="str">
        <f>IF(A208="","",IF(OR(COUNTIF($A$4:$A$253,A208)&lt;&gt;1,NOT(ISNUMBER(F208)),F208&lt;0,NOT(ISNUMBER(G208)),G208&lt;0,NOT(ISNUMBER(H208)),H208&lt;0,NOT(ISNUMBER(I208)),I208&lt;H208,NOT(ISNUMBER(M208)),M208&lt;0),"CHECK INPUTS",IF(NOT(ISNUMBER(N208)),"CHECK LEAD TIME",IF(O208&lt;=0,"STOCKOUT RISK",IF(O208&lt;=H208,"ORDER EARLY","ON TRACK")))))</f>
      </c>
      <c r="R208" t="n">
        <f>IF(A208="",999999,IF(OR(Q208="CHECK INPUTS",Q208="CHECK LEAD TIME"),ROW(),IF(P208&gt;0,IF(Q208="STOCKOUT RISK",1000,2000)+ROW(),999999)))</f>
        <v>999999</v>
      </c>
    </row>
    <row r="209" ht="28" customHeight="1">
      <c r="A209" s="181"/>
      <c r="B209" s="182"/>
      <c r="C209" s="182"/>
      <c r="D209" s="181"/>
      <c r="E209" s="181"/>
      <c r="F209" s="183"/>
      <c r="G209" s="184"/>
      <c r="H209" s="184"/>
      <c r="I209" s="184"/>
      <c r="J209" s="38" t="str">
        <f>IF(A209="","",G209+SUMIF(Transactions!B$4:B$5003,A209,Transactions!E$4:E$5003))</f>
      </c>
      <c r="K209" s="37" t="str">
        <f>IF(A209="","",IF(OR(COUNTIF($A$4:$A$253,A209)&lt;&gt;1,NOT(ISNUMBER(F209)),F209&lt;0,NOT(ISNUMBER(G209)),G209&lt;0,NOT(ISNUMBER(H209)),H209&lt;0,NOT(ISNUMBER(I209)),I209&lt;H209,NOT(ISNUMBER(M209)),M209&lt;0),"CHECK INPUTS",J209*F209))</f>
      </c>
      <c r="L209" s="36" t="str">
        <f>IF(A209="","",IF(OR(COUNTIF($A$4:$A$253,A209)&lt;&gt;1,NOT(ISNUMBER(F209)),F209&lt;0,NOT(ISNUMBER(G209)),G209&lt;0,NOT(ISNUMBER(H209)),H209&lt;0,NOT(ISNUMBER(I209)),I209&lt;H209,NOT(ISNUMBER(M209)),M209&lt;0),"CHECK INPUTS",IF(J209&lt;=H209,"REORDER","HEALTHY")))</f>
      </c>
      <c r="M209" s="184"/>
      <c r="N209" s="38" t="str">
        <f>IF(A209="","",IFERROR(IF(COUNTIF(Vendors!$A$4:$A$103,E209)=1,IF(VLOOKUP(E209,Vendors!$A$4:$C$103,3,FALSE)&gt;0,VLOOKUP(E209,Vendors!$A$4:$C$103,3,FALSE),"CHECK LEAD TIME"),"CHECK LEAD TIME"),"CHECK LEAD TIME"))</f>
      </c>
      <c r="O209" s="38" t="str">
        <f>IF(A209="","",IF(OR(NOT(ISNUMBER(N209)),OR(COUNTIF($A$4:$A$253,A209)&lt;&gt;1,NOT(ISNUMBER(F209)),F209&lt;0,NOT(ISNUMBER(G209)),G209&lt;0,NOT(ISNUMBER(H209)),H209&lt;0,NOT(ISNUMBER(I209)),I209&lt;H209,NOT(ISNUMBER(M209)),M209&lt;0)),"CHECK INPUTS",J209-M209*N209))</f>
      </c>
      <c r="P209" s="38" t="str">
        <f>IF(A209="","",IF(NOT(ISNUMBER(O209)),"CHECK INPUTS",IF(OR(J209&lt;=H209,O209&lt;=H209),MAX(0,ROUNDUP(I209-O209,0)),0)))</f>
      </c>
      <c r="Q209" s="36" t="str">
        <f>IF(A209="","",IF(OR(COUNTIF($A$4:$A$253,A209)&lt;&gt;1,NOT(ISNUMBER(F209)),F209&lt;0,NOT(ISNUMBER(G209)),G209&lt;0,NOT(ISNUMBER(H209)),H209&lt;0,NOT(ISNUMBER(I209)),I209&lt;H209,NOT(ISNUMBER(M209)),M209&lt;0),"CHECK INPUTS",IF(NOT(ISNUMBER(N209)),"CHECK LEAD TIME",IF(O209&lt;=0,"STOCKOUT RISK",IF(O209&lt;=H209,"ORDER EARLY","ON TRACK")))))</f>
      </c>
      <c r="R209" t="n">
        <f>IF(A209="",999999,IF(OR(Q209="CHECK INPUTS",Q209="CHECK LEAD TIME"),ROW(),IF(P209&gt;0,IF(Q209="STOCKOUT RISK",1000,2000)+ROW(),999999)))</f>
        <v>999999</v>
      </c>
    </row>
    <row r="210" ht="28" customHeight="1">
      <c r="A210" s="181"/>
      <c r="B210" s="182"/>
      <c r="C210" s="182"/>
      <c r="D210" s="181"/>
      <c r="E210" s="181"/>
      <c r="F210" s="183"/>
      <c r="G210" s="184"/>
      <c r="H210" s="184"/>
      <c r="I210" s="184"/>
      <c r="J210" s="38" t="str">
        <f>IF(A210="","",G210+SUMIF(Transactions!B$4:B$5003,A210,Transactions!E$4:E$5003))</f>
      </c>
      <c r="K210" s="37" t="str">
        <f>IF(A210="","",IF(OR(COUNTIF($A$4:$A$253,A210)&lt;&gt;1,NOT(ISNUMBER(F210)),F210&lt;0,NOT(ISNUMBER(G210)),G210&lt;0,NOT(ISNUMBER(H210)),H210&lt;0,NOT(ISNUMBER(I210)),I210&lt;H210,NOT(ISNUMBER(M210)),M210&lt;0),"CHECK INPUTS",J210*F210))</f>
      </c>
      <c r="L210" s="36" t="str">
        <f>IF(A210="","",IF(OR(COUNTIF($A$4:$A$253,A210)&lt;&gt;1,NOT(ISNUMBER(F210)),F210&lt;0,NOT(ISNUMBER(G210)),G210&lt;0,NOT(ISNUMBER(H210)),H210&lt;0,NOT(ISNUMBER(I210)),I210&lt;H210,NOT(ISNUMBER(M210)),M210&lt;0),"CHECK INPUTS",IF(J210&lt;=H210,"REORDER","HEALTHY")))</f>
      </c>
      <c r="M210" s="184"/>
      <c r="N210" s="38" t="str">
        <f>IF(A210="","",IFERROR(IF(COUNTIF(Vendors!$A$4:$A$103,E210)=1,IF(VLOOKUP(E210,Vendors!$A$4:$C$103,3,FALSE)&gt;0,VLOOKUP(E210,Vendors!$A$4:$C$103,3,FALSE),"CHECK LEAD TIME"),"CHECK LEAD TIME"),"CHECK LEAD TIME"))</f>
      </c>
      <c r="O210" s="38" t="str">
        <f>IF(A210="","",IF(OR(NOT(ISNUMBER(N210)),OR(COUNTIF($A$4:$A$253,A210)&lt;&gt;1,NOT(ISNUMBER(F210)),F210&lt;0,NOT(ISNUMBER(G210)),G210&lt;0,NOT(ISNUMBER(H210)),H210&lt;0,NOT(ISNUMBER(I210)),I210&lt;H210,NOT(ISNUMBER(M210)),M210&lt;0)),"CHECK INPUTS",J210-M210*N210))</f>
      </c>
      <c r="P210" s="38" t="str">
        <f>IF(A210="","",IF(NOT(ISNUMBER(O210)),"CHECK INPUTS",IF(OR(J210&lt;=H210,O210&lt;=H210),MAX(0,ROUNDUP(I210-O210,0)),0)))</f>
      </c>
      <c r="Q210" s="36" t="str">
        <f>IF(A210="","",IF(OR(COUNTIF($A$4:$A$253,A210)&lt;&gt;1,NOT(ISNUMBER(F210)),F210&lt;0,NOT(ISNUMBER(G210)),G210&lt;0,NOT(ISNUMBER(H210)),H210&lt;0,NOT(ISNUMBER(I210)),I210&lt;H210,NOT(ISNUMBER(M210)),M210&lt;0),"CHECK INPUTS",IF(NOT(ISNUMBER(N210)),"CHECK LEAD TIME",IF(O210&lt;=0,"STOCKOUT RISK",IF(O210&lt;=H210,"ORDER EARLY","ON TRACK")))))</f>
      </c>
      <c r="R210" t="n">
        <f>IF(A210="",999999,IF(OR(Q210="CHECK INPUTS",Q210="CHECK LEAD TIME"),ROW(),IF(P210&gt;0,IF(Q210="STOCKOUT RISK",1000,2000)+ROW(),999999)))</f>
        <v>999999</v>
      </c>
    </row>
    <row r="211" ht="28" customHeight="1">
      <c r="A211" s="181"/>
      <c r="B211" s="182"/>
      <c r="C211" s="182"/>
      <c r="D211" s="181"/>
      <c r="E211" s="181"/>
      <c r="F211" s="183"/>
      <c r="G211" s="184"/>
      <c r="H211" s="184"/>
      <c r="I211" s="184"/>
      <c r="J211" s="38" t="str">
        <f>IF(A211="","",G211+SUMIF(Transactions!B$4:B$5003,A211,Transactions!E$4:E$5003))</f>
      </c>
      <c r="K211" s="37" t="str">
        <f>IF(A211="","",IF(OR(COUNTIF($A$4:$A$253,A211)&lt;&gt;1,NOT(ISNUMBER(F211)),F211&lt;0,NOT(ISNUMBER(G211)),G211&lt;0,NOT(ISNUMBER(H211)),H211&lt;0,NOT(ISNUMBER(I211)),I211&lt;H211,NOT(ISNUMBER(M211)),M211&lt;0),"CHECK INPUTS",J211*F211))</f>
      </c>
      <c r="L211" s="36" t="str">
        <f>IF(A211="","",IF(OR(COUNTIF($A$4:$A$253,A211)&lt;&gt;1,NOT(ISNUMBER(F211)),F211&lt;0,NOT(ISNUMBER(G211)),G211&lt;0,NOT(ISNUMBER(H211)),H211&lt;0,NOT(ISNUMBER(I211)),I211&lt;H211,NOT(ISNUMBER(M211)),M211&lt;0),"CHECK INPUTS",IF(J211&lt;=H211,"REORDER","HEALTHY")))</f>
      </c>
      <c r="M211" s="184"/>
      <c r="N211" s="38" t="str">
        <f>IF(A211="","",IFERROR(IF(COUNTIF(Vendors!$A$4:$A$103,E211)=1,IF(VLOOKUP(E211,Vendors!$A$4:$C$103,3,FALSE)&gt;0,VLOOKUP(E211,Vendors!$A$4:$C$103,3,FALSE),"CHECK LEAD TIME"),"CHECK LEAD TIME"),"CHECK LEAD TIME"))</f>
      </c>
      <c r="O211" s="38" t="str">
        <f>IF(A211="","",IF(OR(NOT(ISNUMBER(N211)),OR(COUNTIF($A$4:$A$253,A211)&lt;&gt;1,NOT(ISNUMBER(F211)),F211&lt;0,NOT(ISNUMBER(G211)),G211&lt;0,NOT(ISNUMBER(H211)),H211&lt;0,NOT(ISNUMBER(I211)),I211&lt;H211,NOT(ISNUMBER(M211)),M211&lt;0)),"CHECK INPUTS",J211-M211*N211))</f>
      </c>
      <c r="P211" s="38" t="str">
        <f>IF(A211="","",IF(NOT(ISNUMBER(O211)),"CHECK INPUTS",IF(OR(J211&lt;=H211,O211&lt;=H211),MAX(0,ROUNDUP(I211-O211,0)),0)))</f>
      </c>
      <c r="Q211" s="36" t="str">
        <f>IF(A211="","",IF(OR(COUNTIF($A$4:$A$253,A211)&lt;&gt;1,NOT(ISNUMBER(F211)),F211&lt;0,NOT(ISNUMBER(G211)),G211&lt;0,NOT(ISNUMBER(H211)),H211&lt;0,NOT(ISNUMBER(I211)),I211&lt;H211,NOT(ISNUMBER(M211)),M211&lt;0),"CHECK INPUTS",IF(NOT(ISNUMBER(N211)),"CHECK LEAD TIME",IF(O211&lt;=0,"STOCKOUT RISK",IF(O211&lt;=H211,"ORDER EARLY","ON TRACK")))))</f>
      </c>
      <c r="R211" t="n">
        <f>IF(A211="",999999,IF(OR(Q211="CHECK INPUTS",Q211="CHECK LEAD TIME"),ROW(),IF(P211&gt;0,IF(Q211="STOCKOUT RISK",1000,2000)+ROW(),999999)))</f>
        <v>999999</v>
      </c>
    </row>
    <row r="212" ht="28" customHeight="1">
      <c r="A212" s="181"/>
      <c r="B212" s="182"/>
      <c r="C212" s="182"/>
      <c r="D212" s="181"/>
      <c r="E212" s="181"/>
      <c r="F212" s="183"/>
      <c r="G212" s="184"/>
      <c r="H212" s="184"/>
      <c r="I212" s="184"/>
      <c r="J212" s="38" t="str">
        <f>IF(A212="","",G212+SUMIF(Transactions!B$4:B$5003,A212,Transactions!E$4:E$5003))</f>
      </c>
      <c r="K212" s="37" t="str">
        <f>IF(A212="","",IF(OR(COUNTIF($A$4:$A$253,A212)&lt;&gt;1,NOT(ISNUMBER(F212)),F212&lt;0,NOT(ISNUMBER(G212)),G212&lt;0,NOT(ISNUMBER(H212)),H212&lt;0,NOT(ISNUMBER(I212)),I212&lt;H212,NOT(ISNUMBER(M212)),M212&lt;0),"CHECK INPUTS",J212*F212))</f>
      </c>
      <c r="L212" s="36" t="str">
        <f>IF(A212="","",IF(OR(COUNTIF($A$4:$A$253,A212)&lt;&gt;1,NOT(ISNUMBER(F212)),F212&lt;0,NOT(ISNUMBER(G212)),G212&lt;0,NOT(ISNUMBER(H212)),H212&lt;0,NOT(ISNUMBER(I212)),I212&lt;H212,NOT(ISNUMBER(M212)),M212&lt;0),"CHECK INPUTS",IF(J212&lt;=H212,"REORDER","HEALTHY")))</f>
      </c>
      <c r="M212" s="184"/>
      <c r="N212" s="38" t="str">
        <f>IF(A212="","",IFERROR(IF(COUNTIF(Vendors!$A$4:$A$103,E212)=1,IF(VLOOKUP(E212,Vendors!$A$4:$C$103,3,FALSE)&gt;0,VLOOKUP(E212,Vendors!$A$4:$C$103,3,FALSE),"CHECK LEAD TIME"),"CHECK LEAD TIME"),"CHECK LEAD TIME"))</f>
      </c>
      <c r="O212" s="38" t="str">
        <f>IF(A212="","",IF(OR(NOT(ISNUMBER(N212)),OR(COUNTIF($A$4:$A$253,A212)&lt;&gt;1,NOT(ISNUMBER(F212)),F212&lt;0,NOT(ISNUMBER(G212)),G212&lt;0,NOT(ISNUMBER(H212)),H212&lt;0,NOT(ISNUMBER(I212)),I212&lt;H212,NOT(ISNUMBER(M212)),M212&lt;0)),"CHECK INPUTS",J212-M212*N212))</f>
      </c>
      <c r="P212" s="38" t="str">
        <f>IF(A212="","",IF(NOT(ISNUMBER(O212)),"CHECK INPUTS",IF(OR(J212&lt;=H212,O212&lt;=H212),MAX(0,ROUNDUP(I212-O212,0)),0)))</f>
      </c>
      <c r="Q212" s="36" t="str">
        <f>IF(A212="","",IF(OR(COUNTIF($A$4:$A$253,A212)&lt;&gt;1,NOT(ISNUMBER(F212)),F212&lt;0,NOT(ISNUMBER(G212)),G212&lt;0,NOT(ISNUMBER(H212)),H212&lt;0,NOT(ISNUMBER(I212)),I212&lt;H212,NOT(ISNUMBER(M212)),M212&lt;0),"CHECK INPUTS",IF(NOT(ISNUMBER(N212)),"CHECK LEAD TIME",IF(O212&lt;=0,"STOCKOUT RISK",IF(O212&lt;=H212,"ORDER EARLY","ON TRACK")))))</f>
      </c>
      <c r="R212" t="n">
        <f>IF(A212="",999999,IF(OR(Q212="CHECK INPUTS",Q212="CHECK LEAD TIME"),ROW(),IF(P212&gt;0,IF(Q212="STOCKOUT RISK",1000,2000)+ROW(),999999)))</f>
        <v>999999</v>
      </c>
    </row>
    <row r="213" ht="28" customHeight="1">
      <c r="A213" s="181"/>
      <c r="B213" s="182"/>
      <c r="C213" s="182"/>
      <c r="D213" s="181"/>
      <c r="E213" s="181"/>
      <c r="F213" s="183"/>
      <c r="G213" s="184"/>
      <c r="H213" s="184"/>
      <c r="I213" s="184"/>
      <c r="J213" s="38" t="str">
        <f>IF(A213="","",G213+SUMIF(Transactions!B$4:B$5003,A213,Transactions!E$4:E$5003))</f>
      </c>
      <c r="K213" s="37" t="str">
        <f>IF(A213="","",IF(OR(COUNTIF($A$4:$A$253,A213)&lt;&gt;1,NOT(ISNUMBER(F213)),F213&lt;0,NOT(ISNUMBER(G213)),G213&lt;0,NOT(ISNUMBER(H213)),H213&lt;0,NOT(ISNUMBER(I213)),I213&lt;H213,NOT(ISNUMBER(M213)),M213&lt;0),"CHECK INPUTS",J213*F213))</f>
      </c>
      <c r="L213" s="36" t="str">
        <f>IF(A213="","",IF(OR(COUNTIF($A$4:$A$253,A213)&lt;&gt;1,NOT(ISNUMBER(F213)),F213&lt;0,NOT(ISNUMBER(G213)),G213&lt;0,NOT(ISNUMBER(H213)),H213&lt;0,NOT(ISNUMBER(I213)),I213&lt;H213,NOT(ISNUMBER(M213)),M213&lt;0),"CHECK INPUTS",IF(J213&lt;=H213,"REORDER","HEALTHY")))</f>
      </c>
      <c r="M213" s="184"/>
      <c r="N213" s="38" t="str">
        <f>IF(A213="","",IFERROR(IF(COUNTIF(Vendors!$A$4:$A$103,E213)=1,IF(VLOOKUP(E213,Vendors!$A$4:$C$103,3,FALSE)&gt;0,VLOOKUP(E213,Vendors!$A$4:$C$103,3,FALSE),"CHECK LEAD TIME"),"CHECK LEAD TIME"),"CHECK LEAD TIME"))</f>
      </c>
      <c r="O213" s="38" t="str">
        <f>IF(A213="","",IF(OR(NOT(ISNUMBER(N213)),OR(COUNTIF($A$4:$A$253,A213)&lt;&gt;1,NOT(ISNUMBER(F213)),F213&lt;0,NOT(ISNUMBER(G213)),G213&lt;0,NOT(ISNUMBER(H213)),H213&lt;0,NOT(ISNUMBER(I213)),I213&lt;H213,NOT(ISNUMBER(M213)),M213&lt;0)),"CHECK INPUTS",J213-M213*N213))</f>
      </c>
      <c r="P213" s="38" t="str">
        <f>IF(A213="","",IF(NOT(ISNUMBER(O213)),"CHECK INPUTS",IF(OR(J213&lt;=H213,O213&lt;=H213),MAX(0,ROUNDUP(I213-O213,0)),0)))</f>
      </c>
      <c r="Q213" s="36" t="str">
        <f>IF(A213="","",IF(OR(COUNTIF($A$4:$A$253,A213)&lt;&gt;1,NOT(ISNUMBER(F213)),F213&lt;0,NOT(ISNUMBER(G213)),G213&lt;0,NOT(ISNUMBER(H213)),H213&lt;0,NOT(ISNUMBER(I213)),I213&lt;H213,NOT(ISNUMBER(M213)),M213&lt;0),"CHECK INPUTS",IF(NOT(ISNUMBER(N213)),"CHECK LEAD TIME",IF(O213&lt;=0,"STOCKOUT RISK",IF(O213&lt;=H213,"ORDER EARLY","ON TRACK")))))</f>
      </c>
      <c r="R213" t="n">
        <f>IF(A213="",999999,IF(OR(Q213="CHECK INPUTS",Q213="CHECK LEAD TIME"),ROW(),IF(P213&gt;0,IF(Q213="STOCKOUT RISK",1000,2000)+ROW(),999999)))</f>
        <v>999999</v>
      </c>
    </row>
    <row r="214" ht="28" customHeight="1">
      <c r="A214" s="181"/>
      <c r="B214" s="182"/>
      <c r="C214" s="182"/>
      <c r="D214" s="181"/>
      <c r="E214" s="181"/>
      <c r="F214" s="183"/>
      <c r="G214" s="184"/>
      <c r="H214" s="184"/>
      <c r="I214" s="184"/>
      <c r="J214" s="38" t="str">
        <f>IF(A214="","",G214+SUMIF(Transactions!B$4:B$5003,A214,Transactions!E$4:E$5003))</f>
      </c>
      <c r="K214" s="37" t="str">
        <f>IF(A214="","",IF(OR(COUNTIF($A$4:$A$253,A214)&lt;&gt;1,NOT(ISNUMBER(F214)),F214&lt;0,NOT(ISNUMBER(G214)),G214&lt;0,NOT(ISNUMBER(H214)),H214&lt;0,NOT(ISNUMBER(I214)),I214&lt;H214,NOT(ISNUMBER(M214)),M214&lt;0),"CHECK INPUTS",J214*F214))</f>
      </c>
      <c r="L214" s="36" t="str">
        <f>IF(A214="","",IF(OR(COUNTIF($A$4:$A$253,A214)&lt;&gt;1,NOT(ISNUMBER(F214)),F214&lt;0,NOT(ISNUMBER(G214)),G214&lt;0,NOT(ISNUMBER(H214)),H214&lt;0,NOT(ISNUMBER(I214)),I214&lt;H214,NOT(ISNUMBER(M214)),M214&lt;0),"CHECK INPUTS",IF(J214&lt;=H214,"REORDER","HEALTHY")))</f>
      </c>
      <c r="M214" s="184"/>
      <c r="N214" s="38" t="str">
        <f>IF(A214="","",IFERROR(IF(COUNTIF(Vendors!$A$4:$A$103,E214)=1,IF(VLOOKUP(E214,Vendors!$A$4:$C$103,3,FALSE)&gt;0,VLOOKUP(E214,Vendors!$A$4:$C$103,3,FALSE),"CHECK LEAD TIME"),"CHECK LEAD TIME"),"CHECK LEAD TIME"))</f>
      </c>
      <c r="O214" s="38" t="str">
        <f>IF(A214="","",IF(OR(NOT(ISNUMBER(N214)),OR(COUNTIF($A$4:$A$253,A214)&lt;&gt;1,NOT(ISNUMBER(F214)),F214&lt;0,NOT(ISNUMBER(G214)),G214&lt;0,NOT(ISNUMBER(H214)),H214&lt;0,NOT(ISNUMBER(I214)),I214&lt;H214,NOT(ISNUMBER(M214)),M214&lt;0)),"CHECK INPUTS",J214-M214*N214))</f>
      </c>
      <c r="P214" s="38" t="str">
        <f>IF(A214="","",IF(NOT(ISNUMBER(O214)),"CHECK INPUTS",IF(OR(J214&lt;=H214,O214&lt;=H214),MAX(0,ROUNDUP(I214-O214,0)),0)))</f>
      </c>
      <c r="Q214" s="36" t="str">
        <f>IF(A214="","",IF(OR(COUNTIF($A$4:$A$253,A214)&lt;&gt;1,NOT(ISNUMBER(F214)),F214&lt;0,NOT(ISNUMBER(G214)),G214&lt;0,NOT(ISNUMBER(H214)),H214&lt;0,NOT(ISNUMBER(I214)),I214&lt;H214,NOT(ISNUMBER(M214)),M214&lt;0),"CHECK INPUTS",IF(NOT(ISNUMBER(N214)),"CHECK LEAD TIME",IF(O214&lt;=0,"STOCKOUT RISK",IF(O214&lt;=H214,"ORDER EARLY","ON TRACK")))))</f>
      </c>
      <c r="R214" t="n">
        <f>IF(A214="",999999,IF(OR(Q214="CHECK INPUTS",Q214="CHECK LEAD TIME"),ROW(),IF(P214&gt;0,IF(Q214="STOCKOUT RISK",1000,2000)+ROW(),999999)))</f>
        <v>999999</v>
      </c>
    </row>
    <row r="215" ht="28" customHeight="1">
      <c r="A215" s="181"/>
      <c r="B215" s="182"/>
      <c r="C215" s="182"/>
      <c r="D215" s="181"/>
      <c r="E215" s="181"/>
      <c r="F215" s="183"/>
      <c r="G215" s="184"/>
      <c r="H215" s="184"/>
      <c r="I215" s="184"/>
      <c r="J215" s="38" t="str">
        <f>IF(A215="","",G215+SUMIF(Transactions!B$4:B$5003,A215,Transactions!E$4:E$5003))</f>
      </c>
      <c r="K215" s="37" t="str">
        <f>IF(A215="","",IF(OR(COUNTIF($A$4:$A$253,A215)&lt;&gt;1,NOT(ISNUMBER(F215)),F215&lt;0,NOT(ISNUMBER(G215)),G215&lt;0,NOT(ISNUMBER(H215)),H215&lt;0,NOT(ISNUMBER(I215)),I215&lt;H215,NOT(ISNUMBER(M215)),M215&lt;0),"CHECK INPUTS",J215*F215))</f>
      </c>
      <c r="L215" s="36" t="str">
        <f>IF(A215="","",IF(OR(COUNTIF($A$4:$A$253,A215)&lt;&gt;1,NOT(ISNUMBER(F215)),F215&lt;0,NOT(ISNUMBER(G215)),G215&lt;0,NOT(ISNUMBER(H215)),H215&lt;0,NOT(ISNUMBER(I215)),I215&lt;H215,NOT(ISNUMBER(M215)),M215&lt;0),"CHECK INPUTS",IF(J215&lt;=H215,"REORDER","HEALTHY")))</f>
      </c>
      <c r="M215" s="184"/>
      <c r="N215" s="38" t="str">
        <f>IF(A215="","",IFERROR(IF(COUNTIF(Vendors!$A$4:$A$103,E215)=1,IF(VLOOKUP(E215,Vendors!$A$4:$C$103,3,FALSE)&gt;0,VLOOKUP(E215,Vendors!$A$4:$C$103,3,FALSE),"CHECK LEAD TIME"),"CHECK LEAD TIME"),"CHECK LEAD TIME"))</f>
      </c>
      <c r="O215" s="38" t="str">
        <f>IF(A215="","",IF(OR(NOT(ISNUMBER(N215)),OR(COUNTIF($A$4:$A$253,A215)&lt;&gt;1,NOT(ISNUMBER(F215)),F215&lt;0,NOT(ISNUMBER(G215)),G215&lt;0,NOT(ISNUMBER(H215)),H215&lt;0,NOT(ISNUMBER(I215)),I215&lt;H215,NOT(ISNUMBER(M215)),M215&lt;0)),"CHECK INPUTS",J215-M215*N215))</f>
      </c>
      <c r="P215" s="38" t="str">
        <f>IF(A215="","",IF(NOT(ISNUMBER(O215)),"CHECK INPUTS",IF(OR(J215&lt;=H215,O215&lt;=H215),MAX(0,ROUNDUP(I215-O215,0)),0)))</f>
      </c>
      <c r="Q215" s="36" t="str">
        <f>IF(A215="","",IF(OR(COUNTIF($A$4:$A$253,A215)&lt;&gt;1,NOT(ISNUMBER(F215)),F215&lt;0,NOT(ISNUMBER(G215)),G215&lt;0,NOT(ISNUMBER(H215)),H215&lt;0,NOT(ISNUMBER(I215)),I215&lt;H215,NOT(ISNUMBER(M215)),M215&lt;0),"CHECK INPUTS",IF(NOT(ISNUMBER(N215)),"CHECK LEAD TIME",IF(O215&lt;=0,"STOCKOUT RISK",IF(O215&lt;=H215,"ORDER EARLY","ON TRACK")))))</f>
      </c>
      <c r="R215" t="n">
        <f>IF(A215="",999999,IF(OR(Q215="CHECK INPUTS",Q215="CHECK LEAD TIME"),ROW(),IF(P215&gt;0,IF(Q215="STOCKOUT RISK",1000,2000)+ROW(),999999)))</f>
        <v>999999</v>
      </c>
    </row>
    <row r="216" ht="28" customHeight="1">
      <c r="A216" s="181"/>
      <c r="B216" s="182"/>
      <c r="C216" s="182"/>
      <c r="D216" s="181"/>
      <c r="E216" s="181"/>
      <c r="F216" s="183"/>
      <c r="G216" s="184"/>
      <c r="H216" s="184"/>
      <c r="I216" s="184"/>
      <c r="J216" s="38" t="str">
        <f>IF(A216="","",G216+SUMIF(Transactions!B$4:B$5003,A216,Transactions!E$4:E$5003))</f>
      </c>
      <c r="K216" s="37" t="str">
        <f>IF(A216="","",IF(OR(COUNTIF($A$4:$A$253,A216)&lt;&gt;1,NOT(ISNUMBER(F216)),F216&lt;0,NOT(ISNUMBER(G216)),G216&lt;0,NOT(ISNUMBER(H216)),H216&lt;0,NOT(ISNUMBER(I216)),I216&lt;H216,NOT(ISNUMBER(M216)),M216&lt;0),"CHECK INPUTS",J216*F216))</f>
      </c>
      <c r="L216" s="36" t="str">
        <f>IF(A216="","",IF(OR(COUNTIF($A$4:$A$253,A216)&lt;&gt;1,NOT(ISNUMBER(F216)),F216&lt;0,NOT(ISNUMBER(G216)),G216&lt;0,NOT(ISNUMBER(H216)),H216&lt;0,NOT(ISNUMBER(I216)),I216&lt;H216,NOT(ISNUMBER(M216)),M216&lt;0),"CHECK INPUTS",IF(J216&lt;=H216,"REORDER","HEALTHY")))</f>
      </c>
      <c r="M216" s="184"/>
      <c r="N216" s="38" t="str">
        <f>IF(A216="","",IFERROR(IF(COUNTIF(Vendors!$A$4:$A$103,E216)=1,IF(VLOOKUP(E216,Vendors!$A$4:$C$103,3,FALSE)&gt;0,VLOOKUP(E216,Vendors!$A$4:$C$103,3,FALSE),"CHECK LEAD TIME"),"CHECK LEAD TIME"),"CHECK LEAD TIME"))</f>
      </c>
      <c r="O216" s="38" t="str">
        <f>IF(A216="","",IF(OR(NOT(ISNUMBER(N216)),OR(COUNTIF($A$4:$A$253,A216)&lt;&gt;1,NOT(ISNUMBER(F216)),F216&lt;0,NOT(ISNUMBER(G216)),G216&lt;0,NOT(ISNUMBER(H216)),H216&lt;0,NOT(ISNUMBER(I216)),I216&lt;H216,NOT(ISNUMBER(M216)),M216&lt;0)),"CHECK INPUTS",J216-M216*N216))</f>
      </c>
      <c r="P216" s="38" t="str">
        <f>IF(A216="","",IF(NOT(ISNUMBER(O216)),"CHECK INPUTS",IF(OR(J216&lt;=H216,O216&lt;=H216),MAX(0,ROUNDUP(I216-O216,0)),0)))</f>
      </c>
      <c r="Q216" s="36" t="str">
        <f>IF(A216="","",IF(OR(COUNTIF($A$4:$A$253,A216)&lt;&gt;1,NOT(ISNUMBER(F216)),F216&lt;0,NOT(ISNUMBER(G216)),G216&lt;0,NOT(ISNUMBER(H216)),H216&lt;0,NOT(ISNUMBER(I216)),I216&lt;H216,NOT(ISNUMBER(M216)),M216&lt;0),"CHECK INPUTS",IF(NOT(ISNUMBER(N216)),"CHECK LEAD TIME",IF(O216&lt;=0,"STOCKOUT RISK",IF(O216&lt;=H216,"ORDER EARLY","ON TRACK")))))</f>
      </c>
      <c r="R216" t="n">
        <f>IF(A216="",999999,IF(OR(Q216="CHECK INPUTS",Q216="CHECK LEAD TIME"),ROW(),IF(P216&gt;0,IF(Q216="STOCKOUT RISK",1000,2000)+ROW(),999999)))</f>
        <v>999999</v>
      </c>
    </row>
    <row r="217" ht="28" customHeight="1">
      <c r="A217" s="181"/>
      <c r="B217" s="182"/>
      <c r="C217" s="182"/>
      <c r="D217" s="181"/>
      <c r="E217" s="181"/>
      <c r="F217" s="183"/>
      <c r="G217" s="184"/>
      <c r="H217" s="184"/>
      <c r="I217" s="184"/>
      <c r="J217" s="38" t="str">
        <f>IF(A217="","",G217+SUMIF(Transactions!B$4:B$5003,A217,Transactions!E$4:E$5003))</f>
      </c>
      <c r="K217" s="37" t="str">
        <f>IF(A217="","",IF(OR(COUNTIF($A$4:$A$253,A217)&lt;&gt;1,NOT(ISNUMBER(F217)),F217&lt;0,NOT(ISNUMBER(G217)),G217&lt;0,NOT(ISNUMBER(H217)),H217&lt;0,NOT(ISNUMBER(I217)),I217&lt;H217,NOT(ISNUMBER(M217)),M217&lt;0),"CHECK INPUTS",J217*F217))</f>
      </c>
      <c r="L217" s="36" t="str">
        <f>IF(A217="","",IF(OR(COUNTIF($A$4:$A$253,A217)&lt;&gt;1,NOT(ISNUMBER(F217)),F217&lt;0,NOT(ISNUMBER(G217)),G217&lt;0,NOT(ISNUMBER(H217)),H217&lt;0,NOT(ISNUMBER(I217)),I217&lt;H217,NOT(ISNUMBER(M217)),M217&lt;0),"CHECK INPUTS",IF(J217&lt;=H217,"REORDER","HEALTHY")))</f>
      </c>
      <c r="M217" s="184"/>
      <c r="N217" s="38" t="str">
        <f>IF(A217="","",IFERROR(IF(COUNTIF(Vendors!$A$4:$A$103,E217)=1,IF(VLOOKUP(E217,Vendors!$A$4:$C$103,3,FALSE)&gt;0,VLOOKUP(E217,Vendors!$A$4:$C$103,3,FALSE),"CHECK LEAD TIME"),"CHECK LEAD TIME"),"CHECK LEAD TIME"))</f>
      </c>
      <c r="O217" s="38" t="str">
        <f>IF(A217="","",IF(OR(NOT(ISNUMBER(N217)),OR(COUNTIF($A$4:$A$253,A217)&lt;&gt;1,NOT(ISNUMBER(F217)),F217&lt;0,NOT(ISNUMBER(G217)),G217&lt;0,NOT(ISNUMBER(H217)),H217&lt;0,NOT(ISNUMBER(I217)),I217&lt;H217,NOT(ISNUMBER(M217)),M217&lt;0)),"CHECK INPUTS",J217-M217*N217))</f>
      </c>
      <c r="P217" s="38" t="str">
        <f>IF(A217="","",IF(NOT(ISNUMBER(O217)),"CHECK INPUTS",IF(OR(J217&lt;=H217,O217&lt;=H217),MAX(0,ROUNDUP(I217-O217,0)),0)))</f>
      </c>
      <c r="Q217" s="36" t="str">
        <f>IF(A217="","",IF(OR(COUNTIF($A$4:$A$253,A217)&lt;&gt;1,NOT(ISNUMBER(F217)),F217&lt;0,NOT(ISNUMBER(G217)),G217&lt;0,NOT(ISNUMBER(H217)),H217&lt;0,NOT(ISNUMBER(I217)),I217&lt;H217,NOT(ISNUMBER(M217)),M217&lt;0),"CHECK INPUTS",IF(NOT(ISNUMBER(N217)),"CHECK LEAD TIME",IF(O217&lt;=0,"STOCKOUT RISK",IF(O217&lt;=H217,"ORDER EARLY","ON TRACK")))))</f>
      </c>
      <c r="R217" t="n">
        <f>IF(A217="",999999,IF(OR(Q217="CHECK INPUTS",Q217="CHECK LEAD TIME"),ROW(),IF(P217&gt;0,IF(Q217="STOCKOUT RISK",1000,2000)+ROW(),999999)))</f>
        <v>999999</v>
      </c>
    </row>
    <row r="218" ht="28" customHeight="1">
      <c r="A218" s="181"/>
      <c r="B218" s="182"/>
      <c r="C218" s="182"/>
      <c r="D218" s="181"/>
      <c r="E218" s="181"/>
      <c r="F218" s="183"/>
      <c r="G218" s="184"/>
      <c r="H218" s="184"/>
      <c r="I218" s="184"/>
      <c r="J218" s="38" t="str">
        <f>IF(A218="","",G218+SUMIF(Transactions!B$4:B$5003,A218,Transactions!E$4:E$5003))</f>
      </c>
      <c r="K218" s="37" t="str">
        <f>IF(A218="","",IF(OR(COUNTIF($A$4:$A$253,A218)&lt;&gt;1,NOT(ISNUMBER(F218)),F218&lt;0,NOT(ISNUMBER(G218)),G218&lt;0,NOT(ISNUMBER(H218)),H218&lt;0,NOT(ISNUMBER(I218)),I218&lt;H218,NOT(ISNUMBER(M218)),M218&lt;0),"CHECK INPUTS",J218*F218))</f>
      </c>
      <c r="L218" s="36" t="str">
        <f>IF(A218="","",IF(OR(COUNTIF($A$4:$A$253,A218)&lt;&gt;1,NOT(ISNUMBER(F218)),F218&lt;0,NOT(ISNUMBER(G218)),G218&lt;0,NOT(ISNUMBER(H218)),H218&lt;0,NOT(ISNUMBER(I218)),I218&lt;H218,NOT(ISNUMBER(M218)),M218&lt;0),"CHECK INPUTS",IF(J218&lt;=H218,"REORDER","HEALTHY")))</f>
      </c>
      <c r="M218" s="184"/>
      <c r="N218" s="38" t="str">
        <f>IF(A218="","",IFERROR(IF(COUNTIF(Vendors!$A$4:$A$103,E218)=1,IF(VLOOKUP(E218,Vendors!$A$4:$C$103,3,FALSE)&gt;0,VLOOKUP(E218,Vendors!$A$4:$C$103,3,FALSE),"CHECK LEAD TIME"),"CHECK LEAD TIME"),"CHECK LEAD TIME"))</f>
      </c>
      <c r="O218" s="38" t="str">
        <f>IF(A218="","",IF(OR(NOT(ISNUMBER(N218)),OR(COUNTIF($A$4:$A$253,A218)&lt;&gt;1,NOT(ISNUMBER(F218)),F218&lt;0,NOT(ISNUMBER(G218)),G218&lt;0,NOT(ISNUMBER(H218)),H218&lt;0,NOT(ISNUMBER(I218)),I218&lt;H218,NOT(ISNUMBER(M218)),M218&lt;0)),"CHECK INPUTS",J218-M218*N218))</f>
      </c>
      <c r="P218" s="38" t="str">
        <f>IF(A218="","",IF(NOT(ISNUMBER(O218)),"CHECK INPUTS",IF(OR(J218&lt;=H218,O218&lt;=H218),MAX(0,ROUNDUP(I218-O218,0)),0)))</f>
      </c>
      <c r="Q218" s="36" t="str">
        <f>IF(A218="","",IF(OR(COUNTIF($A$4:$A$253,A218)&lt;&gt;1,NOT(ISNUMBER(F218)),F218&lt;0,NOT(ISNUMBER(G218)),G218&lt;0,NOT(ISNUMBER(H218)),H218&lt;0,NOT(ISNUMBER(I218)),I218&lt;H218,NOT(ISNUMBER(M218)),M218&lt;0),"CHECK INPUTS",IF(NOT(ISNUMBER(N218)),"CHECK LEAD TIME",IF(O218&lt;=0,"STOCKOUT RISK",IF(O218&lt;=H218,"ORDER EARLY","ON TRACK")))))</f>
      </c>
      <c r="R218" t="n">
        <f>IF(A218="",999999,IF(OR(Q218="CHECK INPUTS",Q218="CHECK LEAD TIME"),ROW(),IF(P218&gt;0,IF(Q218="STOCKOUT RISK",1000,2000)+ROW(),999999)))</f>
        <v>999999</v>
      </c>
    </row>
    <row r="219" ht="28" customHeight="1">
      <c r="A219" s="181"/>
      <c r="B219" s="182"/>
      <c r="C219" s="182"/>
      <c r="D219" s="181"/>
      <c r="E219" s="181"/>
      <c r="F219" s="183"/>
      <c r="G219" s="184"/>
      <c r="H219" s="184"/>
      <c r="I219" s="184"/>
      <c r="J219" s="38" t="str">
        <f>IF(A219="","",G219+SUMIF(Transactions!B$4:B$5003,A219,Transactions!E$4:E$5003))</f>
      </c>
      <c r="K219" s="37" t="str">
        <f>IF(A219="","",IF(OR(COUNTIF($A$4:$A$253,A219)&lt;&gt;1,NOT(ISNUMBER(F219)),F219&lt;0,NOT(ISNUMBER(G219)),G219&lt;0,NOT(ISNUMBER(H219)),H219&lt;0,NOT(ISNUMBER(I219)),I219&lt;H219,NOT(ISNUMBER(M219)),M219&lt;0),"CHECK INPUTS",J219*F219))</f>
      </c>
      <c r="L219" s="36" t="str">
        <f>IF(A219="","",IF(OR(COUNTIF($A$4:$A$253,A219)&lt;&gt;1,NOT(ISNUMBER(F219)),F219&lt;0,NOT(ISNUMBER(G219)),G219&lt;0,NOT(ISNUMBER(H219)),H219&lt;0,NOT(ISNUMBER(I219)),I219&lt;H219,NOT(ISNUMBER(M219)),M219&lt;0),"CHECK INPUTS",IF(J219&lt;=H219,"REORDER","HEALTHY")))</f>
      </c>
      <c r="M219" s="184"/>
      <c r="N219" s="38" t="str">
        <f>IF(A219="","",IFERROR(IF(COUNTIF(Vendors!$A$4:$A$103,E219)=1,IF(VLOOKUP(E219,Vendors!$A$4:$C$103,3,FALSE)&gt;0,VLOOKUP(E219,Vendors!$A$4:$C$103,3,FALSE),"CHECK LEAD TIME"),"CHECK LEAD TIME"),"CHECK LEAD TIME"))</f>
      </c>
      <c r="O219" s="38" t="str">
        <f>IF(A219="","",IF(OR(NOT(ISNUMBER(N219)),OR(COUNTIF($A$4:$A$253,A219)&lt;&gt;1,NOT(ISNUMBER(F219)),F219&lt;0,NOT(ISNUMBER(G219)),G219&lt;0,NOT(ISNUMBER(H219)),H219&lt;0,NOT(ISNUMBER(I219)),I219&lt;H219,NOT(ISNUMBER(M219)),M219&lt;0)),"CHECK INPUTS",J219-M219*N219))</f>
      </c>
      <c r="P219" s="38" t="str">
        <f>IF(A219="","",IF(NOT(ISNUMBER(O219)),"CHECK INPUTS",IF(OR(J219&lt;=H219,O219&lt;=H219),MAX(0,ROUNDUP(I219-O219,0)),0)))</f>
      </c>
      <c r="Q219" s="36" t="str">
        <f>IF(A219="","",IF(OR(COUNTIF($A$4:$A$253,A219)&lt;&gt;1,NOT(ISNUMBER(F219)),F219&lt;0,NOT(ISNUMBER(G219)),G219&lt;0,NOT(ISNUMBER(H219)),H219&lt;0,NOT(ISNUMBER(I219)),I219&lt;H219,NOT(ISNUMBER(M219)),M219&lt;0),"CHECK INPUTS",IF(NOT(ISNUMBER(N219)),"CHECK LEAD TIME",IF(O219&lt;=0,"STOCKOUT RISK",IF(O219&lt;=H219,"ORDER EARLY","ON TRACK")))))</f>
      </c>
      <c r="R219" t="n">
        <f>IF(A219="",999999,IF(OR(Q219="CHECK INPUTS",Q219="CHECK LEAD TIME"),ROW(),IF(P219&gt;0,IF(Q219="STOCKOUT RISK",1000,2000)+ROW(),999999)))</f>
        <v>999999</v>
      </c>
    </row>
    <row r="220" ht="28" customHeight="1">
      <c r="A220" s="181"/>
      <c r="B220" s="182"/>
      <c r="C220" s="182"/>
      <c r="D220" s="181"/>
      <c r="E220" s="181"/>
      <c r="F220" s="183"/>
      <c r="G220" s="184"/>
      <c r="H220" s="184"/>
      <c r="I220" s="184"/>
      <c r="J220" s="38" t="str">
        <f>IF(A220="","",G220+SUMIF(Transactions!B$4:B$5003,A220,Transactions!E$4:E$5003))</f>
      </c>
      <c r="K220" s="37" t="str">
        <f>IF(A220="","",IF(OR(COUNTIF($A$4:$A$253,A220)&lt;&gt;1,NOT(ISNUMBER(F220)),F220&lt;0,NOT(ISNUMBER(G220)),G220&lt;0,NOT(ISNUMBER(H220)),H220&lt;0,NOT(ISNUMBER(I220)),I220&lt;H220,NOT(ISNUMBER(M220)),M220&lt;0),"CHECK INPUTS",J220*F220))</f>
      </c>
      <c r="L220" s="36" t="str">
        <f>IF(A220="","",IF(OR(COUNTIF($A$4:$A$253,A220)&lt;&gt;1,NOT(ISNUMBER(F220)),F220&lt;0,NOT(ISNUMBER(G220)),G220&lt;0,NOT(ISNUMBER(H220)),H220&lt;0,NOT(ISNUMBER(I220)),I220&lt;H220,NOT(ISNUMBER(M220)),M220&lt;0),"CHECK INPUTS",IF(J220&lt;=H220,"REORDER","HEALTHY")))</f>
      </c>
      <c r="M220" s="184"/>
      <c r="N220" s="38" t="str">
        <f>IF(A220="","",IFERROR(IF(COUNTIF(Vendors!$A$4:$A$103,E220)=1,IF(VLOOKUP(E220,Vendors!$A$4:$C$103,3,FALSE)&gt;0,VLOOKUP(E220,Vendors!$A$4:$C$103,3,FALSE),"CHECK LEAD TIME"),"CHECK LEAD TIME"),"CHECK LEAD TIME"))</f>
      </c>
      <c r="O220" s="38" t="str">
        <f>IF(A220="","",IF(OR(NOT(ISNUMBER(N220)),OR(COUNTIF($A$4:$A$253,A220)&lt;&gt;1,NOT(ISNUMBER(F220)),F220&lt;0,NOT(ISNUMBER(G220)),G220&lt;0,NOT(ISNUMBER(H220)),H220&lt;0,NOT(ISNUMBER(I220)),I220&lt;H220,NOT(ISNUMBER(M220)),M220&lt;0)),"CHECK INPUTS",J220-M220*N220))</f>
      </c>
      <c r="P220" s="38" t="str">
        <f>IF(A220="","",IF(NOT(ISNUMBER(O220)),"CHECK INPUTS",IF(OR(J220&lt;=H220,O220&lt;=H220),MAX(0,ROUNDUP(I220-O220,0)),0)))</f>
      </c>
      <c r="Q220" s="36" t="str">
        <f>IF(A220="","",IF(OR(COUNTIF($A$4:$A$253,A220)&lt;&gt;1,NOT(ISNUMBER(F220)),F220&lt;0,NOT(ISNUMBER(G220)),G220&lt;0,NOT(ISNUMBER(H220)),H220&lt;0,NOT(ISNUMBER(I220)),I220&lt;H220,NOT(ISNUMBER(M220)),M220&lt;0),"CHECK INPUTS",IF(NOT(ISNUMBER(N220)),"CHECK LEAD TIME",IF(O220&lt;=0,"STOCKOUT RISK",IF(O220&lt;=H220,"ORDER EARLY","ON TRACK")))))</f>
      </c>
      <c r="R220" t="n">
        <f>IF(A220="",999999,IF(OR(Q220="CHECK INPUTS",Q220="CHECK LEAD TIME"),ROW(),IF(P220&gt;0,IF(Q220="STOCKOUT RISK",1000,2000)+ROW(),999999)))</f>
        <v>999999</v>
      </c>
    </row>
    <row r="221" ht="28" customHeight="1">
      <c r="A221" s="181"/>
      <c r="B221" s="182"/>
      <c r="C221" s="182"/>
      <c r="D221" s="181"/>
      <c r="E221" s="181"/>
      <c r="F221" s="183"/>
      <c r="G221" s="184"/>
      <c r="H221" s="184"/>
      <c r="I221" s="184"/>
      <c r="J221" s="38" t="str">
        <f>IF(A221="","",G221+SUMIF(Transactions!B$4:B$5003,A221,Transactions!E$4:E$5003))</f>
      </c>
      <c r="K221" s="37" t="str">
        <f>IF(A221="","",IF(OR(COUNTIF($A$4:$A$253,A221)&lt;&gt;1,NOT(ISNUMBER(F221)),F221&lt;0,NOT(ISNUMBER(G221)),G221&lt;0,NOT(ISNUMBER(H221)),H221&lt;0,NOT(ISNUMBER(I221)),I221&lt;H221,NOT(ISNUMBER(M221)),M221&lt;0),"CHECK INPUTS",J221*F221))</f>
      </c>
      <c r="L221" s="36" t="str">
        <f>IF(A221="","",IF(OR(COUNTIF($A$4:$A$253,A221)&lt;&gt;1,NOT(ISNUMBER(F221)),F221&lt;0,NOT(ISNUMBER(G221)),G221&lt;0,NOT(ISNUMBER(H221)),H221&lt;0,NOT(ISNUMBER(I221)),I221&lt;H221,NOT(ISNUMBER(M221)),M221&lt;0),"CHECK INPUTS",IF(J221&lt;=H221,"REORDER","HEALTHY")))</f>
      </c>
      <c r="M221" s="184"/>
      <c r="N221" s="38" t="str">
        <f>IF(A221="","",IFERROR(IF(COUNTIF(Vendors!$A$4:$A$103,E221)=1,IF(VLOOKUP(E221,Vendors!$A$4:$C$103,3,FALSE)&gt;0,VLOOKUP(E221,Vendors!$A$4:$C$103,3,FALSE),"CHECK LEAD TIME"),"CHECK LEAD TIME"),"CHECK LEAD TIME"))</f>
      </c>
      <c r="O221" s="38" t="str">
        <f>IF(A221="","",IF(OR(NOT(ISNUMBER(N221)),OR(COUNTIF($A$4:$A$253,A221)&lt;&gt;1,NOT(ISNUMBER(F221)),F221&lt;0,NOT(ISNUMBER(G221)),G221&lt;0,NOT(ISNUMBER(H221)),H221&lt;0,NOT(ISNUMBER(I221)),I221&lt;H221,NOT(ISNUMBER(M221)),M221&lt;0)),"CHECK INPUTS",J221-M221*N221))</f>
      </c>
      <c r="P221" s="38" t="str">
        <f>IF(A221="","",IF(NOT(ISNUMBER(O221)),"CHECK INPUTS",IF(OR(J221&lt;=H221,O221&lt;=H221),MAX(0,ROUNDUP(I221-O221,0)),0)))</f>
      </c>
      <c r="Q221" s="36" t="str">
        <f>IF(A221="","",IF(OR(COUNTIF($A$4:$A$253,A221)&lt;&gt;1,NOT(ISNUMBER(F221)),F221&lt;0,NOT(ISNUMBER(G221)),G221&lt;0,NOT(ISNUMBER(H221)),H221&lt;0,NOT(ISNUMBER(I221)),I221&lt;H221,NOT(ISNUMBER(M221)),M221&lt;0),"CHECK INPUTS",IF(NOT(ISNUMBER(N221)),"CHECK LEAD TIME",IF(O221&lt;=0,"STOCKOUT RISK",IF(O221&lt;=H221,"ORDER EARLY","ON TRACK")))))</f>
      </c>
      <c r="R221" t="n">
        <f>IF(A221="",999999,IF(OR(Q221="CHECK INPUTS",Q221="CHECK LEAD TIME"),ROW(),IF(P221&gt;0,IF(Q221="STOCKOUT RISK",1000,2000)+ROW(),999999)))</f>
        <v>999999</v>
      </c>
    </row>
    <row r="222" ht="28" customHeight="1">
      <c r="A222" s="181"/>
      <c r="B222" s="182"/>
      <c r="C222" s="182"/>
      <c r="D222" s="181"/>
      <c r="E222" s="181"/>
      <c r="F222" s="183"/>
      <c r="G222" s="184"/>
      <c r="H222" s="184"/>
      <c r="I222" s="184"/>
      <c r="J222" s="38" t="str">
        <f>IF(A222="","",G222+SUMIF(Transactions!B$4:B$5003,A222,Transactions!E$4:E$5003))</f>
      </c>
      <c r="K222" s="37" t="str">
        <f>IF(A222="","",IF(OR(COUNTIF($A$4:$A$253,A222)&lt;&gt;1,NOT(ISNUMBER(F222)),F222&lt;0,NOT(ISNUMBER(G222)),G222&lt;0,NOT(ISNUMBER(H222)),H222&lt;0,NOT(ISNUMBER(I222)),I222&lt;H222,NOT(ISNUMBER(M222)),M222&lt;0),"CHECK INPUTS",J222*F222))</f>
      </c>
      <c r="L222" s="36" t="str">
        <f>IF(A222="","",IF(OR(COUNTIF($A$4:$A$253,A222)&lt;&gt;1,NOT(ISNUMBER(F222)),F222&lt;0,NOT(ISNUMBER(G222)),G222&lt;0,NOT(ISNUMBER(H222)),H222&lt;0,NOT(ISNUMBER(I222)),I222&lt;H222,NOT(ISNUMBER(M222)),M222&lt;0),"CHECK INPUTS",IF(J222&lt;=H222,"REORDER","HEALTHY")))</f>
      </c>
      <c r="M222" s="184"/>
      <c r="N222" s="38" t="str">
        <f>IF(A222="","",IFERROR(IF(COUNTIF(Vendors!$A$4:$A$103,E222)=1,IF(VLOOKUP(E222,Vendors!$A$4:$C$103,3,FALSE)&gt;0,VLOOKUP(E222,Vendors!$A$4:$C$103,3,FALSE),"CHECK LEAD TIME"),"CHECK LEAD TIME"),"CHECK LEAD TIME"))</f>
      </c>
      <c r="O222" s="38" t="str">
        <f>IF(A222="","",IF(OR(NOT(ISNUMBER(N222)),OR(COUNTIF($A$4:$A$253,A222)&lt;&gt;1,NOT(ISNUMBER(F222)),F222&lt;0,NOT(ISNUMBER(G222)),G222&lt;0,NOT(ISNUMBER(H222)),H222&lt;0,NOT(ISNUMBER(I222)),I222&lt;H222,NOT(ISNUMBER(M222)),M222&lt;0)),"CHECK INPUTS",J222-M222*N222))</f>
      </c>
      <c r="P222" s="38" t="str">
        <f>IF(A222="","",IF(NOT(ISNUMBER(O222)),"CHECK INPUTS",IF(OR(J222&lt;=H222,O222&lt;=H222),MAX(0,ROUNDUP(I222-O222,0)),0)))</f>
      </c>
      <c r="Q222" s="36" t="str">
        <f>IF(A222="","",IF(OR(COUNTIF($A$4:$A$253,A222)&lt;&gt;1,NOT(ISNUMBER(F222)),F222&lt;0,NOT(ISNUMBER(G222)),G222&lt;0,NOT(ISNUMBER(H222)),H222&lt;0,NOT(ISNUMBER(I222)),I222&lt;H222,NOT(ISNUMBER(M222)),M222&lt;0),"CHECK INPUTS",IF(NOT(ISNUMBER(N222)),"CHECK LEAD TIME",IF(O222&lt;=0,"STOCKOUT RISK",IF(O222&lt;=H222,"ORDER EARLY","ON TRACK")))))</f>
      </c>
      <c r="R222" t="n">
        <f>IF(A222="",999999,IF(OR(Q222="CHECK INPUTS",Q222="CHECK LEAD TIME"),ROW(),IF(P222&gt;0,IF(Q222="STOCKOUT RISK",1000,2000)+ROW(),999999)))</f>
        <v>999999</v>
      </c>
    </row>
    <row r="223" ht="28" customHeight="1">
      <c r="A223" s="181"/>
      <c r="B223" s="182"/>
      <c r="C223" s="182"/>
      <c r="D223" s="181"/>
      <c r="E223" s="181"/>
      <c r="F223" s="183"/>
      <c r="G223" s="184"/>
      <c r="H223" s="184"/>
      <c r="I223" s="184"/>
      <c r="J223" s="38" t="str">
        <f>IF(A223="","",G223+SUMIF(Transactions!B$4:B$5003,A223,Transactions!E$4:E$5003))</f>
      </c>
      <c r="K223" s="37" t="str">
        <f>IF(A223="","",IF(OR(COUNTIF($A$4:$A$253,A223)&lt;&gt;1,NOT(ISNUMBER(F223)),F223&lt;0,NOT(ISNUMBER(G223)),G223&lt;0,NOT(ISNUMBER(H223)),H223&lt;0,NOT(ISNUMBER(I223)),I223&lt;H223,NOT(ISNUMBER(M223)),M223&lt;0),"CHECK INPUTS",J223*F223))</f>
      </c>
      <c r="L223" s="36" t="str">
        <f>IF(A223="","",IF(OR(COUNTIF($A$4:$A$253,A223)&lt;&gt;1,NOT(ISNUMBER(F223)),F223&lt;0,NOT(ISNUMBER(G223)),G223&lt;0,NOT(ISNUMBER(H223)),H223&lt;0,NOT(ISNUMBER(I223)),I223&lt;H223,NOT(ISNUMBER(M223)),M223&lt;0),"CHECK INPUTS",IF(J223&lt;=H223,"REORDER","HEALTHY")))</f>
      </c>
      <c r="M223" s="184"/>
      <c r="N223" s="38" t="str">
        <f>IF(A223="","",IFERROR(IF(COUNTIF(Vendors!$A$4:$A$103,E223)=1,IF(VLOOKUP(E223,Vendors!$A$4:$C$103,3,FALSE)&gt;0,VLOOKUP(E223,Vendors!$A$4:$C$103,3,FALSE),"CHECK LEAD TIME"),"CHECK LEAD TIME"),"CHECK LEAD TIME"))</f>
      </c>
      <c r="O223" s="38" t="str">
        <f>IF(A223="","",IF(OR(NOT(ISNUMBER(N223)),OR(COUNTIF($A$4:$A$253,A223)&lt;&gt;1,NOT(ISNUMBER(F223)),F223&lt;0,NOT(ISNUMBER(G223)),G223&lt;0,NOT(ISNUMBER(H223)),H223&lt;0,NOT(ISNUMBER(I223)),I223&lt;H223,NOT(ISNUMBER(M223)),M223&lt;0)),"CHECK INPUTS",J223-M223*N223))</f>
      </c>
      <c r="P223" s="38" t="str">
        <f>IF(A223="","",IF(NOT(ISNUMBER(O223)),"CHECK INPUTS",IF(OR(J223&lt;=H223,O223&lt;=H223),MAX(0,ROUNDUP(I223-O223,0)),0)))</f>
      </c>
      <c r="Q223" s="36" t="str">
        <f>IF(A223="","",IF(OR(COUNTIF($A$4:$A$253,A223)&lt;&gt;1,NOT(ISNUMBER(F223)),F223&lt;0,NOT(ISNUMBER(G223)),G223&lt;0,NOT(ISNUMBER(H223)),H223&lt;0,NOT(ISNUMBER(I223)),I223&lt;H223,NOT(ISNUMBER(M223)),M223&lt;0),"CHECK INPUTS",IF(NOT(ISNUMBER(N223)),"CHECK LEAD TIME",IF(O223&lt;=0,"STOCKOUT RISK",IF(O223&lt;=H223,"ORDER EARLY","ON TRACK")))))</f>
      </c>
      <c r="R223" t="n">
        <f>IF(A223="",999999,IF(OR(Q223="CHECK INPUTS",Q223="CHECK LEAD TIME"),ROW(),IF(P223&gt;0,IF(Q223="STOCKOUT RISK",1000,2000)+ROW(),999999)))</f>
        <v>999999</v>
      </c>
    </row>
    <row r="224" ht="28" customHeight="1">
      <c r="A224" s="181"/>
      <c r="B224" s="182"/>
      <c r="C224" s="182"/>
      <c r="D224" s="181"/>
      <c r="E224" s="181"/>
      <c r="F224" s="183"/>
      <c r="G224" s="184"/>
      <c r="H224" s="184"/>
      <c r="I224" s="184"/>
      <c r="J224" s="38" t="str">
        <f>IF(A224="","",G224+SUMIF(Transactions!B$4:B$5003,A224,Transactions!E$4:E$5003))</f>
      </c>
      <c r="K224" s="37" t="str">
        <f>IF(A224="","",IF(OR(COUNTIF($A$4:$A$253,A224)&lt;&gt;1,NOT(ISNUMBER(F224)),F224&lt;0,NOT(ISNUMBER(G224)),G224&lt;0,NOT(ISNUMBER(H224)),H224&lt;0,NOT(ISNUMBER(I224)),I224&lt;H224,NOT(ISNUMBER(M224)),M224&lt;0),"CHECK INPUTS",J224*F224))</f>
      </c>
      <c r="L224" s="36" t="str">
        <f>IF(A224="","",IF(OR(COUNTIF($A$4:$A$253,A224)&lt;&gt;1,NOT(ISNUMBER(F224)),F224&lt;0,NOT(ISNUMBER(G224)),G224&lt;0,NOT(ISNUMBER(H224)),H224&lt;0,NOT(ISNUMBER(I224)),I224&lt;H224,NOT(ISNUMBER(M224)),M224&lt;0),"CHECK INPUTS",IF(J224&lt;=H224,"REORDER","HEALTHY")))</f>
      </c>
      <c r="M224" s="184"/>
      <c r="N224" s="38" t="str">
        <f>IF(A224="","",IFERROR(IF(COUNTIF(Vendors!$A$4:$A$103,E224)=1,IF(VLOOKUP(E224,Vendors!$A$4:$C$103,3,FALSE)&gt;0,VLOOKUP(E224,Vendors!$A$4:$C$103,3,FALSE),"CHECK LEAD TIME"),"CHECK LEAD TIME"),"CHECK LEAD TIME"))</f>
      </c>
      <c r="O224" s="38" t="str">
        <f>IF(A224="","",IF(OR(NOT(ISNUMBER(N224)),OR(COUNTIF($A$4:$A$253,A224)&lt;&gt;1,NOT(ISNUMBER(F224)),F224&lt;0,NOT(ISNUMBER(G224)),G224&lt;0,NOT(ISNUMBER(H224)),H224&lt;0,NOT(ISNUMBER(I224)),I224&lt;H224,NOT(ISNUMBER(M224)),M224&lt;0)),"CHECK INPUTS",J224-M224*N224))</f>
      </c>
      <c r="P224" s="38" t="str">
        <f>IF(A224="","",IF(NOT(ISNUMBER(O224)),"CHECK INPUTS",IF(OR(J224&lt;=H224,O224&lt;=H224),MAX(0,ROUNDUP(I224-O224,0)),0)))</f>
      </c>
      <c r="Q224" s="36" t="str">
        <f>IF(A224="","",IF(OR(COUNTIF($A$4:$A$253,A224)&lt;&gt;1,NOT(ISNUMBER(F224)),F224&lt;0,NOT(ISNUMBER(G224)),G224&lt;0,NOT(ISNUMBER(H224)),H224&lt;0,NOT(ISNUMBER(I224)),I224&lt;H224,NOT(ISNUMBER(M224)),M224&lt;0),"CHECK INPUTS",IF(NOT(ISNUMBER(N224)),"CHECK LEAD TIME",IF(O224&lt;=0,"STOCKOUT RISK",IF(O224&lt;=H224,"ORDER EARLY","ON TRACK")))))</f>
      </c>
      <c r="R224" t="n">
        <f>IF(A224="",999999,IF(OR(Q224="CHECK INPUTS",Q224="CHECK LEAD TIME"),ROW(),IF(P224&gt;0,IF(Q224="STOCKOUT RISK",1000,2000)+ROW(),999999)))</f>
        <v>999999</v>
      </c>
    </row>
    <row r="225" ht="28" customHeight="1">
      <c r="A225" s="181"/>
      <c r="B225" s="182"/>
      <c r="C225" s="182"/>
      <c r="D225" s="181"/>
      <c r="E225" s="181"/>
      <c r="F225" s="183"/>
      <c r="G225" s="184"/>
      <c r="H225" s="184"/>
      <c r="I225" s="184"/>
      <c r="J225" s="38" t="str">
        <f>IF(A225="","",G225+SUMIF(Transactions!B$4:B$5003,A225,Transactions!E$4:E$5003))</f>
      </c>
      <c r="K225" s="37" t="str">
        <f>IF(A225="","",IF(OR(COUNTIF($A$4:$A$253,A225)&lt;&gt;1,NOT(ISNUMBER(F225)),F225&lt;0,NOT(ISNUMBER(G225)),G225&lt;0,NOT(ISNUMBER(H225)),H225&lt;0,NOT(ISNUMBER(I225)),I225&lt;H225,NOT(ISNUMBER(M225)),M225&lt;0),"CHECK INPUTS",J225*F225))</f>
      </c>
      <c r="L225" s="36" t="str">
        <f>IF(A225="","",IF(OR(COUNTIF($A$4:$A$253,A225)&lt;&gt;1,NOT(ISNUMBER(F225)),F225&lt;0,NOT(ISNUMBER(G225)),G225&lt;0,NOT(ISNUMBER(H225)),H225&lt;0,NOT(ISNUMBER(I225)),I225&lt;H225,NOT(ISNUMBER(M225)),M225&lt;0),"CHECK INPUTS",IF(J225&lt;=H225,"REORDER","HEALTHY")))</f>
      </c>
      <c r="M225" s="184"/>
      <c r="N225" s="38" t="str">
        <f>IF(A225="","",IFERROR(IF(COUNTIF(Vendors!$A$4:$A$103,E225)=1,IF(VLOOKUP(E225,Vendors!$A$4:$C$103,3,FALSE)&gt;0,VLOOKUP(E225,Vendors!$A$4:$C$103,3,FALSE),"CHECK LEAD TIME"),"CHECK LEAD TIME"),"CHECK LEAD TIME"))</f>
      </c>
      <c r="O225" s="38" t="str">
        <f>IF(A225="","",IF(OR(NOT(ISNUMBER(N225)),OR(COUNTIF($A$4:$A$253,A225)&lt;&gt;1,NOT(ISNUMBER(F225)),F225&lt;0,NOT(ISNUMBER(G225)),G225&lt;0,NOT(ISNUMBER(H225)),H225&lt;0,NOT(ISNUMBER(I225)),I225&lt;H225,NOT(ISNUMBER(M225)),M225&lt;0)),"CHECK INPUTS",J225-M225*N225))</f>
      </c>
      <c r="P225" s="38" t="str">
        <f>IF(A225="","",IF(NOT(ISNUMBER(O225)),"CHECK INPUTS",IF(OR(J225&lt;=H225,O225&lt;=H225),MAX(0,ROUNDUP(I225-O225,0)),0)))</f>
      </c>
      <c r="Q225" s="36" t="str">
        <f>IF(A225="","",IF(OR(COUNTIF($A$4:$A$253,A225)&lt;&gt;1,NOT(ISNUMBER(F225)),F225&lt;0,NOT(ISNUMBER(G225)),G225&lt;0,NOT(ISNUMBER(H225)),H225&lt;0,NOT(ISNUMBER(I225)),I225&lt;H225,NOT(ISNUMBER(M225)),M225&lt;0),"CHECK INPUTS",IF(NOT(ISNUMBER(N225)),"CHECK LEAD TIME",IF(O225&lt;=0,"STOCKOUT RISK",IF(O225&lt;=H225,"ORDER EARLY","ON TRACK")))))</f>
      </c>
      <c r="R225" t="n">
        <f>IF(A225="",999999,IF(OR(Q225="CHECK INPUTS",Q225="CHECK LEAD TIME"),ROW(),IF(P225&gt;0,IF(Q225="STOCKOUT RISK",1000,2000)+ROW(),999999)))</f>
        <v>999999</v>
      </c>
    </row>
    <row r="226" ht="28" customHeight="1">
      <c r="A226" s="181"/>
      <c r="B226" s="182"/>
      <c r="C226" s="182"/>
      <c r="D226" s="181"/>
      <c r="E226" s="181"/>
      <c r="F226" s="183"/>
      <c r="G226" s="184"/>
      <c r="H226" s="184"/>
      <c r="I226" s="184"/>
      <c r="J226" s="38" t="str">
        <f>IF(A226="","",G226+SUMIF(Transactions!B$4:B$5003,A226,Transactions!E$4:E$5003))</f>
      </c>
      <c r="K226" s="37" t="str">
        <f>IF(A226="","",IF(OR(COUNTIF($A$4:$A$253,A226)&lt;&gt;1,NOT(ISNUMBER(F226)),F226&lt;0,NOT(ISNUMBER(G226)),G226&lt;0,NOT(ISNUMBER(H226)),H226&lt;0,NOT(ISNUMBER(I226)),I226&lt;H226,NOT(ISNUMBER(M226)),M226&lt;0),"CHECK INPUTS",J226*F226))</f>
      </c>
      <c r="L226" s="36" t="str">
        <f>IF(A226="","",IF(OR(COUNTIF($A$4:$A$253,A226)&lt;&gt;1,NOT(ISNUMBER(F226)),F226&lt;0,NOT(ISNUMBER(G226)),G226&lt;0,NOT(ISNUMBER(H226)),H226&lt;0,NOT(ISNUMBER(I226)),I226&lt;H226,NOT(ISNUMBER(M226)),M226&lt;0),"CHECK INPUTS",IF(J226&lt;=H226,"REORDER","HEALTHY")))</f>
      </c>
      <c r="M226" s="184"/>
      <c r="N226" s="38" t="str">
        <f>IF(A226="","",IFERROR(IF(COUNTIF(Vendors!$A$4:$A$103,E226)=1,IF(VLOOKUP(E226,Vendors!$A$4:$C$103,3,FALSE)&gt;0,VLOOKUP(E226,Vendors!$A$4:$C$103,3,FALSE),"CHECK LEAD TIME"),"CHECK LEAD TIME"),"CHECK LEAD TIME"))</f>
      </c>
      <c r="O226" s="38" t="str">
        <f>IF(A226="","",IF(OR(NOT(ISNUMBER(N226)),OR(COUNTIF($A$4:$A$253,A226)&lt;&gt;1,NOT(ISNUMBER(F226)),F226&lt;0,NOT(ISNUMBER(G226)),G226&lt;0,NOT(ISNUMBER(H226)),H226&lt;0,NOT(ISNUMBER(I226)),I226&lt;H226,NOT(ISNUMBER(M226)),M226&lt;0)),"CHECK INPUTS",J226-M226*N226))</f>
      </c>
      <c r="P226" s="38" t="str">
        <f>IF(A226="","",IF(NOT(ISNUMBER(O226)),"CHECK INPUTS",IF(OR(J226&lt;=H226,O226&lt;=H226),MAX(0,ROUNDUP(I226-O226,0)),0)))</f>
      </c>
      <c r="Q226" s="36" t="str">
        <f>IF(A226="","",IF(OR(COUNTIF($A$4:$A$253,A226)&lt;&gt;1,NOT(ISNUMBER(F226)),F226&lt;0,NOT(ISNUMBER(G226)),G226&lt;0,NOT(ISNUMBER(H226)),H226&lt;0,NOT(ISNUMBER(I226)),I226&lt;H226,NOT(ISNUMBER(M226)),M226&lt;0),"CHECK INPUTS",IF(NOT(ISNUMBER(N226)),"CHECK LEAD TIME",IF(O226&lt;=0,"STOCKOUT RISK",IF(O226&lt;=H226,"ORDER EARLY","ON TRACK")))))</f>
      </c>
      <c r="R226" t="n">
        <f>IF(A226="",999999,IF(OR(Q226="CHECK INPUTS",Q226="CHECK LEAD TIME"),ROW(),IF(P226&gt;0,IF(Q226="STOCKOUT RISK",1000,2000)+ROW(),999999)))</f>
        <v>999999</v>
      </c>
    </row>
    <row r="227" ht="28" customHeight="1">
      <c r="A227" s="181"/>
      <c r="B227" s="182"/>
      <c r="C227" s="182"/>
      <c r="D227" s="181"/>
      <c r="E227" s="181"/>
      <c r="F227" s="183"/>
      <c r="G227" s="184"/>
      <c r="H227" s="184"/>
      <c r="I227" s="184"/>
      <c r="J227" s="38" t="str">
        <f>IF(A227="","",G227+SUMIF(Transactions!B$4:B$5003,A227,Transactions!E$4:E$5003))</f>
      </c>
      <c r="K227" s="37" t="str">
        <f>IF(A227="","",IF(OR(COUNTIF($A$4:$A$253,A227)&lt;&gt;1,NOT(ISNUMBER(F227)),F227&lt;0,NOT(ISNUMBER(G227)),G227&lt;0,NOT(ISNUMBER(H227)),H227&lt;0,NOT(ISNUMBER(I227)),I227&lt;H227,NOT(ISNUMBER(M227)),M227&lt;0),"CHECK INPUTS",J227*F227))</f>
      </c>
      <c r="L227" s="36" t="str">
        <f>IF(A227="","",IF(OR(COUNTIF($A$4:$A$253,A227)&lt;&gt;1,NOT(ISNUMBER(F227)),F227&lt;0,NOT(ISNUMBER(G227)),G227&lt;0,NOT(ISNUMBER(H227)),H227&lt;0,NOT(ISNUMBER(I227)),I227&lt;H227,NOT(ISNUMBER(M227)),M227&lt;0),"CHECK INPUTS",IF(J227&lt;=H227,"REORDER","HEALTHY")))</f>
      </c>
      <c r="M227" s="184"/>
      <c r="N227" s="38" t="str">
        <f>IF(A227="","",IFERROR(IF(COUNTIF(Vendors!$A$4:$A$103,E227)=1,IF(VLOOKUP(E227,Vendors!$A$4:$C$103,3,FALSE)&gt;0,VLOOKUP(E227,Vendors!$A$4:$C$103,3,FALSE),"CHECK LEAD TIME"),"CHECK LEAD TIME"),"CHECK LEAD TIME"))</f>
      </c>
      <c r="O227" s="38" t="str">
        <f>IF(A227="","",IF(OR(NOT(ISNUMBER(N227)),OR(COUNTIF($A$4:$A$253,A227)&lt;&gt;1,NOT(ISNUMBER(F227)),F227&lt;0,NOT(ISNUMBER(G227)),G227&lt;0,NOT(ISNUMBER(H227)),H227&lt;0,NOT(ISNUMBER(I227)),I227&lt;H227,NOT(ISNUMBER(M227)),M227&lt;0)),"CHECK INPUTS",J227-M227*N227))</f>
      </c>
      <c r="P227" s="38" t="str">
        <f>IF(A227="","",IF(NOT(ISNUMBER(O227)),"CHECK INPUTS",IF(OR(J227&lt;=H227,O227&lt;=H227),MAX(0,ROUNDUP(I227-O227,0)),0)))</f>
      </c>
      <c r="Q227" s="36" t="str">
        <f>IF(A227="","",IF(OR(COUNTIF($A$4:$A$253,A227)&lt;&gt;1,NOT(ISNUMBER(F227)),F227&lt;0,NOT(ISNUMBER(G227)),G227&lt;0,NOT(ISNUMBER(H227)),H227&lt;0,NOT(ISNUMBER(I227)),I227&lt;H227,NOT(ISNUMBER(M227)),M227&lt;0),"CHECK INPUTS",IF(NOT(ISNUMBER(N227)),"CHECK LEAD TIME",IF(O227&lt;=0,"STOCKOUT RISK",IF(O227&lt;=H227,"ORDER EARLY","ON TRACK")))))</f>
      </c>
      <c r="R227" t="n">
        <f>IF(A227="",999999,IF(OR(Q227="CHECK INPUTS",Q227="CHECK LEAD TIME"),ROW(),IF(P227&gt;0,IF(Q227="STOCKOUT RISK",1000,2000)+ROW(),999999)))</f>
        <v>999999</v>
      </c>
    </row>
    <row r="228" ht="28" customHeight="1">
      <c r="A228" s="181"/>
      <c r="B228" s="182"/>
      <c r="C228" s="182"/>
      <c r="D228" s="181"/>
      <c r="E228" s="181"/>
      <c r="F228" s="183"/>
      <c r="G228" s="184"/>
      <c r="H228" s="184"/>
      <c r="I228" s="184"/>
      <c r="J228" s="38" t="str">
        <f>IF(A228="","",G228+SUMIF(Transactions!B$4:B$5003,A228,Transactions!E$4:E$5003))</f>
      </c>
      <c r="K228" s="37" t="str">
        <f>IF(A228="","",IF(OR(COUNTIF($A$4:$A$253,A228)&lt;&gt;1,NOT(ISNUMBER(F228)),F228&lt;0,NOT(ISNUMBER(G228)),G228&lt;0,NOT(ISNUMBER(H228)),H228&lt;0,NOT(ISNUMBER(I228)),I228&lt;H228,NOT(ISNUMBER(M228)),M228&lt;0),"CHECK INPUTS",J228*F228))</f>
      </c>
      <c r="L228" s="36" t="str">
        <f>IF(A228="","",IF(OR(COUNTIF($A$4:$A$253,A228)&lt;&gt;1,NOT(ISNUMBER(F228)),F228&lt;0,NOT(ISNUMBER(G228)),G228&lt;0,NOT(ISNUMBER(H228)),H228&lt;0,NOT(ISNUMBER(I228)),I228&lt;H228,NOT(ISNUMBER(M228)),M228&lt;0),"CHECK INPUTS",IF(J228&lt;=H228,"REORDER","HEALTHY")))</f>
      </c>
      <c r="M228" s="184"/>
      <c r="N228" s="38" t="str">
        <f>IF(A228="","",IFERROR(IF(COUNTIF(Vendors!$A$4:$A$103,E228)=1,IF(VLOOKUP(E228,Vendors!$A$4:$C$103,3,FALSE)&gt;0,VLOOKUP(E228,Vendors!$A$4:$C$103,3,FALSE),"CHECK LEAD TIME"),"CHECK LEAD TIME"),"CHECK LEAD TIME"))</f>
      </c>
      <c r="O228" s="38" t="str">
        <f>IF(A228="","",IF(OR(NOT(ISNUMBER(N228)),OR(COUNTIF($A$4:$A$253,A228)&lt;&gt;1,NOT(ISNUMBER(F228)),F228&lt;0,NOT(ISNUMBER(G228)),G228&lt;0,NOT(ISNUMBER(H228)),H228&lt;0,NOT(ISNUMBER(I228)),I228&lt;H228,NOT(ISNUMBER(M228)),M228&lt;0)),"CHECK INPUTS",J228-M228*N228))</f>
      </c>
      <c r="P228" s="38" t="str">
        <f>IF(A228="","",IF(NOT(ISNUMBER(O228)),"CHECK INPUTS",IF(OR(J228&lt;=H228,O228&lt;=H228),MAX(0,ROUNDUP(I228-O228,0)),0)))</f>
      </c>
      <c r="Q228" s="36" t="str">
        <f>IF(A228="","",IF(OR(COUNTIF($A$4:$A$253,A228)&lt;&gt;1,NOT(ISNUMBER(F228)),F228&lt;0,NOT(ISNUMBER(G228)),G228&lt;0,NOT(ISNUMBER(H228)),H228&lt;0,NOT(ISNUMBER(I228)),I228&lt;H228,NOT(ISNUMBER(M228)),M228&lt;0),"CHECK INPUTS",IF(NOT(ISNUMBER(N228)),"CHECK LEAD TIME",IF(O228&lt;=0,"STOCKOUT RISK",IF(O228&lt;=H228,"ORDER EARLY","ON TRACK")))))</f>
      </c>
      <c r="R228" t="n">
        <f>IF(A228="",999999,IF(OR(Q228="CHECK INPUTS",Q228="CHECK LEAD TIME"),ROW(),IF(P228&gt;0,IF(Q228="STOCKOUT RISK",1000,2000)+ROW(),999999)))</f>
        <v>999999</v>
      </c>
    </row>
    <row r="229" ht="28" customHeight="1">
      <c r="A229" s="181"/>
      <c r="B229" s="182"/>
      <c r="C229" s="182"/>
      <c r="D229" s="181"/>
      <c r="E229" s="181"/>
      <c r="F229" s="183"/>
      <c r="G229" s="184"/>
      <c r="H229" s="184"/>
      <c r="I229" s="184"/>
      <c r="J229" s="38" t="str">
        <f>IF(A229="","",G229+SUMIF(Transactions!B$4:B$5003,A229,Transactions!E$4:E$5003))</f>
      </c>
      <c r="K229" s="37" t="str">
        <f>IF(A229="","",IF(OR(COUNTIF($A$4:$A$253,A229)&lt;&gt;1,NOT(ISNUMBER(F229)),F229&lt;0,NOT(ISNUMBER(G229)),G229&lt;0,NOT(ISNUMBER(H229)),H229&lt;0,NOT(ISNUMBER(I229)),I229&lt;H229,NOT(ISNUMBER(M229)),M229&lt;0),"CHECK INPUTS",J229*F229))</f>
      </c>
      <c r="L229" s="36" t="str">
        <f>IF(A229="","",IF(OR(COUNTIF($A$4:$A$253,A229)&lt;&gt;1,NOT(ISNUMBER(F229)),F229&lt;0,NOT(ISNUMBER(G229)),G229&lt;0,NOT(ISNUMBER(H229)),H229&lt;0,NOT(ISNUMBER(I229)),I229&lt;H229,NOT(ISNUMBER(M229)),M229&lt;0),"CHECK INPUTS",IF(J229&lt;=H229,"REORDER","HEALTHY")))</f>
      </c>
      <c r="M229" s="184"/>
      <c r="N229" s="38" t="str">
        <f>IF(A229="","",IFERROR(IF(COUNTIF(Vendors!$A$4:$A$103,E229)=1,IF(VLOOKUP(E229,Vendors!$A$4:$C$103,3,FALSE)&gt;0,VLOOKUP(E229,Vendors!$A$4:$C$103,3,FALSE),"CHECK LEAD TIME"),"CHECK LEAD TIME"),"CHECK LEAD TIME"))</f>
      </c>
      <c r="O229" s="38" t="str">
        <f>IF(A229="","",IF(OR(NOT(ISNUMBER(N229)),OR(COUNTIF($A$4:$A$253,A229)&lt;&gt;1,NOT(ISNUMBER(F229)),F229&lt;0,NOT(ISNUMBER(G229)),G229&lt;0,NOT(ISNUMBER(H229)),H229&lt;0,NOT(ISNUMBER(I229)),I229&lt;H229,NOT(ISNUMBER(M229)),M229&lt;0)),"CHECK INPUTS",J229-M229*N229))</f>
      </c>
      <c r="P229" s="38" t="str">
        <f>IF(A229="","",IF(NOT(ISNUMBER(O229)),"CHECK INPUTS",IF(OR(J229&lt;=H229,O229&lt;=H229),MAX(0,ROUNDUP(I229-O229,0)),0)))</f>
      </c>
      <c r="Q229" s="36" t="str">
        <f>IF(A229="","",IF(OR(COUNTIF($A$4:$A$253,A229)&lt;&gt;1,NOT(ISNUMBER(F229)),F229&lt;0,NOT(ISNUMBER(G229)),G229&lt;0,NOT(ISNUMBER(H229)),H229&lt;0,NOT(ISNUMBER(I229)),I229&lt;H229,NOT(ISNUMBER(M229)),M229&lt;0),"CHECK INPUTS",IF(NOT(ISNUMBER(N229)),"CHECK LEAD TIME",IF(O229&lt;=0,"STOCKOUT RISK",IF(O229&lt;=H229,"ORDER EARLY","ON TRACK")))))</f>
      </c>
      <c r="R229" t="n">
        <f>IF(A229="",999999,IF(OR(Q229="CHECK INPUTS",Q229="CHECK LEAD TIME"),ROW(),IF(P229&gt;0,IF(Q229="STOCKOUT RISK",1000,2000)+ROW(),999999)))</f>
        <v>999999</v>
      </c>
    </row>
    <row r="230" ht="28" customHeight="1">
      <c r="A230" s="181"/>
      <c r="B230" s="182"/>
      <c r="C230" s="182"/>
      <c r="D230" s="181"/>
      <c r="E230" s="181"/>
      <c r="F230" s="183"/>
      <c r="G230" s="184"/>
      <c r="H230" s="184"/>
      <c r="I230" s="184"/>
      <c r="J230" s="38" t="str">
        <f>IF(A230="","",G230+SUMIF(Transactions!B$4:B$5003,A230,Transactions!E$4:E$5003))</f>
      </c>
      <c r="K230" s="37" t="str">
        <f>IF(A230="","",IF(OR(COUNTIF($A$4:$A$253,A230)&lt;&gt;1,NOT(ISNUMBER(F230)),F230&lt;0,NOT(ISNUMBER(G230)),G230&lt;0,NOT(ISNUMBER(H230)),H230&lt;0,NOT(ISNUMBER(I230)),I230&lt;H230,NOT(ISNUMBER(M230)),M230&lt;0),"CHECK INPUTS",J230*F230))</f>
      </c>
      <c r="L230" s="36" t="str">
        <f>IF(A230="","",IF(OR(COUNTIF($A$4:$A$253,A230)&lt;&gt;1,NOT(ISNUMBER(F230)),F230&lt;0,NOT(ISNUMBER(G230)),G230&lt;0,NOT(ISNUMBER(H230)),H230&lt;0,NOT(ISNUMBER(I230)),I230&lt;H230,NOT(ISNUMBER(M230)),M230&lt;0),"CHECK INPUTS",IF(J230&lt;=H230,"REORDER","HEALTHY")))</f>
      </c>
      <c r="M230" s="184"/>
      <c r="N230" s="38" t="str">
        <f>IF(A230="","",IFERROR(IF(COUNTIF(Vendors!$A$4:$A$103,E230)=1,IF(VLOOKUP(E230,Vendors!$A$4:$C$103,3,FALSE)&gt;0,VLOOKUP(E230,Vendors!$A$4:$C$103,3,FALSE),"CHECK LEAD TIME"),"CHECK LEAD TIME"),"CHECK LEAD TIME"))</f>
      </c>
      <c r="O230" s="38" t="str">
        <f>IF(A230="","",IF(OR(NOT(ISNUMBER(N230)),OR(COUNTIF($A$4:$A$253,A230)&lt;&gt;1,NOT(ISNUMBER(F230)),F230&lt;0,NOT(ISNUMBER(G230)),G230&lt;0,NOT(ISNUMBER(H230)),H230&lt;0,NOT(ISNUMBER(I230)),I230&lt;H230,NOT(ISNUMBER(M230)),M230&lt;0)),"CHECK INPUTS",J230-M230*N230))</f>
      </c>
      <c r="P230" s="38" t="str">
        <f>IF(A230="","",IF(NOT(ISNUMBER(O230)),"CHECK INPUTS",IF(OR(J230&lt;=H230,O230&lt;=H230),MAX(0,ROUNDUP(I230-O230,0)),0)))</f>
      </c>
      <c r="Q230" s="36" t="str">
        <f>IF(A230="","",IF(OR(COUNTIF($A$4:$A$253,A230)&lt;&gt;1,NOT(ISNUMBER(F230)),F230&lt;0,NOT(ISNUMBER(G230)),G230&lt;0,NOT(ISNUMBER(H230)),H230&lt;0,NOT(ISNUMBER(I230)),I230&lt;H230,NOT(ISNUMBER(M230)),M230&lt;0),"CHECK INPUTS",IF(NOT(ISNUMBER(N230)),"CHECK LEAD TIME",IF(O230&lt;=0,"STOCKOUT RISK",IF(O230&lt;=H230,"ORDER EARLY","ON TRACK")))))</f>
      </c>
      <c r="R230" t="n">
        <f>IF(A230="",999999,IF(OR(Q230="CHECK INPUTS",Q230="CHECK LEAD TIME"),ROW(),IF(P230&gt;0,IF(Q230="STOCKOUT RISK",1000,2000)+ROW(),999999)))</f>
        <v>999999</v>
      </c>
    </row>
    <row r="231" ht="28" customHeight="1">
      <c r="A231" s="181"/>
      <c r="B231" s="182"/>
      <c r="C231" s="182"/>
      <c r="D231" s="181"/>
      <c r="E231" s="181"/>
      <c r="F231" s="183"/>
      <c r="G231" s="184"/>
      <c r="H231" s="184"/>
      <c r="I231" s="184"/>
      <c r="J231" s="38" t="str">
        <f>IF(A231="","",G231+SUMIF(Transactions!B$4:B$5003,A231,Transactions!E$4:E$5003))</f>
      </c>
      <c r="K231" s="37" t="str">
        <f>IF(A231="","",IF(OR(COUNTIF($A$4:$A$253,A231)&lt;&gt;1,NOT(ISNUMBER(F231)),F231&lt;0,NOT(ISNUMBER(G231)),G231&lt;0,NOT(ISNUMBER(H231)),H231&lt;0,NOT(ISNUMBER(I231)),I231&lt;H231,NOT(ISNUMBER(M231)),M231&lt;0),"CHECK INPUTS",J231*F231))</f>
      </c>
      <c r="L231" s="36" t="str">
        <f>IF(A231="","",IF(OR(COUNTIF($A$4:$A$253,A231)&lt;&gt;1,NOT(ISNUMBER(F231)),F231&lt;0,NOT(ISNUMBER(G231)),G231&lt;0,NOT(ISNUMBER(H231)),H231&lt;0,NOT(ISNUMBER(I231)),I231&lt;H231,NOT(ISNUMBER(M231)),M231&lt;0),"CHECK INPUTS",IF(J231&lt;=H231,"REORDER","HEALTHY")))</f>
      </c>
      <c r="M231" s="184"/>
      <c r="N231" s="38" t="str">
        <f>IF(A231="","",IFERROR(IF(COUNTIF(Vendors!$A$4:$A$103,E231)=1,IF(VLOOKUP(E231,Vendors!$A$4:$C$103,3,FALSE)&gt;0,VLOOKUP(E231,Vendors!$A$4:$C$103,3,FALSE),"CHECK LEAD TIME"),"CHECK LEAD TIME"),"CHECK LEAD TIME"))</f>
      </c>
      <c r="O231" s="38" t="str">
        <f>IF(A231="","",IF(OR(NOT(ISNUMBER(N231)),OR(COUNTIF($A$4:$A$253,A231)&lt;&gt;1,NOT(ISNUMBER(F231)),F231&lt;0,NOT(ISNUMBER(G231)),G231&lt;0,NOT(ISNUMBER(H231)),H231&lt;0,NOT(ISNUMBER(I231)),I231&lt;H231,NOT(ISNUMBER(M231)),M231&lt;0)),"CHECK INPUTS",J231-M231*N231))</f>
      </c>
      <c r="P231" s="38" t="str">
        <f>IF(A231="","",IF(NOT(ISNUMBER(O231)),"CHECK INPUTS",IF(OR(J231&lt;=H231,O231&lt;=H231),MAX(0,ROUNDUP(I231-O231,0)),0)))</f>
      </c>
      <c r="Q231" s="36" t="str">
        <f>IF(A231="","",IF(OR(COUNTIF($A$4:$A$253,A231)&lt;&gt;1,NOT(ISNUMBER(F231)),F231&lt;0,NOT(ISNUMBER(G231)),G231&lt;0,NOT(ISNUMBER(H231)),H231&lt;0,NOT(ISNUMBER(I231)),I231&lt;H231,NOT(ISNUMBER(M231)),M231&lt;0),"CHECK INPUTS",IF(NOT(ISNUMBER(N231)),"CHECK LEAD TIME",IF(O231&lt;=0,"STOCKOUT RISK",IF(O231&lt;=H231,"ORDER EARLY","ON TRACK")))))</f>
      </c>
      <c r="R231" t="n">
        <f>IF(A231="",999999,IF(OR(Q231="CHECK INPUTS",Q231="CHECK LEAD TIME"),ROW(),IF(P231&gt;0,IF(Q231="STOCKOUT RISK",1000,2000)+ROW(),999999)))</f>
        <v>999999</v>
      </c>
    </row>
    <row r="232" ht="28" customHeight="1">
      <c r="A232" s="181"/>
      <c r="B232" s="182"/>
      <c r="C232" s="182"/>
      <c r="D232" s="181"/>
      <c r="E232" s="181"/>
      <c r="F232" s="183"/>
      <c r="G232" s="184"/>
      <c r="H232" s="184"/>
      <c r="I232" s="184"/>
      <c r="J232" s="38" t="str">
        <f>IF(A232="","",G232+SUMIF(Transactions!B$4:B$5003,A232,Transactions!E$4:E$5003))</f>
      </c>
      <c r="K232" s="37" t="str">
        <f>IF(A232="","",IF(OR(COUNTIF($A$4:$A$253,A232)&lt;&gt;1,NOT(ISNUMBER(F232)),F232&lt;0,NOT(ISNUMBER(G232)),G232&lt;0,NOT(ISNUMBER(H232)),H232&lt;0,NOT(ISNUMBER(I232)),I232&lt;H232,NOT(ISNUMBER(M232)),M232&lt;0),"CHECK INPUTS",J232*F232))</f>
      </c>
      <c r="L232" s="36" t="str">
        <f>IF(A232="","",IF(OR(COUNTIF($A$4:$A$253,A232)&lt;&gt;1,NOT(ISNUMBER(F232)),F232&lt;0,NOT(ISNUMBER(G232)),G232&lt;0,NOT(ISNUMBER(H232)),H232&lt;0,NOT(ISNUMBER(I232)),I232&lt;H232,NOT(ISNUMBER(M232)),M232&lt;0),"CHECK INPUTS",IF(J232&lt;=H232,"REORDER","HEALTHY")))</f>
      </c>
      <c r="M232" s="184"/>
      <c r="N232" s="38" t="str">
        <f>IF(A232="","",IFERROR(IF(COUNTIF(Vendors!$A$4:$A$103,E232)=1,IF(VLOOKUP(E232,Vendors!$A$4:$C$103,3,FALSE)&gt;0,VLOOKUP(E232,Vendors!$A$4:$C$103,3,FALSE),"CHECK LEAD TIME"),"CHECK LEAD TIME"),"CHECK LEAD TIME"))</f>
      </c>
      <c r="O232" s="38" t="str">
        <f>IF(A232="","",IF(OR(NOT(ISNUMBER(N232)),OR(COUNTIF($A$4:$A$253,A232)&lt;&gt;1,NOT(ISNUMBER(F232)),F232&lt;0,NOT(ISNUMBER(G232)),G232&lt;0,NOT(ISNUMBER(H232)),H232&lt;0,NOT(ISNUMBER(I232)),I232&lt;H232,NOT(ISNUMBER(M232)),M232&lt;0)),"CHECK INPUTS",J232-M232*N232))</f>
      </c>
      <c r="P232" s="38" t="str">
        <f>IF(A232="","",IF(NOT(ISNUMBER(O232)),"CHECK INPUTS",IF(OR(J232&lt;=H232,O232&lt;=H232),MAX(0,ROUNDUP(I232-O232,0)),0)))</f>
      </c>
      <c r="Q232" s="36" t="str">
        <f>IF(A232="","",IF(OR(COUNTIF($A$4:$A$253,A232)&lt;&gt;1,NOT(ISNUMBER(F232)),F232&lt;0,NOT(ISNUMBER(G232)),G232&lt;0,NOT(ISNUMBER(H232)),H232&lt;0,NOT(ISNUMBER(I232)),I232&lt;H232,NOT(ISNUMBER(M232)),M232&lt;0),"CHECK INPUTS",IF(NOT(ISNUMBER(N232)),"CHECK LEAD TIME",IF(O232&lt;=0,"STOCKOUT RISK",IF(O232&lt;=H232,"ORDER EARLY","ON TRACK")))))</f>
      </c>
      <c r="R232" t="n">
        <f>IF(A232="",999999,IF(OR(Q232="CHECK INPUTS",Q232="CHECK LEAD TIME"),ROW(),IF(P232&gt;0,IF(Q232="STOCKOUT RISK",1000,2000)+ROW(),999999)))</f>
        <v>999999</v>
      </c>
    </row>
    <row r="233" ht="28" customHeight="1">
      <c r="A233" s="181"/>
      <c r="B233" s="182"/>
      <c r="C233" s="182"/>
      <c r="D233" s="181"/>
      <c r="E233" s="181"/>
      <c r="F233" s="183"/>
      <c r="G233" s="184"/>
      <c r="H233" s="184"/>
      <c r="I233" s="184"/>
      <c r="J233" s="38" t="str">
        <f>IF(A233="","",G233+SUMIF(Transactions!B$4:B$5003,A233,Transactions!E$4:E$5003))</f>
      </c>
      <c r="K233" s="37" t="str">
        <f>IF(A233="","",IF(OR(COUNTIF($A$4:$A$253,A233)&lt;&gt;1,NOT(ISNUMBER(F233)),F233&lt;0,NOT(ISNUMBER(G233)),G233&lt;0,NOT(ISNUMBER(H233)),H233&lt;0,NOT(ISNUMBER(I233)),I233&lt;H233,NOT(ISNUMBER(M233)),M233&lt;0),"CHECK INPUTS",J233*F233))</f>
      </c>
      <c r="L233" s="36" t="str">
        <f>IF(A233="","",IF(OR(COUNTIF($A$4:$A$253,A233)&lt;&gt;1,NOT(ISNUMBER(F233)),F233&lt;0,NOT(ISNUMBER(G233)),G233&lt;0,NOT(ISNUMBER(H233)),H233&lt;0,NOT(ISNUMBER(I233)),I233&lt;H233,NOT(ISNUMBER(M233)),M233&lt;0),"CHECK INPUTS",IF(J233&lt;=H233,"REORDER","HEALTHY")))</f>
      </c>
      <c r="M233" s="184"/>
      <c r="N233" s="38" t="str">
        <f>IF(A233="","",IFERROR(IF(COUNTIF(Vendors!$A$4:$A$103,E233)=1,IF(VLOOKUP(E233,Vendors!$A$4:$C$103,3,FALSE)&gt;0,VLOOKUP(E233,Vendors!$A$4:$C$103,3,FALSE),"CHECK LEAD TIME"),"CHECK LEAD TIME"),"CHECK LEAD TIME"))</f>
      </c>
      <c r="O233" s="38" t="str">
        <f>IF(A233="","",IF(OR(NOT(ISNUMBER(N233)),OR(COUNTIF($A$4:$A$253,A233)&lt;&gt;1,NOT(ISNUMBER(F233)),F233&lt;0,NOT(ISNUMBER(G233)),G233&lt;0,NOT(ISNUMBER(H233)),H233&lt;0,NOT(ISNUMBER(I233)),I233&lt;H233,NOT(ISNUMBER(M233)),M233&lt;0)),"CHECK INPUTS",J233-M233*N233))</f>
      </c>
      <c r="P233" s="38" t="str">
        <f>IF(A233="","",IF(NOT(ISNUMBER(O233)),"CHECK INPUTS",IF(OR(J233&lt;=H233,O233&lt;=H233),MAX(0,ROUNDUP(I233-O233,0)),0)))</f>
      </c>
      <c r="Q233" s="36" t="str">
        <f>IF(A233="","",IF(OR(COUNTIF($A$4:$A$253,A233)&lt;&gt;1,NOT(ISNUMBER(F233)),F233&lt;0,NOT(ISNUMBER(G233)),G233&lt;0,NOT(ISNUMBER(H233)),H233&lt;0,NOT(ISNUMBER(I233)),I233&lt;H233,NOT(ISNUMBER(M233)),M233&lt;0),"CHECK INPUTS",IF(NOT(ISNUMBER(N233)),"CHECK LEAD TIME",IF(O233&lt;=0,"STOCKOUT RISK",IF(O233&lt;=H233,"ORDER EARLY","ON TRACK")))))</f>
      </c>
      <c r="R233" t="n">
        <f>IF(A233="",999999,IF(OR(Q233="CHECK INPUTS",Q233="CHECK LEAD TIME"),ROW(),IF(P233&gt;0,IF(Q233="STOCKOUT RISK",1000,2000)+ROW(),999999)))</f>
        <v>999999</v>
      </c>
    </row>
    <row r="234" ht="28" customHeight="1">
      <c r="A234" s="181"/>
      <c r="B234" s="182"/>
      <c r="C234" s="182"/>
      <c r="D234" s="181"/>
      <c r="E234" s="181"/>
      <c r="F234" s="183"/>
      <c r="G234" s="184"/>
      <c r="H234" s="184"/>
      <c r="I234" s="184"/>
      <c r="J234" s="38" t="str">
        <f>IF(A234="","",G234+SUMIF(Transactions!B$4:B$5003,A234,Transactions!E$4:E$5003))</f>
      </c>
      <c r="K234" s="37" t="str">
        <f>IF(A234="","",IF(OR(COUNTIF($A$4:$A$253,A234)&lt;&gt;1,NOT(ISNUMBER(F234)),F234&lt;0,NOT(ISNUMBER(G234)),G234&lt;0,NOT(ISNUMBER(H234)),H234&lt;0,NOT(ISNUMBER(I234)),I234&lt;H234,NOT(ISNUMBER(M234)),M234&lt;0),"CHECK INPUTS",J234*F234))</f>
      </c>
      <c r="L234" s="36" t="str">
        <f>IF(A234="","",IF(OR(COUNTIF($A$4:$A$253,A234)&lt;&gt;1,NOT(ISNUMBER(F234)),F234&lt;0,NOT(ISNUMBER(G234)),G234&lt;0,NOT(ISNUMBER(H234)),H234&lt;0,NOT(ISNUMBER(I234)),I234&lt;H234,NOT(ISNUMBER(M234)),M234&lt;0),"CHECK INPUTS",IF(J234&lt;=H234,"REORDER","HEALTHY")))</f>
      </c>
      <c r="M234" s="184"/>
      <c r="N234" s="38" t="str">
        <f>IF(A234="","",IFERROR(IF(COUNTIF(Vendors!$A$4:$A$103,E234)=1,IF(VLOOKUP(E234,Vendors!$A$4:$C$103,3,FALSE)&gt;0,VLOOKUP(E234,Vendors!$A$4:$C$103,3,FALSE),"CHECK LEAD TIME"),"CHECK LEAD TIME"),"CHECK LEAD TIME"))</f>
      </c>
      <c r="O234" s="38" t="str">
        <f>IF(A234="","",IF(OR(NOT(ISNUMBER(N234)),OR(COUNTIF($A$4:$A$253,A234)&lt;&gt;1,NOT(ISNUMBER(F234)),F234&lt;0,NOT(ISNUMBER(G234)),G234&lt;0,NOT(ISNUMBER(H234)),H234&lt;0,NOT(ISNUMBER(I234)),I234&lt;H234,NOT(ISNUMBER(M234)),M234&lt;0)),"CHECK INPUTS",J234-M234*N234))</f>
      </c>
      <c r="P234" s="38" t="str">
        <f>IF(A234="","",IF(NOT(ISNUMBER(O234)),"CHECK INPUTS",IF(OR(J234&lt;=H234,O234&lt;=H234),MAX(0,ROUNDUP(I234-O234,0)),0)))</f>
      </c>
      <c r="Q234" s="36" t="str">
        <f>IF(A234="","",IF(OR(COUNTIF($A$4:$A$253,A234)&lt;&gt;1,NOT(ISNUMBER(F234)),F234&lt;0,NOT(ISNUMBER(G234)),G234&lt;0,NOT(ISNUMBER(H234)),H234&lt;0,NOT(ISNUMBER(I234)),I234&lt;H234,NOT(ISNUMBER(M234)),M234&lt;0),"CHECK INPUTS",IF(NOT(ISNUMBER(N234)),"CHECK LEAD TIME",IF(O234&lt;=0,"STOCKOUT RISK",IF(O234&lt;=H234,"ORDER EARLY","ON TRACK")))))</f>
      </c>
      <c r="R234" t="n">
        <f>IF(A234="",999999,IF(OR(Q234="CHECK INPUTS",Q234="CHECK LEAD TIME"),ROW(),IF(P234&gt;0,IF(Q234="STOCKOUT RISK",1000,2000)+ROW(),999999)))</f>
        <v>999999</v>
      </c>
    </row>
    <row r="235" ht="28" customHeight="1">
      <c r="A235" s="181"/>
      <c r="B235" s="182"/>
      <c r="C235" s="182"/>
      <c r="D235" s="181"/>
      <c r="E235" s="181"/>
      <c r="F235" s="183"/>
      <c r="G235" s="184"/>
      <c r="H235" s="184"/>
      <c r="I235" s="184"/>
      <c r="J235" s="38" t="str">
        <f>IF(A235="","",G235+SUMIF(Transactions!B$4:B$5003,A235,Transactions!E$4:E$5003))</f>
      </c>
      <c r="K235" s="37" t="str">
        <f>IF(A235="","",IF(OR(COUNTIF($A$4:$A$253,A235)&lt;&gt;1,NOT(ISNUMBER(F235)),F235&lt;0,NOT(ISNUMBER(G235)),G235&lt;0,NOT(ISNUMBER(H235)),H235&lt;0,NOT(ISNUMBER(I235)),I235&lt;H235,NOT(ISNUMBER(M235)),M235&lt;0),"CHECK INPUTS",J235*F235))</f>
      </c>
      <c r="L235" s="36" t="str">
        <f>IF(A235="","",IF(OR(COUNTIF($A$4:$A$253,A235)&lt;&gt;1,NOT(ISNUMBER(F235)),F235&lt;0,NOT(ISNUMBER(G235)),G235&lt;0,NOT(ISNUMBER(H235)),H235&lt;0,NOT(ISNUMBER(I235)),I235&lt;H235,NOT(ISNUMBER(M235)),M235&lt;0),"CHECK INPUTS",IF(J235&lt;=H235,"REORDER","HEALTHY")))</f>
      </c>
      <c r="M235" s="184"/>
      <c r="N235" s="38" t="str">
        <f>IF(A235="","",IFERROR(IF(COUNTIF(Vendors!$A$4:$A$103,E235)=1,IF(VLOOKUP(E235,Vendors!$A$4:$C$103,3,FALSE)&gt;0,VLOOKUP(E235,Vendors!$A$4:$C$103,3,FALSE),"CHECK LEAD TIME"),"CHECK LEAD TIME"),"CHECK LEAD TIME"))</f>
      </c>
      <c r="O235" s="38" t="str">
        <f>IF(A235="","",IF(OR(NOT(ISNUMBER(N235)),OR(COUNTIF($A$4:$A$253,A235)&lt;&gt;1,NOT(ISNUMBER(F235)),F235&lt;0,NOT(ISNUMBER(G235)),G235&lt;0,NOT(ISNUMBER(H235)),H235&lt;0,NOT(ISNUMBER(I235)),I235&lt;H235,NOT(ISNUMBER(M235)),M235&lt;0)),"CHECK INPUTS",J235-M235*N235))</f>
      </c>
      <c r="P235" s="38" t="str">
        <f>IF(A235="","",IF(NOT(ISNUMBER(O235)),"CHECK INPUTS",IF(OR(J235&lt;=H235,O235&lt;=H235),MAX(0,ROUNDUP(I235-O235,0)),0)))</f>
      </c>
      <c r="Q235" s="36" t="str">
        <f>IF(A235="","",IF(OR(COUNTIF($A$4:$A$253,A235)&lt;&gt;1,NOT(ISNUMBER(F235)),F235&lt;0,NOT(ISNUMBER(G235)),G235&lt;0,NOT(ISNUMBER(H235)),H235&lt;0,NOT(ISNUMBER(I235)),I235&lt;H235,NOT(ISNUMBER(M235)),M235&lt;0),"CHECK INPUTS",IF(NOT(ISNUMBER(N235)),"CHECK LEAD TIME",IF(O235&lt;=0,"STOCKOUT RISK",IF(O235&lt;=H235,"ORDER EARLY","ON TRACK")))))</f>
      </c>
      <c r="R235" t="n">
        <f>IF(A235="",999999,IF(OR(Q235="CHECK INPUTS",Q235="CHECK LEAD TIME"),ROW(),IF(P235&gt;0,IF(Q235="STOCKOUT RISK",1000,2000)+ROW(),999999)))</f>
        <v>999999</v>
      </c>
    </row>
    <row r="236" ht="28" customHeight="1">
      <c r="A236" s="181"/>
      <c r="B236" s="182"/>
      <c r="C236" s="182"/>
      <c r="D236" s="181"/>
      <c r="E236" s="181"/>
      <c r="F236" s="183"/>
      <c r="G236" s="184"/>
      <c r="H236" s="184"/>
      <c r="I236" s="184"/>
      <c r="J236" s="38" t="str">
        <f>IF(A236="","",G236+SUMIF(Transactions!B$4:B$5003,A236,Transactions!E$4:E$5003))</f>
      </c>
      <c r="K236" s="37" t="str">
        <f>IF(A236="","",IF(OR(COUNTIF($A$4:$A$253,A236)&lt;&gt;1,NOT(ISNUMBER(F236)),F236&lt;0,NOT(ISNUMBER(G236)),G236&lt;0,NOT(ISNUMBER(H236)),H236&lt;0,NOT(ISNUMBER(I236)),I236&lt;H236,NOT(ISNUMBER(M236)),M236&lt;0),"CHECK INPUTS",J236*F236))</f>
      </c>
      <c r="L236" s="36" t="str">
        <f>IF(A236="","",IF(OR(COUNTIF($A$4:$A$253,A236)&lt;&gt;1,NOT(ISNUMBER(F236)),F236&lt;0,NOT(ISNUMBER(G236)),G236&lt;0,NOT(ISNUMBER(H236)),H236&lt;0,NOT(ISNUMBER(I236)),I236&lt;H236,NOT(ISNUMBER(M236)),M236&lt;0),"CHECK INPUTS",IF(J236&lt;=H236,"REORDER","HEALTHY")))</f>
      </c>
      <c r="M236" s="184"/>
      <c r="N236" s="38" t="str">
        <f>IF(A236="","",IFERROR(IF(COUNTIF(Vendors!$A$4:$A$103,E236)=1,IF(VLOOKUP(E236,Vendors!$A$4:$C$103,3,FALSE)&gt;0,VLOOKUP(E236,Vendors!$A$4:$C$103,3,FALSE),"CHECK LEAD TIME"),"CHECK LEAD TIME"),"CHECK LEAD TIME"))</f>
      </c>
      <c r="O236" s="38" t="str">
        <f>IF(A236="","",IF(OR(NOT(ISNUMBER(N236)),OR(COUNTIF($A$4:$A$253,A236)&lt;&gt;1,NOT(ISNUMBER(F236)),F236&lt;0,NOT(ISNUMBER(G236)),G236&lt;0,NOT(ISNUMBER(H236)),H236&lt;0,NOT(ISNUMBER(I236)),I236&lt;H236,NOT(ISNUMBER(M236)),M236&lt;0)),"CHECK INPUTS",J236-M236*N236))</f>
      </c>
      <c r="P236" s="38" t="str">
        <f>IF(A236="","",IF(NOT(ISNUMBER(O236)),"CHECK INPUTS",IF(OR(J236&lt;=H236,O236&lt;=H236),MAX(0,ROUNDUP(I236-O236,0)),0)))</f>
      </c>
      <c r="Q236" s="36" t="str">
        <f>IF(A236="","",IF(OR(COUNTIF($A$4:$A$253,A236)&lt;&gt;1,NOT(ISNUMBER(F236)),F236&lt;0,NOT(ISNUMBER(G236)),G236&lt;0,NOT(ISNUMBER(H236)),H236&lt;0,NOT(ISNUMBER(I236)),I236&lt;H236,NOT(ISNUMBER(M236)),M236&lt;0),"CHECK INPUTS",IF(NOT(ISNUMBER(N236)),"CHECK LEAD TIME",IF(O236&lt;=0,"STOCKOUT RISK",IF(O236&lt;=H236,"ORDER EARLY","ON TRACK")))))</f>
      </c>
      <c r="R236" t="n">
        <f>IF(A236="",999999,IF(OR(Q236="CHECK INPUTS",Q236="CHECK LEAD TIME"),ROW(),IF(P236&gt;0,IF(Q236="STOCKOUT RISK",1000,2000)+ROW(),999999)))</f>
        <v>999999</v>
      </c>
    </row>
    <row r="237" ht="28" customHeight="1">
      <c r="A237" s="181"/>
      <c r="B237" s="182"/>
      <c r="C237" s="182"/>
      <c r="D237" s="181"/>
      <c r="E237" s="181"/>
      <c r="F237" s="183"/>
      <c r="G237" s="184"/>
      <c r="H237" s="184"/>
      <c r="I237" s="184"/>
      <c r="J237" s="38" t="str">
        <f>IF(A237="","",G237+SUMIF(Transactions!B$4:B$5003,A237,Transactions!E$4:E$5003))</f>
      </c>
      <c r="K237" s="37" t="str">
        <f>IF(A237="","",IF(OR(COUNTIF($A$4:$A$253,A237)&lt;&gt;1,NOT(ISNUMBER(F237)),F237&lt;0,NOT(ISNUMBER(G237)),G237&lt;0,NOT(ISNUMBER(H237)),H237&lt;0,NOT(ISNUMBER(I237)),I237&lt;H237,NOT(ISNUMBER(M237)),M237&lt;0),"CHECK INPUTS",J237*F237))</f>
      </c>
      <c r="L237" s="36" t="str">
        <f>IF(A237="","",IF(OR(COUNTIF($A$4:$A$253,A237)&lt;&gt;1,NOT(ISNUMBER(F237)),F237&lt;0,NOT(ISNUMBER(G237)),G237&lt;0,NOT(ISNUMBER(H237)),H237&lt;0,NOT(ISNUMBER(I237)),I237&lt;H237,NOT(ISNUMBER(M237)),M237&lt;0),"CHECK INPUTS",IF(J237&lt;=H237,"REORDER","HEALTHY")))</f>
      </c>
      <c r="M237" s="184"/>
      <c r="N237" s="38" t="str">
        <f>IF(A237="","",IFERROR(IF(COUNTIF(Vendors!$A$4:$A$103,E237)=1,IF(VLOOKUP(E237,Vendors!$A$4:$C$103,3,FALSE)&gt;0,VLOOKUP(E237,Vendors!$A$4:$C$103,3,FALSE),"CHECK LEAD TIME"),"CHECK LEAD TIME"),"CHECK LEAD TIME"))</f>
      </c>
      <c r="O237" s="38" t="str">
        <f>IF(A237="","",IF(OR(NOT(ISNUMBER(N237)),OR(COUNTIF($A$4:$A$253,A237)&lt;&gt;1,NOT(ISNUMBER(F237)),F237&lt;0,NOT(ISNUMBER(G237)),G237&lt;0,NOT(ISNUMBER(H237)),H237&lt;0,NOT(ISNUMBER(I237)),I237&lt;H237,NOT(ISNUMBER(M237)),M237&lt;0)),"CHECK INPUTS",J237-M237*N237))</f>
      </c>
      <c r="P237" s="38" t="str">
        <f>IF(A237="","",IF(NOT(ISNUMBER(O237)),"CHECK INPUTS",IF(OR(J237&lt;=H237,O237&lt;=H237),MAX(0,ROUNDUP(I237-O237,0)),0)))</f>
      </c>
      <c r="Q237" s="36" t="str">
        <f>IF(A237="","",IF(OR(COUNTIF($A$4:$A$253,A237)&lt;&gt;1,NOT(ISNUMBER(F237)),F237&lt;0,NOT(ISNUMBER(G237)),G237&lt;0,NOT(ISNUMBER(H237)),H237&lt;0,NOT(ISNUMBER(I237)),I237&lt;H237,NOT(ISNUMBER(M237)),M237&lt;0),"CHECK INPUTS",IF(NOT(ISNUMBER(N237)),"CHECK LEAD TIME",IF(O237&lt;=0,"STOCKOUT RISK",IF(O237&lt;=H237,"ORDER EARLY","ON TRACK")))))</f>
      </c>
      <c r="R237" t="n">
        <f>IF(A237="",999999,IF(OR(Q237="CHECK INPUTS",Q237="CHECK LEAD TIME"),ROW(),IF(P237&gt;0,IF(Q237="STOCKOUT RISK",1000,2000)+ROW(),999999)))</f>
        <v>999999</v>
      </c>
    </row>
    <row r="238" ht="28" customHeight="1">
      <c r="A238" s="181"/>
      <c r="B238" s="182"/>
      <c r="C238" s="182"/>
      <c r="D238" s="181"/>
      <c r="E238" s="181"/>
      <c r="F238" s="183"/>
      <c r="G238" s="184"/>
      <c r="H238" s="184"/>
      <c r="I238" s="184"/>
      <c r="J238" s="38" t="str">
        <f>IF(A238="","",G238+SUMIF(Transactions!B$4:B$5003,A238,Transactions!E$4:E$5003))</f>
      </c>
      <c r="K238" s="37" t="str">
        <f>IF(A238="","",IF(OR(COUNTIF($A$4:$A$253,A238)&lt;&gt;1,NOT(ISNUMBER(F238)),F238&lt;0,NOT(ISNUMBER(G238)),G238&lt;0,NOT(ISNUMBER(H238)),H238&lt;0,NOT(ISNUMBER(I238)),I238&lt;H238,NOT(ISNUMBER(M238)),M238&lt;0),"CHECK INPUTS",J238*F238))</f>
      </c>
      <c r="L238" s="36" t="str">
        <f>IF(A238="","",IF(OR(COUNTIF($A$4:$A$253,A238)&lt;&gt;1,NOT(ISNUMBER(F238)),F238&lt;0,NOT(ISNUMBER(G238)),G238&lt;0,NOT(ISNUMBER(H238)),H238&lt;0,NOT(ISNUMBER(I238)),I238&lt;H238,NOT(ISNUMBER(M238)),M238&lt;0),"CHECK INPUTS",IF(J238&lt;=H238,"REORDER","HEALTHY")))</f>
      </c>
      <c r="M238" s="184"/>
      <c r="N238" s="38" t="str">
        <f>IF(A238="","",IFERROR(IF(COUNTIF(Vendors!$A$4:$A$103,E238)=1,IF(VLOOKUP(E238,Vendors!$A$4:$C$103,3,FALSE)&gt;0,VLOOKUP(E238,Vendors!$A$4:$C$103,3,FALSE),"CHECK LEAD TIME"),"CHECK LEAD TIME"),"CHECK LEAD TIME"))</f>
      </c>
      <c r="O238" s="38" t="str">
        <f>IF(A238="","",IF(OR(NOT(ISNUMBER(N238)),OR(COUNTIF($A$4:$A$253,A238)&lt;&gt;1,NOT(ISNUMBER(F238)),F238&lt;0,NOT(ISNUMBER(G238)),G238&lt;0,NOT(ISNUMBER(H238)),H238&lt;0,NOT(ISNUMBER(I238)),I238&lt;H238,NOT(ISNUMBER(M238)),M238&lt;0)),"CHECK INPUTS",J238-M238*N238))</f>
      </c>
      <c r="P238" s="38" t="str">
        <f>IF(A238="","",IF(NOT(ISNUMBER(O238)),"CHECK INPUTS",IF(OR(J238&lt;=H238,O238&lt;=H238),MAX(0,ROUNDUP(I238-O238,0)),0)))</f>
      </c>
      <c r="Q238" s="36" t="str">
        <f>IF(A238="","",IF(OR(COUNTIF($A$4:$A$253,A238)&lt;&gt;1,NOT(ISNUMBER(F238)),F238&lt;0,NOT(ISNUMBER(G238)),G238&lt;0,NOT(ISNUMBER(H238)),H238&lt;0,NOT(ISNUMBER(I238)),I238&lt;H238,NOT(ISNUMBER(M238)),M238&lt;0),"CHECK INPUTS",IF(NOT(ISNUMBER(N238)),"CHECK LEAD TIME",IF(O238&lt;=0,"STOCKOUT RISK",IF(O238&lt;=H238,"ORDER EARLY","ON TRACK")))))</f>
      </c>
      <c r="R238" t="n">
        <f>IF(A238="",999999,IF(OR(Q238="CHECK INPUTS",Q238="CHECK LEAD TIME"),ROW(),IF(P238&gt;0,IF(Q238="STOCKOUT RISK",1000,2000)+ROW(),999999)))</f>
        <v>999999</v>
      </c>
    </row>
    <row r="239" ht="28" customHeight="1">
      <c r="A239" s="181"/>
      <c r="B239" s="182"/>
      <c r="C239" s="182"/>
      <c r="D239" s="181"/>
      <c r="E239" s="181"/>
      <c r="F239" s="183"/>
      <c r="G239" s="184"/>
      <c r="H239" s="184"/>
      <c r="I239" s="184"/>
      <c r="J239" s="38" t="str">
        <f>IF(A239="","",G239+SUMIF(Transactions!B$4:B$5003,A239,Transactions!E$4:E$5003))</f>
      </c>
      <c r="K239" s="37" t="str">
        <f>IF(A239="","",IF(OR(COUNTIF($A$4:$A$253,A239)&lt;&gt;1,NOT(ISNUMBER(F239)),F239&lt;0,NOT(ISNUMBER(G239)),G239&lt;0,NOT(ISNUMBER(H239)),H239&lt;0,NOT(ISNUMBER(I239)),I239&lt;H239,NOT(ISNUMBER(M239)),M239&lt;0),"CHECK INPUTS",J239*F239))</f>
      </c>
      <c r="L239" s="36" t="str">
        <f>IF(A239="","",IF(OR(COUNTIF($A$4:$A$253,A239)&lt;&gt;1,NOT(ISNUMBER(F239)),F239&lt;0,NOT(ISNUMBER(G239)),G239&lt;0,NOT(ISNUMBER(H239)),H239&lt;0,NOT(ISNUMBER(I239)),I239&lt;H239,NOT(ISNUMBER(M239)),M239&lt;0),"CHECK INPUTS",IF(J239&lt;=H239,"REORDER","HEALTHY")))</f>
      </c>
      <c r="M239" s="184"/>
      <c r="N239" s="38" t="str">
        <f>IF(A239="","",IFERROR(IF(COUNTIF(Vendors!$A$4:$A$103,E239)=1,IF(VLOOKUP(E239,Vendors!$A$4:$C$103,3,FALSE)&gt;0,VLOOKUP(E239,Vendors!$A$4:$C$103,3,FALSE),"CHECK LEAD TIME"),"CHECK LEAD TIME"),"CHECK LEAD TIME"))</f>
      </c>
      <c r="O239" s="38" t="str">
        <f>IF(A239="","",IF(OR(NOT(ISNUMBER(N239)),OR(COUNTIF($A$4:$A$253,A239)&lt;&gt;1,NOT(ISNUMBER(F239)),F239&lt;0,NOT(ISNUMBER(G239)),G239&lt;0,NOT(ISNUMBER(H239)),H239&lt;0,NOT(ISNUMBER(I239)),I239&lt;H239,NOT(ISNUMBER(M239)),M239&lt;0)),"CHECK INPUTS",J239-M239*N239))</f>
      </c>
      <c r="P239" s="38" t="str">
        <f>IF(A239="","",IF(NOT(ISNUMBER(O239)),"CHECK INPUTS",IF(OR(J239&lt;=H239,O239&lt;=H239),MAX(0,ROUNDUP(I239-O239,0)),0)))</f>
      </c>
      <c r="Q239" s="36" t="str">
        <f>IF(A239="","",IF(OR(COUNTIF($A$4:$A$253,A239)&lt;&gt;1,NOT(ISNUMBER(F239)),F239&lt;0,NOT(ISNUMBER(G239)),G239&lt;0,NOT(ISNUMBER(H239)),H239&lt;0,NOT(ISNUMBER(I239)),I239&lt;H239,NOT(ISNUMBER(M239)),M239&lt;0),"CHECK INPUTS",IF(NOT(ISNUMBER(N239)),"CHECK LEAD TIME",IF(O239&lt;=0,"STOCKOUT RISK",IF(O239&lt;=H239,"ORDER EARLY","ON TRACK")))))</f>
      </c>
      <c r="R239" t="n">
        <f>IF(A239="",999999,IF(OR(Q239="CHECK INPUTS",Q239="CHECK LEAD TIME"),ROW(),IF(P239&gt;0,IF(Q239="STOCKOUT RISK",1000,2000)+ROW(),999999)))</f>
        <v>999999</v>
      </c>
    </row>
    <row r="240" ht="28" customHeight="1">
      <c r="A240" s="181"/>
      <c r="B240" s="182"/>
      <c r="C240" s="182"/>
      <c r="D240" s="181"/>
      <c r="E240" s="181"/>
      <c r="F240" s="183"/>
      <c r="G240" s="184"/>
      <c r="H240" s="184"/>
      <c r="I240" s="184"/>
      <c r="J240" s="38" t="str">
        <f>IF(A240="","",G240+SUMIF(Transactions!B$4:B$5003,A240,Transactions!E$4:E$5003))</f>
      </c>
      <c r="K240" s="37" t="str">
        <f>IF(A240="","",IF(OR(COUNTIF($A$4:$A$253,A240)&lt;&gt;1,NOT(ISNUMBER(F240)),F240&lt;0,NOT(ISNUMBER(G240)),G240&lt;0,NOT(ISNUMBER(H240)),H240&lt;0,NOT(ISNUMBER(I240)),I240&lt;H240,NOT(ISNUMBER(M240)),M240&lt;0),"CHECK INPUTS",J240*F240))</f>
      </c>
      <c r="L240" s="36" t="str">
        <f>IF(A240="","",IF(OR(COUNTIF($A$4:$A$253,A240)&lt;&gt;1,NOT(ISNUMBER(F240)),F240&lt;0,NOT(ISNUMBER(G240)),G240&lt;0,NOT(ISNUMBER(H240)),H240&lt;0,NOT(ISNUMBER(I240)),I240&lt;H240,NOT(ISNUMBER(M240)),M240&lt;0),"CHECK INPUTS",IF(J240&lt;=H240,"REORDER","HEALTHY")))</f>
      </c>
      <c r="M240" s="184"/>
      <c r="N240" s="38" t="str">
        <f>IF(A240="","",IFERROR(IF(COUNTIF(Vendors!$A$4:$A$103,E240)=1,IF(VLOOKUP(E240,Vendors!$A$4:$C$103,3,FALSE)&gt;0,VLOOKUP(E240,Vendors!$A$4:$C$103,3,FALSE),"CHECK LEAD TIME"),"CHECK LEAD TIME"),"CHECK LEAD TIME"))</f>
      </c>
      <c r="O240" s="38" t="str">
        <f>IF(A240="","",IF(OR(NOT(ISNUMBER(N240)),OR(COUNTIF($A$4:$A$253,A240)&lt;&gt;1,NOT(ISNUMBER(F240)),F240&lt;0,NOT(ISNUMBER(G240)),G240&lt;0,NOT(ISNUMBER(H240)),H240&lt;0,NOT(ISNUMBER(I240)),I240&lt;H240,NOT(ISNUMBER(M240)),M240&lt;0)),"CHECK INPUTS",J240-M240*N240))</f>
      </c>
      <c r="P240" s="38" t="str">
        <f>IF(A240="","",IF(NOT(ISNUMBER(O240)),"CHECK INPUTS",IF(OR(J240&lt;=H240,O240&lt;=H240),MAX(0,ROUNDUP(I240-O240,0)),0)))</f>
      </c>
      <c r="Q240" s="36" t="str">
        <f>IF(A240="","",IF(OR(COUNTIF($A$4:$A$253,A240)&lt;&gt;1,NOT(ISNUMBER(F240)),F240&lt;0,NOT(ISNUMBER(G240)),G240&lt;0,NOT(ISNUMBER(H240)),H240&lt;0,NOT(ISNUMBER(I240)),I240&lt;H240,NOT(ISNUMBER(M240)),M240&lt;0),"CHECK INPUTS",IF(NOT(ISNUMBER(N240)),"CHECK LEAD TIME",IF(O240&lt;=0,"STOCKOUT RISK",IF(O240&lt;=H240,"ORDER EARLY","ON TRACK")))))</f>
      </c>
      <c r="R240" t="n">
        <f>IF(A240="",999999,IF(OR(Q240="CHECK INPUTS",Q240="CHECK LEAD TIME"),ROW(),IF(P240&gt;0,IF(Q240="STOCKOUT RISK",1000,2000)+ROW(),999999)))</f>
        <v>999999</v>
      </c>
    </row>
    <row r="241" ht="28" customHeight="1">
      <c r="A241" s="181"/>
      <c r="B241" s="182"/>
      <c r="C241" s="182"/>
      <c r="D241" s="181"/>
      <c r="E241" s="181"/>
      <c r="F241" s="183"/>
      <c r="G241" s="184"/>
      <c r="H241" s="184"/>
      <c r="I241" s="184"/>
      <c r="J241" s="38" t="str">
        <f>IF(A241="","",G241+SUMIF(Transactions!B$4:B$5003,A241,Transactions!E$4:E$5003))</f>
      </c>
      <c r="K241" s="37" t="str">
        <f>IF(A241="","",IF(OR(COUNTIF($A$4:$A$253,A241)&lt;&gt;1,NOT(ISNUMBER(F241)),F241&lt;0,NOT(ISNUMBER(G241)),G241&lt;0,NOT(ISNUMBER(H241)),H241&lt;0,NOT(ISNUMBER(I241)),I241&lt;H241,NOT(ISNUMBER(M241)),M241&lt;0),"CHECK INPUTS",J241*F241))</f>
      </c>
      <c r="L241" s="36" t="str">
        <f>IF(A241="","",IF(OR(COUNTIF($A$4:$A$253,A241)&lt;&gt;1,NOT(ISNUMBER(F241)),F241&lt;0,NOT(ISNUMBER(G241)),G241&lt;0,NOT(ISNUMBER(H241)),H241&lt;0,NOT(ISNUMBER(I241)),I241&lt;H241,NOT(ISNUMBER(M241)),M241&lt;0),"CHECK INPUTS",IF(J241&lt;=H241,"REORDER","HEALTHY")))</f>
      </c>
      <c r="M241" s="184"/>
      <c r="N241" s="38" t="str">
        <f>IF(A241="","",IFERROR(IF(COUNTIF(Vendors!$A$4:$A$103,E241)=1,IF(VLOOKUP(E241,Vendors!$A$4:$C$103,3,FALSE)&gt;0,VLOOKUP(E241,Vendors!$A$4:$C$103,3,FALSE),"CHECK LEAD TIME"),"CHECK LEAD TIME"),"CHECK LEAD TIME"))</f>
      </c>
      <c r="O241" s="38" t="str">
        <f>IF(A241="","",IF(OR(NOT(ISNUMBER(N241)),OR(COUNTIF($A$4:$A$253,A241)&lt;&gt;1,NOT(ISNUMBER(F241)),F241&lt;0,NOT(ISNUMBER(G241)),G241&lt;0,NOT(ISNUMBER(H241)),H241&lt;0,NOT(ISNUMBER(I241)),I241&lt;H241,NOT(ISNUMBER(M241)),M241&lt;0)),"CHECK INPUTS",J241-M241*N241))</f>
      </c>
      <c r="P241" s="38" t="str">
        <f>IF(A241="","",IF(NOT(ISNUMBER(O241)),"CHECK INPUTS",IF(OR(J241&lt;=H241,O241&lt;=H241),MAX(0,ROUNDUP(I241-O241,0)),0)))</f>
      </c>
      <c r="Q241" s="36" t="str">
        <f>IF(A241="","",IF(OR(COUNTIF($A$4:$A$253,A241)&lt;&gt;1,NOT(ISNUMBER(F241)),F241&lt;0,NOT(ISNUMBER(G241)),G241&lt;0,NOT(ISNUMBER(H241)),H241&lt;0,NOT(ISNUMBER(I241)),I241&lt;H241,NOT(ISNUMBER(M241)),M241&lt;0),"CHECK INPUTS",IF(NOT(ISNUMBER(N241)),"CHECK LEAD TIME",IF(O241&lt;=0,"STOCKOUT RISK",IF(O241&lt;=H241,"ORDER EARLY","ON TRACK")))))</f>
      </c>
      <c r="R241" t="n">
        <f>IF(A241="",999999,IF(OR(Q241="CHECK INPUTS",Q241="CHECK LEAD TIME"),ROW(),IF(P241&gt;0,IF(Q241="STOCKOUT RISK",1000,2000)+ROW(),999999)))</f>
        <v>999999</v>
      </c>
    </row>
    <row r="242" ht="28" customHeight="1">
      <c r="A242" s="181"/>
      <c r="B242" s="182"/>
      <c r="C242" s="182"/>
      <c r="D242" s="181"/>
      <c r="E242" s="181"/>
      <c r="F242" s="183"/>
      <c r="G242" s="184"/>
      <c r="H242" s="184"/>
      <c r="I242" s="184"/>
      <c r="J242" s="38" t="str">
        <f>IF(A242="","",G242+SUMIF(Transactions!B$4:B$5003,A242,Transactions!E$4:E$5003))</f>
      </c>
      <c r="K242" s="37" t="str">
        <f>IF(A242="","",IF(OR(COUNTIF($A$4:$A$253,A242)&lt;&gt;1,NOT(ISNUMBER(F242)),F242&lt;0,NOT(ISNUMBER(G242)),G242&lt;0,NOT(ISNUMBER(H242)),H242&lt;0,NOT(ISNUMBER(I242)),I242&lt;H242,NOT(ISNUMBER(M242)),M242&lt;0),"CHECK INPUTS",J242*F242))</f>
      </c>
      <c r="L242" s="36" t="str">
        <f>IF(A242="","",IF(OR(COUNTIF($A$4:$A$253,A242)&lt;&gt;1,NOT(ISNUMBER(F242)),F242&lt;0,NOT(ISNUMBER(G242)),G242&lt;0,NOT(ISNUMBER(H242)),H242&lt;0,NOT(ISNUMBER(I242)),I242&lt;H242,NOT(ISNUMBER(M242)),M242&lt;0),"CHECK INPUTS",IF(J242&lt;=H242,"REORDER","HEALTHY")))</f>
      </c>
      <c r="M242" s="184"/>
      <c r="N242" s="38" t="str">
        <f>IF(A242="","",IFERROR(IF(COUNTIF(Vendors!$A$4:$A$103,E242)=1,IF(VLOOKUP(E242,Vendors!$A$4:$C$103,3,FALSE)&gt;0,VLOOKUP(E242,Vendors!$A$4:$C$103,3,FALSE),"CHECK LEAD TIME"),"CHECK LEAD TIME"),"CHECK LEAD TIME"))</f>
      </c>
      <c r="O242" s="38" t="str">
        <f>IF(A242="","",IF(OR(NOT(ISNUMBER(N242)),OR(COUNTIF($A$4:$A$253,A242)&lt;&gt;1,NOT(ISNUMBER(F242)),F242&lt;0,NOT(ISNUMBER(G242)),G242&lt;0,NOT(ISNUMBER(H242)),H242&lt;0,NOT(ISNUMBER(I242)),I242&lt;H242,NOT(ISNUMBER(M242)),M242&lt;0)),"CHECK INPUTS",J242-M242*N242))</f>
      </c>
      <c r="P242" s="38" t="str">
        <f>IF(A242="","",IF(NOT(ISNUMBER(O242)),"CHECK INPUTS",IF(OR(J242&lt;=H242,O242&lt;=H242),MAX(0,ROUNDUP(I242-O242,0)),0)))</f>
      </c>
      <c r="Q242" s="36" t="str">
        <f>IF(A242="","",IF(OR(COUNTIF($A$4:$A$253,A242)&lt;&gt;1,NOT(ISNUMBER(F242)),F242&lt;0,NOT(ISNUMBER(G242)),G242&lt;0,NOT(ISNUMBER(H242)),H242&lt;0,NOT(ISNUMBER(I242)),I242&lt;H242,NOT(ISNUMBER(M242)),M242&lt;0),"CHECK INPUTS",IF(NOT(ISNUMBER(N242)),"CHECK LEAD TIME",IF(O242&lt;=0,"STOCKOUT RISK",IF(O242&lt;=H242,"ORDER EARLY","ON TRACK")))))</f>
      </c>
      <c r="R242" t="n">
        <f>IF(A242="",999999,IF(OR(Q242="CHECK INPUTS",Q242="CHECK LEAD TIME"),ROW(),IF(P242&gt;0,IF(Q242="STOCKOUT RISK",1000,2000)+ROW(),999999)))</f>
        <v>999999</v>
      </c>
    </row>
    <row r="243" ht="28" customHeight="1">
      <c r="A243" s="181"/>
      <c r="B243" s="182"/>
      <c r="C243" s="182"/>
      <c r="D243" s="181"/>
      <c r="E243" s="181"/>
      <c r="F243" s="183"/>
      <c r="G243" s="184"/>
      <c r="H243" s="184"/>
      <c r="I243" s="184"/>
      <c r="J243" s="38" t="str">
        <f>IF(A243="","",G243+SUMIF(Transactions!B$4:B$5003,A243,Transactions!E$4:E$5003))</f>
      </c>
      <c r="K243" s="37" t="str">
        <f>IF(A243="","",IF(OR(COUNTIF($A$4:$A$253,A243)&lt;&gt;1,NOT(ISNUMBER(F243)),F243&lt;0,NOT(ISNUMBER(G243)),G243&lt;0,NOT(ISNUMBER(H243)),H243&lt;0,NOT(ISNUMBER(I243)),I243&lt;H243,NOT(ISNUMBER(M243)),M243&lt;0),"CHECK INPUTS",J243*F243))</f>
      </c>
      <c r="L243" s="36" t="str">
        <f>IF(A243="","",IF(OR(COUNTIF($A$4:$A$253,A243)&lt;&gt;1,NOT(ISNUMBER(F243)),F243&lt;0,NOT(ISNUMBER(G243)),G243&lt;0,NOT(ISNUMBER(H243)),H243&lt;0,NOT(ISNUMBER(I243)),I243&lt;H243,NOT(ISNUMBER(M243)),M243&lt;0),"CHECK INPUTS",IF(J243&lt;=H243,"REORDER","HEALTHY")))</f>
      </c>
      <c r="M243" s="184"/>
      <c r="N243" s="38" t="str">
        <f>IF(A243="","",IFERROR(IF(COUNTIF(Vendors!$A$4:$A$103,E243)=1,IF(VLOOKUP(E243,Vendors!$A$4:$C$103,3,FALSE)&gt;0,VLOOKUP(E243,Vendors!$A$4:$C$103,3,FALSE),"CHECK LEAD TIME"),"CHECK LEAD TIME"),"CHECK LEAD TIME"))</f>
      </c>
      <c r="O243" s="38" t="str">
        <f>IF(A243="","",IF(OR(NOT(ISNUMBER(N243)),OR(COUNTIF($A$4:$A$253,A243)&lt;&gt;1,NOT(ISNUMBER(F243)),F243&lt;0,NOT(ISNUMBER(G243)),G243&lt;0,NOT(ISNUMBER(H243)),H243&lt;0,NOT(ISNUMBER(I243)),I243&lt;H243,NOT(ISNUMBER(M243)),M243&lt;0)),"CHECK INPUTS",J243-M243*N243))</f>
      </c>
      <c r="P243" s="38" t="str">
        <f>IF(A243="","",IF(NOT(ISNUMBER(O243)),"CHECK INPUTS",IF(OR(J243&lt;=H243,O243&lt;=H243),MAX(0,ROUNDUP(I243-O243,0)),0)))</f>
      </c>
      <c r="Q243" s="36" t="str">
        <f>IF(A243="","",IF(OR(COUNTIF($A$4:$A$253,A243)&lt;&gt;1,NOT(ISNUMBER(F243)),F243&lt;0,NOT(ISNUMBER(G243)),G243&lt;0,NOT(ISNUMBER(H243)),H243&lt;0,NOT(ISNUMBER(I243)),I243&lt;H243,NOT(ISNUMBER(M243)),M243&lt;0),"CHECK INPUTS",IF(NOT(ISNUMBER(N243)),"CHECK LEAD TIME",IF(O243&lt;=0,"STOCKOUT RISK",IF(O243&lt;=H243,"ORDER EARLY","ON TRACK")))))</f>
      </c>
      <c r="R243" t="n">
        <f>IF(A243="",999999,IF(OR(Q243="CHECK INPUTS",Q243="CHECK LEAD TIME"),ROW(),IF(P243&gt;0,IF(Q243="STOCKOUT RISK",1000,2000)+ROW(),999999)))</f>
        <v>999999</v>
      </c>
    </row>
    <row r="244" ht="28" customHeight="1">
      <c r="A244" s="181"/>
      <c r="B244" s="182"/>
      <c r="C244" s="182"/>
      <c r="D244" s="181"/>
      <c r="E244" s="181"/>
      <c r="F244" s="183"/>
      <c r="G244" s="184"/>
      <c r="H244" s="184"/>
      <c r="I244" s="184"/>
      <c r="J244" s="38" t="str">
        <f>IF(A244="","",G244+SUMIF(Transactions!B$4:B$5003,A244,Transactions!E$4:E$5003))</f>
      </c>
      <c r="K244" s="37" t="str">
        <f>IF(A244="","",IF(OR(COUNTIF($A$4:$A$253,A244)&lt;&gt;1,NOT(ISNUMBER(F244)),F244&lt;0,NOT(ISNUMBER(G244)),G244&lt;0,NOT(ISNUMBER(H244)),H244&lt;0,NOT(ISNUMBER(I244)),I244&lt;H244,NOT(ISNUMBER(M244)),M244&lt;0),"CHECK INPUTS",J244*F244))</f>
      </c>
      <c r="L244" s="36" t="str">
        <f>IF(A244="","",IF(OR(COUNTIF($A$4:$A$253,A244)&lt;&gt;1,NOT(ISNUMBER(F244)),F244&lt;0,NOT(ISNUMBER(G244)),G244&lt;0,NOT(ISNUMBER(H244)),H244&lt;0,NOT(ISNUMBER(I244)),I244&lt;H244,NOT(ISNUMBER(M244)),M244&lt;0),"CHECK INPUTS",IF(J244&lt;=H244,"REORDER","HEALTHY")))</f>
      </c>
      <c r="M244" s="184"/>
      <c r="N244" s="38" t="str">
        <f>IF(A244="","",IFERROR(IF(COUNTIF(Vendors!$A$4:$A$103,E244)=1,IF(VLOOKUP(E244,Vendors!$A$4:$C$103,3,FALSE)&gt;0,VLOOKUP(E244,Vendors!$A$4:$C$103,3,FALSE),"CHECK LEAD TIME"),"CHECK LEAD TIME"),"CHECK LEAD TIME"))</f>
      </c>
      <c r="O244" s="38" t="str">
        <f>IF(A244="","",IF(OR(NOT(ISNUMBER(N244)),OR(COUNTIF($A$4:$A$253,A244)&lt;&gt;1,NOT(ISNUMBER(F244)),F244&lt;0,NOT(ISNUMBER(G244)),G244&lt;0,NOT(ISNUMBER(H244)),H244&lt;0,NOT(ISNUMBER(I244)),I244&lt;H244,NOT(ISNUMBER(M244)),M244&lt;0)),"CHECK INPUTS",J244-M244*N244))</f>
      </c>
      <c r="P244" s="38" t="str">
        <f>IF(A244="","",IF(NOT(ISNUMBER(O244)),"CHECK INPUTS",IF(OR(J244&lt;=H244,O244&lt;=H244),MAX(0,ROUNDUP(I244-O244,0)),0)))</f>
      </c>
      <c r="Q244" s="36" t="str">
        <f>IF(A244="","",IF(OR(COUNTIF($A$4:$A$253,A244)&lt;&gt;1,NOT(ISNUMBER(F244)),F244&lt;0,NOT(ISNUMBER(G244)),G244&lt;0,NOT(ISNUMBER(H244)),H244&lt;0,NOT(ISNUMBER(I244)),I244&lt;H244,NOT(ISNUMBER(M244)),M244&lt;0),"CHECK INPUTS",IF(NOT(ISNUMBER(N244)),"CHECK LEAD TIME",IF(O244&lt;=0,"STOCKOUT RISK",IF(O244&lt;=H244,"ORDER EARLY","ON TRACK")))))</f>
      </c>
      <c r="R244" t="n">
        <f>IF(A244="",999999,IF(OR(Q244="CHECK INPUTS",Q244="CHECK LEAD TIME"),ROW(),IF(P244&gt;0,IF(Q244="STOCKOUT RISK",1000,2000)+ROW(),999999)))</f>
        <v>999999</v>
      </c>
    </row>
    <row r="245" ht="28" customHeight="1">
      <c r="A245" s="181"/>
      <c r="B245" s="182"/>
      <c r="C245" s="182"/>
      <c r="D245" s="181"/>
      <c r="E245" s="181"/>
      <c r="F245" s="183"/>
      <c r="G245" s="184"/>
      <c r="H245" s="184"/>
      <c r="I245" s="184"/>
      <c r="J245" s="38" t="str">
        <f>IF(A245="","",G245+SUMIF(Transactions!B$4:B$5003,A245,Transactions!E$4:E$5003))</f>
      </c>
      <c r="K245" s="37" t="str">
        <f>IF(A245="","",IF(OR(COUNTIF($A$4:$A$253,A245)&lt;&gt;1,NOT(ISNUMBER(F245)),F245&lt;0,NOT(ISNUMBER(G245)),G245&lt;0,NOT(ISNUMBER(H245)),H245&lt;0,NOT(ISNUMBER(I245)),I245&lt;H245,NOT(ISNUMBER(M245)),M245&lt;0),"CHECK INPUTS",J245*F245))</f>
      </c>
      <c r="L245" s="36" t="str">
        <f>IF(A245="","",IF(OR(COUNTIF($A$4:$A$253,A245)&lt;&gt;1,NOT(ISNUMBER(F245)),F245&lt;0,NOT(ISNUMBER(G245)),G245&lt;0,NOT(ISNUMBER(H245)),H245&lt;0,NOT(ISNUMBER(I245)),I245&lt;H245,NOT(ISNUMBER(M245)),M245&lt;0),"CHECK INPUTS",IF(J245&lt;=H245,"REORDER","HEALTHY")))</f>
      </c>
      <c r="M245" s="184"/>
      <c r="N245" s="38" t="str">
        <f>IF(A245="","",IFERROR(IF(COUNTIF(Vendors!$A$4:$A$103,E245)=1,IF(VLOOKUP(E245,Vendors!$A$4:$C$103,3,FALSE)&gt;0,VLOOKUP(E245,Vendors!$A$4:$C$103,3,FALSE),"CHECK LEAD TIME"),"CHECK LEAD TIME"),"CHECK LEAD TIME"))</f>
      </c>
      <c r="O245" s="38" t="str">
        <f>IF(A245="","",IF(OR(NOT(ISNUMBER(N245)),OR(COUNTIF($A$4:$A$253,A245)&lt;&gt;1,NOT(ISNUMBER(F245)),F245&lt;0,NOT(ISNUMBER(G245)),G245&lt;0,NOT(ISNUMBER(H245)),H245&lt;0,NOT(ISNUMBER(I245)),I245&lt;H245,NOT(ISNUMBER(M245)),M245&lt;0)),"CHECK INPUTS",J245-M245*N245))</f>
      </c>
      <c r="P245" s="38" t="str">
        <f>IF(A245="","",IF(NOT(ISNUMBER(O245)),"CHECK INPUTS",IF(OR(J245&lt;=H245,O245&lt;=H245),MAX(0,ROUNDUP(I245-O245,0)),0)))</f>
      </c>
      <c r="Q245" s="36" t="str">
        <f>IF(A245="","",IF(OR(COUNTIF($A$4:$A$253,A245)&lt;&gt;1,NOT(ISNUMBER(F245)),F245&lt;0,NOT(ISNUMBER(G245)),G245&lt;0,NOT(ISNUMBER(H245)),H245&lt;0,NOT(ISNUMBER(I245)),I245&lt;H245,NOT(ISNUMBER(M245)),M245&lt;0),"CHECK INPUTS",IF(NOT(ISNUMBER(N245)),"CHECK LEAD TIME",IF(O245&lt;=0,"STOCKOUT RISK",IF(O245&lt;=H245,"ORDER EARLY","ON TRACK")))))</f>
      </c>
      <c r="R245" t="n">
        <f>IF(A245="",999999,IF(OR(Q245="CHECK INPUTS",Q245="CHECK LEAD TIME"),ROW(),IF(P245&gt;0,IF(Q245="STOCKOUT RISK",1000,2000)+ROW(),999999)))</f>
        <v>999999</v>
      </c>
    </row>
    <row r="246" ht="28" customHeight="1">
      <c r="A246" s="181"/>
      <c r="B246" s="182"/>
      <c r="C246" s="182"/>
      <c r="D246" s="181"/>
      <c r="E246" s="181"/>
      <c r="F246" s="183"/>
      <c r="G246" s="184"/>
      <c r="H246" s="184"/>
      <c r="I246" s="184"/>
      <c r="J246" s="38" t="str">
        <f>IF(A246="","",G246+SUMIF(Transactions!B$4:B$5003,A246,Transactions!E$4:E$5003))</f>
      </c>
      <c r="K246" s="37" t="str">
        <f>IF(A246="","",IF(OR(COUNTIF($A$4:$A$253,A246)&lt;&gt;1,NOT(ISNUMBER(F246)),F246&lt;0,NOT(ISNUMBER(G246)),G246&lt;0,NOT(ISNUMBER(H246)),H246&lt;0,NOT(ISNUMBER(I246)),I246&lt;H246,NOT(ISNUMBER(M246)),M246&lt;0),"CHECK INPUTS",J246*F246))</f>
      </c>
      <c r="L246" s="36" t="str">
        <f>IF(A246="","",IF(OR(COUNTIF($A$4:$A$253,A246)&lt;&gt;1,NOT(ISNUMBER(F246)),F246&lt;0,NOT(ISNUMBER(G246)),G246&lt;0,NOT(ISNUMBER(H246)),H246&lt;0,NOT(ISNUMBER(I246)),I246&lt;H246,NOT(ISNUMBER(M246)),M246&lt;0),"CHECK INPUTS",IF(J246&lt;=H246,"REORDER","HEALTHY")))</f>
      </c>
      <c r="M246" s="184"/>
      <c r="N246" s="38" t="str">
        <f>IF(A246="","",IFERROR(IF(COUNTIF(Vendors!$A$4:$A$103,E246)=1,IF(VLOOKUP(E246,Vendors!$A$4:$C$103,3,FALSE)&gt;0,VLOOKUP(E246,Vendors!$A$4:$C$103,3,FALSE),"CHECK LEAD TIME"),"CHECK LEAD TIME"),"CHECK LEAD TIME"))</f>
      </c>
      <c r="O246" s="38" t="str">
        <f>IF(A246="","",IF(OR(NOT(ISNUMBER(N246)),OR(COUNTIF($A$4:$A$253,A246)&lt;&gt;1,NOT(ISNUMBER(F246)),F246&lt;0,NOT(ISNUMBER(G246)),G246&lt;0,NOT(ISNUMBER(H246)),H246&lt;0,NOT(ISNUMBER(I246)),I246&lt;H246,NOT(ISNUMBER(M246)),M246&lt;0)),"CHECK INPUTS",J246-M246*N246))</f>
      </c>
      <c r="P246" s="38" t="str">
        <f>IF(A246="","",IF(NOT(ISNUMBER(O246)),"CHECK INPUTS",IF(OR(J246&lt;=H246,O246&lt;=H246),MAX(0,ROUNDUP(I246-O246,0)),0)))</f>
      </c>
      <c r="Q246" s="36" t="str">
        <f>IF(A246="","",IF(OR(COUNTIF($A$4:$A$253,A246)&lt;&gt;1,NOT(ISNUMBER(F246)),F246&lt;0,NOT(ISNUMBER(G246)),G246&lt;0,NOT(ISNUMBER(H246)),H246&lt;0,NOT(ISNUMBER(I246)),I246&lt;H246,NOT(ISNUMBER(M246)),M246&lt;0),"CHECK INPUTS",IF(NOT(ISNUMBER(N246)),"CHECK LEAD TIME",IF(O246&lt;=0,"STOCKOUT RISK",IF(O246&lt;=H246,"ORDER EARLY","ON TRACK")))))</f>
      </c>
      <c r="R246" t="n">
        <f>IF(A246="",999999,IF(OR(Q246="CHECK INPUTS",Q246="CHECK LEAD TIME"),ROW(),IF(P246&gt;0,IF(Q246="STOCKOUT RISK",1000,2000)+ROW(),999999)))</f>
        <v>999999</v>
      </c>
    </row>
    <row r="247" ht="28" customHeight="1">
      <c r="A247" s="181"/>
      <c r="B247" s="182"/>
      <c r="C247" s="182"/>
      <c r="D247" s="181"/>
      <c r="E247" s="181"/>
      <c r="F247" s="183"/>
      <c r="G247" s="184"/>
      <c r="H247" s="184"/>
      <c r="I247" s="184"/>
      <c r="J247" s="38" t="str">
        <f>IF(A247="","",G247+SUMIF(Transactions!B$4:B$5003,A247,Transactions!E$4:E$5003))</f>
      </c>
      <c r="K247" s="37" t="str">
        <f>IF(A247="","",IF(OR(COUNTIF($A$4:$A$253,A247)&lt;&gt;1,NOT(ISNUMBER(F247)),F247&lt;0,NOT(ISNUMBER(G247)),G247&lt;0,NOT(ISNUMBER(H247)),H247&lt;0,NOT(ISNUMBER(I247)),I247&lt;H247,NOT(ISNUMBER(M247)),M247&lt;0),"CHECK INPUTS",J247*F247))</f>
      </c>
      <c r="L247" s="36" t="str">
        <f>IF(A247="","",IF(OR(COUNTIF($A$4:$A$253,A247)&lt;&gt;1,NOT(ISNUMBER(F247)),F247&lt;0,NOT(ISNUMBER(G247)),G247&lt;0,NOT(ISNUMBER(H247)),H247&lt;0,NOT(ISNUMBER(I247)),I247&lt;H247,NOT(ISNUMBER(M247)),M247&lt;0),"CHECK INPUTS",IF(J247&lt;=H247,"REORDER","HEALTHY")))</f>
      </c>
      <c r="M247" s="184"/>
      <c r="N247" s="38" t="str">
        <f>IF(A247="","",IFERROR(IF(COUNTIF(Vendors!$A$4:$A$103,E247)=1,IF(VLOOKUP(E247,Vendors!$A$4:$C$103,3,FALSE)&gt;0,VLOOKUP(E247,Vendors!$A$4:$C$103,3,FALSE),"CHECK LEAD TIME"),"CHECK LEAD TIME"),"CHECK LEAD TIME"))</f>
      </c>
      <c r="O247" s="38" t="str">
        <f>IF(A247="","",IF(OR(NOT(ISNUMBER(N247)),OR(COUNTIF($A$4:$A$253,A247)&lt;&gt;1,NOT(ISNUMBER(F247)),F247&lt;0,NOT(ISNUMBER(G247)),G247&lt;0,NOT(ISNUMBER(H247)),H247&lt;0,NOT(ISNUMBER(I247)),I247&lt;H247,NOT(ISNUMBER(M247)),M247&lt;0)),"CHECK INPUTS",J247-M247*N247))</f>
      </c>
      <c r="P247" s="38" t="str">
        <f>IF(A247="","",IF(NOT(ISNUMBER(O247)),"CHECK INPUTS",IF(OR(J247&lt;=H247,O247&lt;=H247),MAX(0,ROUNDUP(I247-O247,0)),0)))</f>
      </c>
      <c r="Q247" s="36" t="str">
        <f>IF(A247="","",IF(OR(COUNTIF($A$4:$A$253,A247)&lt;&gt;1,NOT(ISNUMBER(F247)),F247&lt;0,NOT(ISNUMBER(G247)),G247&lt;0,NOT(ISNUMBER(H247)),H247&lt;0,NOT(ISNUMBER(I247)),I247&lt;H247,NOT(ISNUMBER(M247)),M247&lt;0),"CHECK INPUTS",IF(NOT(ISNUMBER(N247)),"CHECK LEAD TIME",IF(O247&lt;=0,"STOCKOUT RISK",IF(O247&lt;=H247,"ORDER EARLY","ON TRACK")))))</f>
      </c>
      <c r="R247" t="n">
        <f>IF(A247="",999999,IF(OR(Q247="CHECK INPUTS",Q247="CHECK LEAD TIME"),ROW(),IF(P247&gt;0,IF(Q247="STOCKOUT RISK",1000,2000)+ROW(),999999)))</f>
        <v>999999</v>
      </c>
    </row>
    <row r="248" ht="28" customHeight="1">
      <c r="A248" s="181"/>
      <c r="B248" s="182"/>
      <c r="C248" s="182"/>
      <c r="D248" s="181"/>
      <c r="E248" s="181"/>
      <c r="F248" s="183"/>
      <c r="G248" s="184"/>
      <c r="H248" s="184"/>
      <c r="I248" s="184"/>
      <c r="J248" s="38" t="str">
        <f>IF(A248="","",G248+SUMIF(Transactions!B$4:B$5003,A248,Transactions!E$4:E$5003))</f>
      </c>
      <c r="K248" s="37" t="str">
        <f>IF(A248="","",IF(OR(COUNTIF($A$4:$A$253,A248)&lt;&gt;1,NOT(ISNUMBER(F248)),F248&lt;0,NOT(ISNUMBER(G248)),G248&lt;0,NOT(ISNUMBER(H248)),H248&lt;0,NOT(ISNUMBER(I248)),I248&lt;H248,NOT(ISNUMBER(M248)),M248&lt;0),"CHECK INPUTS",J248*F248))</f>
      </c>
      <c r="L248" s="36" t="str">
        <f>IF(A248="","",IF(OR(COUNTIF($A$4:$A$253,A248)&lt;&gt;1,NOT(ISNUMBER(F248)),F248&lt;0,NOT(ISNUMBER(G248)),G248&lt;0,NOT(ISNUMBER(H248)),H248&lt;0,NOT(ISNUMBER(I248)),I248&lt;H248,NOT(ISNUMBER(M248)),M248&lt;0),"CHECK INPUTS",IF(J248&lt;=H248,"REORDER","HEALTHY")))</f>
      </c>
      <c r="M248" s="184"/>
      <c r="N248" s="38" t="str">
        <f>IF(A248="","",IFERROR(IF(COUNTIF(Vendors!$A$4:$A$103,E248)=1,IF(VLOOKUP(E248,Vendors!$A$4:$C$103,3,FALSE)&gt;0,VLOOKUP(E248,Vendors!$A$4:$C$103,3,FALSE),"CHECK LEAD TIME"),"CHECK LEAD TIME"),"CHECK LEAD TIME"))</f>
      </c>
      <c r="O248" s="38" t="str">
        <f>IF(A248="","",IF(OR(NOT(ISNUMBER(N248)),OR(COUNTIF($A$4:$A$253,A248)&lt;&gt;1,NOT(ISNUMBER(F248)),F248&lt;0,NOT(ISNUMBER(G248)),G248&lt;0,NOT(ISNUMBER(H248)),H248&lt;0,NOT(ISNUMBER(I248)),I248&lt;H248,NOT(ISNUMBER(M248)),M248&lt;0)),"CHECK INPUTS",J248-M248*N248))</f>
      </c>
      <c r="P248" s="38" t="str">
        <f>IF(A248="","",IF(NOT(ISNUMBER(O248)),"CHECK INPUTS",IF(OR(J248&lt;=H248,O248&lt;=H248),MAX(0,ROUNDUP(I248-O248,0)),0)))</f>
      </c>
      <c r="Q248" s="36" t="str">
        <f>IF(A248="","",IF(OR(COUNTIF($A$4:$A$253,A248)&lt;&gt;1,NOT(ISNUMBER(F248)),F248&lt;0,NOT(ISNUMBER(G248)),G248&lt;0,NOT(ISNUMBER(H248)),H248&lt;0,NOT(ISNUMBER(I248)),I248&lt;H248,NOT(ISNUMBER(M248)),M248&lt;0),"CHECK INPUTS",IF(NOT(ISNUMBER(N248)),"CHECK LEAD TIME",IF(O248&lt;=0,"STOCKOUT RISK",IF(O248&lt;=H248,"ORDER EARLY","ON TRACK")))))</f>
      </c>
      <c r="R248" t="n">
        <f>IF(A248="",999999,IF(OR(Q248="CHECK INPUTS",Q248="CHECK LEAD TIME"),ROW(),IF(P248&gt;0,IF(Q248="STOCKOUT RISK",1000,2000)+ROW(),999999)))</f>
        <v>999999</v>
      </c>
    </row>
    <row r="249" ht="28" customHeight="1">
      <c r="A249" s="181"/>
      <c r="B249" s="182"/>
      <c r="C249" s="182"/>
      <c r="D249" s="181"/>
      <c r="E249" s="181"/>
      <c r="F249" s="183"/>
      <c r="G249" s="184"/>
      <c r="H249" s="184"/>
      <c r="I249" s="184"/>
      <c r="J249" s="38" t="str">
        <f>IF(A249="","",G249+SUMIF(Transactions!B$4:B$5003,A249,Transactions!E$4:E$5003))</f>
      </c>
      <c r="K249" s="37" t="str">
        <f>IF(A249="","",IF(OR(COUNTIF($A$4:$A$253,A249)&lt;&gt;1,NOT(ISNUMBER(F249)),F249&lt;0,NOT(ISNUMBER(G249)),G249&lt;0,NOT(ISNUMBER(H249)),H249&lt;0,NOT(ISNUMBER(I249)),I249&lt;H249,NOT(ISNUMBER(M249)),M249&lt;0),"CHECK INPUTS",J249*F249))</f>
      </c>
      <c r="L249" s="36" t="str">
        <f>IF(A249="","",IF(OR(COUNTIF($A$4:$A$253,A249)&lt;&gt;1,NOT(ISNUMBER(F249)),F249&lt;0,NOT(ISNUMBER(G249)),G249&lt;0,NOT(ISNUMBER(H249)),H249&lt;0,NOT(ISNUMBER(I249)),I249&lt;H249,NOT(ISNUMBER(M249)),M249&lt;0),"CHECK INPUTS",IF(J249&lt;=H249,"REORDER","HEALTHY")))</f>
      </c>
      <c r="M249" s="184"/>
      <c r="N249" s="38" t="str">
        <f>IF(A249="","",IFERROR(IF(COUNTIF(Vendors!$A$4:$A$103,E249)=1,IF(VLOOKUP(E249,Vendors!$A$4:$C$103,3,FALSE)&gt;0,VLOOKUP(E249,Vendors!$A$4:$C$103,3,FALSE),"CHECK LEAD TIME"),"CHECK LEAD TIME"),"CHECK LEAD TIME"))</f>
      </c>
      <c r="O249" s="38" t="str">
        <f>IF(A249="","",IF(OR(NOT(ISNUMBER(N249)),OR(COUNTIF($A$4:$A$253,A249)&lt;&gt;1,NOT(ISNUMBER(F249)),F249&lt;0,NOT(ISNUMBER(G249)),G249&lt;0,NOT(ISNUMBER(H249)),H249&lt;0,NOT(ISNUMBER(I249)),I249&lt;H249,NOT(ISNUMBER(M249)),M249&lt;0)),"CHECK INPUTS",J249-M249*N249))</f>
      </c>
      <c r="P249" s="38" t="str">
        <f>IF(A249="","",IF(NOT(ISNUMBER(O249)),"CHECK INPUTS",IF(OR(J249&lt;=H249,O249&lt;=H249),MAX(0,ROUNDUP(I249-O249,0)),0)))</f>
      </c>
      <c r="Q249" s="36" t="str">
        <f>IF(A249="","",IF(OR(COUNTIF($A$4:$A$253,A249)&lt;&gt;1,NOT(ISNUMBER(F249)),F249&lt;0,NOT(ISNUMBER(G249)),G249&lt;0,NOT(ISNUMBER(H249)),H249&lt;0,NOT(ISNUMBER(I249)),I249&lt;H249,NOT(ISNUMBER(M249)),M249&lt;0),"CHECK INPUTS",IF(NOT(ISNUMBER(N249)),"CHECK LEAD TIME",IF(O249&lt;=0,"STOCKOUT RISK",IF(O249&lt;=H249,"ORDER EARLY","ON TRACK")))))</f>
      </c>
      <c r="R249" t="n">
        <f>IF(A249="",999999,IF(OR(Q249="CHECK INPUTS",Q249="CHECK LEAD TIME"),ROW(),IF(P249&gt;0,IF(Q249="STOCKOUT RISK",1000,2000)+ROW(),999999)))</f>
        <v>999999</v>
      </c>
    </row>
    <row r="250" ht="28" customHeight="1">
      <c r="A250" s="181"/>
      <c r="B250" s="182"/>
      <c r="C250" s="182"/>
      <c r="D250" s="181"/>
      <c r="E250" s="181"/>
      <c r="F250" s="183"/>
      <c r="G250" s="184"/>
      <c r="H250" s="184"/>
      <c r="I250" s="184"/>
      <c r="J250" s="38" t="str">
        <f>IF(A250="","",G250+SUMIF(Transactions!B$4:B$5003,A250,Transactions!E$4:E$5003))</f>
      </c>
      <c r="K250" s="37" t="str">
        <f>IF(A250="","",IF(OR(COUNTIF($A$4:$A$253,A250)&lt;&gt;1,NOT(ISNUMBER(F250)),F250&lt;0,NOT(ISNUMBER(G250)),G250&lt;0,NOT(ISNUMBER(H250)),H250&lt;0,NOT(ISNUMBER(I250)),I250&lt;H250,NOT(ISNUMBER(M250)),M250&lt;0),"CHECK INPUTS",J250*F250))</f>
      </c>
      <c r="L250" s="36" t="str">
        <f>IF(A250="","",IF(OR(COUNTIF($A$4:$A$253,A250)&lt;&gt;1,NOT(ISNUMBER(F250)),F250&lt;0,NOT(ISNUMBER(G250)),G250&lt;0,NOT(ISNUMBER(H250)),H250&lt;0,NOT(ISNUMBER(I250)),I250&lt;H250,NOT(ISNUMBER(M250)),M250&lt;0),"CHECK INPUTS",IF(J250&lt;=H250,"REORDER","HEALTHY")))</f>
      </c>
      <c r="M250" s="184"/>
      <c r="N250" s="38" t="str">
        <f>IF(A250="","",IFERROR(IF(COUNTIF(Vendors!$A$4:$A$103,E250)=1,IF(VLOOKUP(E250,Vendors!$A$4:$C$103,3,FALSE)&gt;0,VLOOKUP(E250,Vendors!$A$4:$C$103,3,FALSE),"CHECK LEAD TIME"),"CHECK LEAD TIME"),"CHECK LEAD TIME"))</f>
      </c>
      <c r="O250" s="38" t="str">
        <f>IF(A250="","",IF(OR(NOT(ISNUMBER(N250)),OR(COUNTIF($A$4:$A$253,A250)&lt;&gt;1,NOT(ISNUMBER(F250)),F250&lt;0,NOT(ISNUMBER(G250)),G250&lt;0,NOT(ISNUMBER(H250)),H250&lt;0,NOT(ISNUMBER(I250)),I250&lt;H250,NOT(ISNUMBER(M250)),M250&lt;0)),"CHECK INPUTS",J250-M250*N250))</f>
      </c>
      <c r="P250" s="38" t="str">
        <f>IF(A250="","",IF(NOT(ISNUMBER(O250)),"CHECK INPUTS",IF(OR(J250&lt;=H250,O250&lt;=H250),MAX(0,ROUNDUP(I250-O250,0)),0)))</f>
      </c>
      <c r="Q250" s="36" t="str">
        <f>IF(A250="","",IF(OR(COUNTIF($A$4:$A$253,A250)&lt;&gt;1,NOT(ISNUMBER(F250)),F250&lt;0,NOT(ISNUMBER(G250)),G250&lt;0,NOT(ISNUMBER(H250)),H250&lt;0,NOT(ISNUMBER(I250)),I250&lt;H250,NOT(ISNUMBER(M250)),M250&lt;0),"CHECK INPUTS",IF(NOT(ISNUMBER(N250)),"CHECK LEAD TIME",IF(O250&lt;=0,"STOCKOUT RISK",IF(O250&lt;=H250,"ORDER EARLY","ON TRACK")))))</f>
      </c>
      <c r="R250" t="n">
        <f>IF(A250="",999999,IF(OR(Q250="CHECK INPUTS",Q250="CHECK LEAD TIME"),ROW(),IF(P250&gt;0,IF(Q250="STOCKOUT RISK",1000,2000)+ROW(),999999)))</f>
        <v>999999</v>
      </c>
    </row>
    <row r="251" ht="28" customHeight="1">
      <c r="A251" s="181"/>
      <c r="B251" s="182"/>
      <c r="C251" s="182"/>
      <c r="D251" s="181"/>
      <c r="E251" s="181"/>
      <c r="F251" s="183"/>
      <c r="G251" s="184"/>
      <c r="H251" s="184"/>
      <c r="I251" s="184"/>
      <c r="J251" s="38" t="str">
        <f>IF(A251="","",G251+SUMIF(Transactions!B$4:B$5003,A251,Transactions!E$4:E$5003))</f>
      </c>
      <c r="K251" s="37" t="str">
        <f>IF(A251="","",IF(OR(COUNTIF($A$4:$A$253,A251)&lt;&gt;1,NOT(ISNUMBER(F251)),F251&lt;0,NOT(ISNUMBER(G251)),G251&lt;0,NOT(ISNUMBER(H251)),H251&lt;0,NOT(ISNUMBER(I251)),I251&lt;H251,NOT(ISNUMBER(M251)),M251&lt;0),"CHECK INPUTS",J251*F251))</f>
      </c>
      <c r="L251" s="36" t="str">
        <f>IF(A251="","",IF(OR(COUNTIF($A$4:$A$253,A251)&lt;&gt;1,NOT(ISNUMBER(F251)),F251&lt;0,NOT(ISNUMBER(G251)),G251&lt;0,NOT(ISNUMBER(H251)),H251&lt;0,NOT(ISNUMBER(I251)),I251&lt;H251,NOT(ISNUMBER(M251)),M251&lt;0),"CHECK INPUTS",IF(J251&lt;=H251,"REORDER","HEALTHY")))</f>
      </c>
      <c r="M251" s="184"/>
      <c r="N251" s="38" t="str">
        <f>IF(A251="","",IFERROR(IF(COUNTIF(Vendors!$A$4:$A$103,E251)=1,IF(VLOOKUP(E251,Vendors!$A$4:$C$103,3,FALSE)&gt;0,VLOOKUP(E251,Vendors!$A$4:$C$103,3,FALSE),"CHECK LEAD TIME"),"CHECK LEAD TIME"),"CHECK LEAD TIME"))</f>
      </c>
      <c r="O251" s="38" t="str">
        <f>IF(A251="","",IF(OR(NOT(ISNUMBER(N251)),OR(COUNTIF($A$4:$A$253,A251)&lt;&gt;1,NOT(ISNUMBER(F251)),F251&lt;0,NOT(ISNUMBER(G251)),G251&lt;0,NOT(ISNUMBER(H251)),H251&lt;0,NOT(ISNUMBER(I251)),I251&lt;H251,NOT(ISNUMBER(M251)),M251&lt;0)),"CHECK INPUTS",J251-M251*N251))</f>
      </c>
      <c r="P251" s="38" t="str">
        <f>IF(A251="","",IF(NOT(ISNUMBER(O251)),"CHECK INPUTS",IF(OR(J251&lt;=H251,O251&lt;=H251),MAX(0,ROUNDUP(I251-O251,0)),0)))</f>
      </c>
      <c r="Q251" s="36" t="str">
        <f>IF(A251="","",IF(OR(COUNTIF($A$4:$A$253,A251)&lt;&gt;1,NOT(ISNUMBER(F251)),F251&lt;0,NOT(ISNUMBER(G251)),G251&lt;0,NOT(ISNUMBER(H251)),H251&lt;0,NOT(ISNUMBER(I251)),I251&lt;H251,NOT(ISNUMBER(M251)),M251&lt;0),"CHECK INPUTS",IF(NOT(ISNUMBER(N251)),"CHECK LEAD TIME",IF(O251&lt;=0,"STOCKOUT RISK",IF(O251&lt;=H251,"ORDER EARLY","ON TRACK")))))</f>
      </c>
      <c r="R251" t="n">
        <f>IF(A251="",999999,IF(OR(Q251="CHECK INPUTS",Q251="CHECK LEAD TIME"),ROW(),IF(P251&gt;0,IF(Q251="STOCKOUT RISK",1000,2000)+ROW(),999999)))</f>
        <v>999999</v>
      </c>
    </row>
    <row r="252" ht="28" customHeight="1">
      <c r="A252" s="181"/>
      <c r="B252" s="182"/>
      <c r="C252" s="182"/>
      <c r="D252" s="181"/>
      <c r="E252" s="181"/>
      <c r="F252" s="183"/>
      <c r="G252" s="184"/>
      <c r="H252" s="184"/>
      <c r="I252" s="184"/>
      <c r="J252" s="38" t="str">
        <f>IF(A252="","",G252+SUMIF(Transactions!B$4:B$5003,A252,Transactions!E$4:E$5003))</f>
      </c>
      <c r="K252" s="37" t="str">
        <f>IF(A252="","",IF(OR(COUNTIF($A$4:$A$253,A252)&lt;&gt;1,NOT(ISNUMBER(F252)),F252&lt;0,NOT(ISNUMBER(G252)),G252&lt;0,NOT(ISNUMBER(H252)),H252&lt;0,NOT(ISNUMBER(I252)),I252&lt;H252,NOT(ISNUMBER(M252)),M252&lt;0),"CHECK INPUTS",J252*F252))</f>
      </c>
      <c r="L252" s="36" t="str">
        <f>IF(A252="","",IF(OR(COUNTIF($A$4:$A$253,A252)&lt;&gt;1,NOT(ISNUMBER(F252)),F252&lt;0,NOT(ISNUMBER(G252)),G252&lt;0,NOT(ISNUMBER(H252)),H252&lt;0,NOT(ISNUMBER(I252)),I252&lt;H252,NOT(ISNUMBER(M252)),M252&lt;0),"CHECK INPUTS",IF(J252&lt;=H252,"REORDER","HEALTHY")))</f>
      </c>
      <c r="M252" s="184"/>
      <c r="N252" s="38" t="str">
        <f>IF(A252="","",IFERROR(IF(COUNTIF(Vendors!$A$4:$A$103,E252)=1,IF(VLOOKUP(E252,Vendors!$A$4:$C$103,3,FALSE)&gt;0,VLOOKUP(E252,Vendors!$A$4:$C$103,3,FALSE),"CHECK LEAD TIME"),"CHECK LEAD TIME"),"CHECK LEAD TIME"))</f>
      </c>
      <c r="O252" s="38" t="str">
        <f>IF(A252="","",IF(OR(NOT(ISNUMBER(N252)),OR(COUNTIF($A$4:$A$253,A252)&lt;&gt;1,NOT(ISNUMBER(F252)),F252&lt;0,NOT(ISNUMBER(G252)),G252&lt;0,NOT(ISNUMBER(H252)),H252&lt;0,NOT(ISNUMBER(I252)),I252&lt;H252,NOT(ISNUMBER(M252)),M252&lt;0)),"CHECK INPUTS",J252-M252*N252))</f>
      </c>
      <c r="P252" s="38" t="str">
        <f>IF(A252="","",IF(NOT(ISNUMBER(O252)),"CHECK INPUTS",IF(OR(J252&lt;=H252,O252&lt;=H252),MAX(0,ROUNDUP(I252-O252,0)),0)))</f>
      </c>
      <c r="Q252" s="36" t="str">
        <f>IF(A252="","",IF(OR(COUNTIF($A$4:$A$253,A252)&lt;&gt;1,NOT(ISNUMBER(F252)),F252&lt;0,NOT(ISNUMBER(G252)),G252&lt;0,NOT(ISNUMBER(H252)),H252&lt;0,NOT(ISNUMBER(I252)),I252&lt;H252,NOT(ISNUMBER(M252)),M252&lt;0),"CHECK INPUTS",IF(NOT(ISNUMBER(N252)),"CHECK LEAD TIME",IF(O252&lt;=0,"STOCKOUT RISK",IF(O252&lt;=H252,"ORDER EARLY","ON TRACK")))))</f>
      </c>
      <c r="R252" t="n">
        <f>IF(A252="",999999,IF(OR(Q252="CHECK INPUTS",Q252="CHECK LEAD TIME"),ROW(),IF(P252&gt;0,IF(Q252="STOCKOUT RISK",1000,2000)+ROW(),999999)))</f>
        <v>999999</v>
      </c>
    </row>
    <row r="253" ht="28" customHeight="1">
      <c r="A253" s="181"/>
      <c r="B253" s="182"/>
      <c r="C253" s="182"/>
      <c r="D253" s="181"/>
      <c r="E253" s="181"/>
      <c r="F253" s="183"/>
      <c r="G253" s="184"/>
      <c r="H253" s="184"/>
      <c r="I253" s="184"/>
      <c r="J253" s="38" t="str">
        <f>IF(A253="","",G253+SUMIF(Transactions!B$4:B$5003,A253,Transactions!E$4:E$5003))</f>
      </c>
      <c r="K253" s="37" t="str">
        <f>IF(A253="","",IF(OR(COUNTIF($A$4:$A$253,A253)&lt;&gt;1,NOT(ISNUMBER(F253)),F253&lt;0,NOT(ISNUMBER(G253)),G253&lt;0,NOT(ISNUMBER(H253)),H253&lt;0,NOT(ISNUMBER(I253)),I253&lt;H253,NOT(ISNUMBER(M253)),M253&lt;0),"CHECK INPUTS",J253*F253))</f>
      </c>
      <c r="L253" s="36" t="str">
        <f>IF(A253="","",IF(OR(COUNTIF($A$4:$A$253,A253)&lt;&gt;1,NOT(ISNUMBER(F253)),F253&lt;0,NOT(ISNUMBER(G253)),G253&lt;0,NOT(ISNUMBER(H253)),H253&lt;0,NOT(ISNUMBER(I253)),I253&lt;H253,NOT(ISNUMBER(M253)),M253&lt;0),"CHECK INPUTS",IF(J253&lt;=H253,"REORDER","HEALTHY")))</f>
      </c>
      <c r="M253" s="184"/>
      <c r="N253" s="38" t="str">
        <f>IF(A253="","",IFERROR(IF(COUNTIF(Vendors!$A$4:$A$103,E253)=1,IF(VLOOKUP(E253,Vendors!$A$4:$C$103,3,FALSE)&gt;0,VLOOKUP(E253,Vendors!$A$4:$C$103,3,FALSE),"CHECK LEAD TIME"),"CHECK LEAD TIME"),"CHECK LEAD TIME"))</f>
      </c>
      <c r="O253" s="38" t="str">
        <f>IF(A253="","",IF(OR(NOT(ISNUMBER(N253)),OR(COUNTIF($A$4:$A$253,A253)&lt;&gt;1,NOT(ISNUMBER(F253)),F253&lt;0,NOT(ISNUMBER(G253)),G253&lt;0,NOT(ISNUMBER(H253)),H253&lt;0,NOT(ISNUMBER(I253)),I253&lt;H253,NOT(ISNUMBER(M253)),M253&lt;0)),"CHECK INPUTS",J253-M253*N253))</f>
      </c>
      <c r="P253" s="38" t="str">
        <f>IF(A253="","",IF(NOT(ISNUMBER(O253)),"CHECK INPUTS",IF(OR(J253&lt;=H253,O253&lt;=H253),MAX(0,ROUNDUP(I253-O253,0)),0)))</f>
      </c>
      <c r="Q253" s="36" t="str">
        <f>IF(A253="","",IF(OR(COUNTIF($A$4:$A$253,A253)&lt;&gt;1,NOT(ISNUMBER(F253)),F253&lt;0,NOT(ISNUMBER(G253)),G253&lt;0,NOT(ISNUMBER(H253)),H253&lt;0,NOT(ISNUMBER(I253)),I253&lt;H253,NOT(ISNUMBER(M253)),M253&lt;0),"CHECK INPUTS",IF(NOT(ISNUMBER(N253)),"CHECK LEAD TIME",IF(O253&lt;=0,"STOCKOUT RISK",IF(O253&lt;=H253,"ORDER EARLY","ON TRACK")))))</f>
      </c>
      <c r="R253" t="n">
        <f>IF(A253="",999999,IF(OR(Q253="CHECK INPUTS",Q253="CHECK LEAD TIME"),ROW(),IF(P253&gt;0,IF(Q253="STOCKOUT RISK",1000,2000)+ROW(),999999)))</f>
        <v>999999</v>
      </c>
    </row>
  </sheetData>
  <sheetProtection sheet="1" objects="1" scenarios="1" selectLockedCells="0" selectUnlockedCells="0" autoFilter="0"/>
  <mergeCells>
    <mergeCell ref="A1:Q1"/>
  </mergeCells>
  <conditionalFormatting sqref="L4:L100">
    <cfRule type="expression" dxfId="0" priority="1">
      <formula>L4="REORDER"</formula>
    </cfRule>
  </conditionalFormatting>
  <conditionalFormatting sqref="Q4:Q13">
    <cfRule type="expression" dxfId="2" priority="2">
      <formula>Q4="STOCKOUT RISK"</formula>
    </cfRule>
    <cfRule type="expression" dxfId="3" priority="3">
      <formula>Q4="ORDER EARLY"</formula>
    </cfRule>
  </conditionalFormatting>
  <conditionalFormatting sqref="Q4:Q253">
    <cfRule type="containsText" dxfId="6" priority="4" operator="containsText" text="CHECK"/>
  </conditionalFormatting>
  <dataValidations count="5">
    <dataValidation type="list" errorStyle="stop" showErrorMessage="1" errorTitle="Check entry" error="Choose a supplier from Vendors." sqref="E4:E253">
      <formula1>Vendors!$A$4:$A$103</formula1>
    </dataValidation>
    <dataValidation type="decimal" errorStyle="stop" operator="greaterThanOrEqual" showErrorMessage="1" errorTitle="Check entry" error="Enter a nonnegative number." sqref="F4:H253">
      <formula1>0</formula1>
    </dataValidation>
    <dataValidation type="decimal" errorStyle="stop" operator="greaterThanOrEqual" showErrorMessage="1" errorTitle="Check entry" error="Enter a nonnegative number." sqref="M4:M253">
      <formula1>0</formula1>
    </dataValidation>
    <dataValidation type="custom" errorStyle="stop" showErrorMessage="1" errorTitle="Check entry" error="SKU IDs must be unique." sqref="A4:A253">
      <formula1>COUNTIF($A$4:$A$253,A4)=1</formula1>
    </dataValidation>
    <dataValidation type="custom" errorStyle="stop" showErrorMessage="1" errorTitle="Check entry" error="Target quantity must be at least the reorder point." sqref="I4:I253">
      <formula1>AND(ISNUMBER(I4),I4&gt;=H4)</formula1>
    </dataValidation>
  </dataValidations>
  <hyperlinks>
    <hyperlink ref="A2" location="'Dashboard'!A1" tooltip="Open Dashboard"/>
    <hyperlink ref="B2" location="'Transactions'!A18" tooltip="Open Transactions"/>
    <hyperlink ref="C2" location="'SKU Master'!A4" tooltip="Open SKU Master"/>
    <hyperlink ref="D2" location="'Vendors'!A4" tooltip="Open Vendors"/>
    <hyperlink ref="E2" location="'Reorder Queue'!A1" tooltip="Open Reorder Queue"/>
    <hyperlink ref="F2" location="'Start Here'!A1" tooltip="Open Start Here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>
  <sheetViews>
    <sheetView showGridLines="0" workbookViewId="0" showRowColHeaders="0" zoomScale="90" zoomScaleNormal="90" tabSelected="0">
      <pane ySplit="3" topLeftCell="A4" activePane="bottomLeft" state="frozen"/>
    </sheetView>
  </sheetViews>
  <sheetFormatPr defaultRowHeight="15"/>
  <cols>
    <col min="1" max="1" width="24" hidden="0" customWidth="1"/>
    <col min="2" max="2" width="28.244443893432617" hidden="0" customWidth="1"/>
    <col min="3" max="3" width="13" hidden="0" customWidth="1"/>
    <col min="4" max="4" width="15" hidden="0" customWidth="1"/>
    <col min="5" max="5" width="36.24444580078125" hidden="0" customWidth="1"/>
    <col min="6" max="6" width="55.733333587646484" hidden="0" customWidth="1"/>
    <col min="7" max="16384" hidden="1" width="0" customWidth="1"/>
  </cols>
  <sheetData>
    <row r="1" ht="34" customHeight="1">
      <c r="A1" s="3" t="str">
        <v>HUOT  /  SUPPLIERS  •  LEAD TIMES &amp; CONTACTS</v>
      </c>
      <c r="B1" s="3"/>
      <c r="C1" s="3"/>
      <c r="D1" s="3"/>
      <c r="E1" s="3"/>
      <c r="F1" s="3"/>
    </row>
    <row r="2" ht="30" customHeight="1">
      <c r="A2" s="153" t="str">
        <v>Home</v>
      </c>
      <c r="B2" s="153" t="str">
        <v>Transactions</v>
      </c>
      <c r="C2" s="153" t="str">
        <v>Products</v>
      </c>
      <c r="D2" s="153" t="str">
        <v>Vendors</v>
      </c>
      <c r="E2" s="153" t="str">
        <v>Reorder</v>
      </c>
      <c r="F2" s="153" t="str">
        <v>Guide</v>
      </c>
    </row>
    <row r="3" ht="30" customHeight="1">
      <c r="A3" s="144" t="str">
        <v>Supplier</v>
      </c>
      <c r="B3" s="144" t="str">
        <v>Category</v>
      </c>
      <c r="C3" s="144" t="str">
        <v>Lead Time (days)</v>
      </c>
      <c r="D3" s="144" t="str">
        <v>MOQ</v>
      </c>
      <c r="E3" s="144" t="str">
        <v>Contact</v>
      </c>
      <c r="F3" s="144" t="str">
        <v>Notes</v>
      </c>
    </row>
    <row r="4">
      <c r="A4" s="185" t="str">
        <v>Northstar Wholesale</v>
      </c>
      <c r="B4" s="185" t="str">
        <v>Office Supplies</v>
      </c>
      <c r="C4" s="185" t="n">
        <v>7</v>
      </c>
      <c r="D4" s="185" t="str">
        <v>100 packs</v>
      </c>
      <c r="E4" s="185" t="str">
        <v>sample@vendor.example</v>
      </c>
      <c r="F4" s="185" t="str">
        <v>Fictional demo supplier</v>
      </c>
    </row>
    <row r="5">
      <c r="A5" s="185" t="str">
        <v>Summit Distribution</v>
      </c>
      <c r="B5" s="185" t="str">
        <v>Office Accessories</v>
      </c>
      <c r="C5" s="185" t="n">
        <v>10</v>
      </c>
      <c r="D5" s="185" t="str">
        <v>50 ea</v>
      </c>
      <c r="E5" s="185" t="str">
        <v>sample@vendor.example</v>
      </c>
      <c r="F5" s="185" t="str">
        <v>Fictional demo supplier</v>
      </c>
    </row>
    <row r="6">
      <c r="A6" s="185" t="str">
        <v>Parcel Partners</v>
      </c>
      <c r="B6" s="185" t="str">
        <v>Shipping Supplies</v>
      </c>
      <c r="C6" s="185" t="n">
        <v>14</v>
      </c>
      <c r="D6" s="185" t="str">
        <v>500 ea</v>
      </c>
      <c r="E6" s="185" t="str">
        <v>sample@vendor.example</v>
      </c>
      <c r="F6" s="185" t="str">
        <v>Fictional demo supplier</v>
      </c>
    </row>
    <row r="7">
      <c r="A7" s="185" t="str">
        <v>Carton Supply Co.</v>
      </c>
      <c r="B7" s="185" t="str">
        <v>Shipping Supplies</v>
      </c>
      <c r="C7" s="185" t="n">
        <v>8</v>
      </c>
      <c r="D7" s="185" t="str">
        <v>250 ea</v>
      </c>
      <c r="E7" s="185" t="str">
        <v>sample@vendor.example</v>
      </c>
      <c r="F7" s="185" t="str">
        <v>Fictional demo supplier</v>
      </c>
    </row>
    <row r="8">
      <c r="A8" s="185" t="str">
        <v>Label House</v>
      </c>
      <c r="B8" s="185" t="str">
        <v>Shipping Supplies</v>
      </c>
      <c r="C8" s="185" t="n">
        <v>12</v>
      </c>
      <c r="D8" s="185" t="str">
        <v>1000 ea</v>
      </c>
      <c r="E8" s="185" t="str">
        <v>sample@vendor.example</v>
      </c>
      <c r="F8" s="185" t="str">
        <v>Fictional demo supplier</v>
      </c>
    </row>
    <row r="9">
      <c r="A9" s="185"/>
      <c r="B9" s="185"/>
      <c r="C9" s="185"/>
      <c r="D9" s="185"/>
      <c r="E9" s="185"/>
      <c r="F9" s="185"/>
    </row>
    <row r="10">
      <c r="A10" s="185"/>
      <c r="B10" s="185"/>
      <c r="C10" s="185"/>
      <c r="D10" s="185"/>
      <c r="E10" s="185"/>
      <c r="F10" s="185"/>
    </row>
    <row r="11">
      <c r="A11" s="185"/>
      <c r="B11" s="185"/>
      <c r="C11" s="185"/>
      <c r="D11" s="185"/>
      <c r="E11" s="185"/>
      <c r="F11" s="185"/>
    </row>
    <row r="12">
      <c r="A12" s="185"/>
      <c r="B12" s="185"/>
      <c r="C12" s="185"/>
      <c r="D12" s="185"/>
      <c r="E12" s="185"/>
      <c r="F12" s="185"/>
    </row>
    <row r="13">
      <c r="A13" s="185"/>
      <c r="B13" s="185"/>
      <c r="C13" s="185"/>
      <c r="D13" s="185"/>
      <c r="E13" s="185"/>
      <c r="F13" s="185"/>
    </row>
    <row r="14">
      <c r="A14" s="185"/>
      <c r="B14" s="185"/>
      <c r="C14" s="185"/>
      <c r="D14" s="185"/>
      <c r="E14" s="185"/>
      <c r="F14" s="185"/>
    </row>
    <row r="15">
      <c r="A15" s="185"/>
      <c r="B15" s="185"/>
      <c r="C15" s="185"/>
      <c r="D15" s="185"/>
      <c r="E15" s="185"/>
      <c r="F15" s="185"/>
    </row>
    <row r="16">
      <c r="A16" s="185"/>
      <c r="B16" s="185"/>
      <c r="C16" s="185"/>
      <c r="D16" s="185"/>
      <c r="E16" s="185"/>
      <c r="F16" s="185"/>
    </row>
    <row r="17">
      <c r="A17" s="185"/>
      <c r="B17" s="185"/>
      <c r="C17" s="185"/>
      <c r="D17" s="185"/>
      <c r="E17" s="185"/>
      <c r="F17" s="185"/>
    </row>
    <row r="18">
      <c r="A18" s="185"/>
      <c r="B18" s="185"/>
      <c r="C18" s="185"/>
      <c r="D18" s="185"/>
      <c r="E18" s="185"/>
      <c r="F18" s="185"/>
    </row>
    <row r="19">
      <c r="A19" s="185"/>
      <c r="B19" s="185"/>
      <c r="C19" s="185"/>
      <c r="D19" s="185"/>
      <c r="E19" s="185"/>
      <c r="F19" s="185"/>
    </row>
    <row r="20">
      <c r="A20" s="185"/>
      <c r="B20" s="185"/>
      <c r="C20" s="185"/>
      <c r="D20" s="185"/>
      <c r="E20" s="185"/>
      <c r="F20" s="185"/>
    </row>
    <row r="21">
      <c r="A21" s="185"/>
      <c r="B21" s="185"/>
      <c r="C21" s="185"/>
      <c r="D21" s="185"/>
      <c r="E21" s="185"/>
      <c r="F21" s="185"/>
    </row>
    <row r="22">
      <c r="A22" s="185"/>
      <c r="B22" s="185"/>
      <c r="C22" s="185"/>
      <c r="D22" s="185"/>
      <c r="E22" s="185"/>
      <c r="F22" s="185"/>
    </row>
    <row r="23">
      <c r="A23" s="185"/>
      <c r="B23" s="185"/>
      <c r="C23" s="185"/>
      <c r="D23" s="185"/>
      <c r="E23" s="185"/>
      <c r="F23" s="185"/>
    </row>
    <row r="24">
      <c r="A24" s="185"/>
      <c r="B24" s="185"/>
      <c r="C24" s="185"/>
      <c r="D24" s="185"/>
      <c r="E24" s="185"/>
      <c r="F24" s="185"/>
    </row>
    <row r="25">
      <c r="A25" s="185"/>
      <c r="B25" s="185"/>
      <c r="C25" s="185"/>
      <c r="D25" s="185"/>
      <c r="E25" s="185"/>
      <c r="F25" s="185"/>
    </row>
    <row r="26">
      <c r="A26" s="185"/>
      <c r="B26" s="185"/>
      <c r="C26" s="185"/>
      <c r="D26" s="185"/>
      <c r="E26" s="185"/>
      <c r="F26" s="185"/>
    </row>
    <row r="27">
      <c r="A27" s="185"/>
      <c r="B27" s="185"/>
      <c r="C27" s="185"/>
      <c r="D27" s="185"/>
      <c r="E27" s="185"/>
      <c r="F27" s="185"/>
    </row>
    <row r="28">
      <c r="A28" s="185"/>
      <c r="B28" s="185"/>
      <c r="C28" s="185"/>
      <c r="D28" s="185"/>
      <c r="E28" s="185"/>
      <c r="F28" s="185"/>
    </row>
    <row r="29">
      <c r="A29" s="185"/>
      <c r="B29" s="185"/>
      <c r="C29" s="185"/>
      <c r="D29" s="185"/>
      <c r="E29" s="185"/>
      <c r="F29" s="185"/>
    </row>
    <row r="30">
      <c r="A30" s="185"/>
      <c r="B30" s="185"/>
      <c r="C30" s="185"/>
      <c r="D30" s="185"/>
      <c r="E30" s="185"/>
      <c r="F30" s="185"/>
    </row>
    <row r="31">
      <c r="A31" s="185"/>
      <c r="B31" s="185"/>
      <c r="C31" s="185"/>
      <c r="D31" s="185"/>
      <c r="E31" s="185"/>
      <c r="F31" s="185"/>
    </row>
    <row r="32">
      <c r="A32" s="185"/>
      <c r="B32" s="185"/>
      <c r="C32" s="185"/>
      <c r="D32" s="185"/>
      <c r="E32" s="185"/>
      <c r="F32" s="185"/>
    </row>
    <row r="33">
      <c r="A33" s="185"/>
      <c r="B33" s="185"/>
      <c r="C33" s="185"/>
      <c r="D33" s="185"/>
      <c r="E33" s="185"/>
      <c r="F33" s="185"/>
    </row>
    <row r="34">
      <c r="A34" s="185"/>
      <c r="B34" s="185"/>
      <c r="C34" s="185"/>
      <c r="D34" s="185"/>
      <c r="E34" s="185"/>
      <c r="F34" s="185"/>
    </row>
    <row r="35">
      <c r="A35" s="185"/>
      <c r="B35" s="185"/>
      <c r="C35" s="185"/>
      <c r="D35" s="185"/>
      <c r="E35" s="185"/>
      <c r="F35" s="185"/>
    </row>
    <row r="36">
      <c r="A36" s="185"/>
      <c r="B36" s="185"/>
      <c r="C36" s="185"/>
      <c r="D36" s="185"/>
      <c r="E36" s="185"/>
      <c r="F36" s="185"/>
    </row>
    <row r="37">
      <c r="A37" s="185"/>
      <c r="B37" s="185"/>
      <c r="C37" s="185"/>
      <c r="D37" s="185"/>
      <c r="E37" s="185"/>
      <c r="F37" s="185"/>
    </row>
    <row r="38">
      <c r="A38" s="185"/>
      <c r="B38" s="185"/>
      <c r="C38" s="185"/>
      <c r="D38" s="185"/>
      <c r="E38" s="185"/>
      <c r="F38" s="185"/>
    </row>
    <row r="39">
      <c r="A39" s="185"/>
      <c r="B39" s="185"/>
      <c r="C39" s="185"/>
      <c r="D39" s="185"/>
      <c r="E39" s="185"/>
      <c r="F39" s="185"/>
    </row>
    <row r="40">
      <c r="A40" s="185"/>
      <c r="B40" s="185"/>
      <c r="C40" s="185"/>
      <c r="D40" s="185"/>
      <c r="E40" s="185"/>
      <c r="F40" s="185"/>
    </row>
    <row r="41">
      <c r="A41" s="185"/>
      <c r="B41" s="185"/>
      <c r="C41" s="185"/>
      <c r="D41" s="185"/>
      <c r="E41" s="185"/>
      <c r="F41" s="185"/>
    </row>
    <row r="42">
      <c r="A42" s="185"/>
      <c r="B42" s="185"/>
      <c r="C42" s="185"/>
      <c r="D42" s="185"/>
      <c r="E42" s="185"/>
      <c r="F42" s="185"/>
    </row>
    <row r="43">
      <c r="A43" s="185"/>
      <c r="B43" s="185"/>
      <c r="C43" s="185"/>
      <c r="D43" s="185"/>
      <c r="E43" s="185"/>
      <c r="F43" s="185"/>
    </row>
    <row r="44">
      <c r="A44" s="185"/>
      <c r="B44" s="185"/>
      <c r="C44" s="185"/>
      <c r="D44" s="185"/>
      <c r="E44" s="185"/>
      <c r="F44" s="185"/>
    </row>
    <row r="45">
      <c r="A45" s="185"/>
      <c r="B45" s="185"/>
      <c r="C45" s="185"/>
      <c r="D45" s="185"/>
      <c r="E45" s="185"/>
      <c r="F45" s="185"/>
    </row>
    <row r="46">
      <c r="A46" s="185"/>
      <c r="B46" s="185"/>
      <c r="C46" s="185"/>
      <c r="D46" s="185"/>
      <c r="E46" s="185"/>
      <c r="F46" s="185"/>
    </row>
    <row r="47">
      <c r="A47" s="185"/>
      <c r="B47" s="185"/>
      <c r="C47" s="185"/>
      <c r="D47" s="185"/>
      <c r="E47" s="185"/>
      <c r="F47" s="185"/>
    </row>
    <row r="48">
      <c r="A48" s="185"/>
      <c r="B48" s="185"/>
      <c r="C48" s="185"/>
      <c r="D48" s="185"/>
      <c r="E48" s="185"/>
      <c r="F48" s="185"/>
    </row>
    <row r="49">
      <c r="A49" s="185"/>
      <c r="B49" s="185"/>
      <c r="C49" s="185"/>
      <c r="D49" s="185"/>
      <c r="E49" s="185"/>
      <c r="F49" s="185"/>
    </row>
    <row r="50">
      <c r="A50" s="185"/>
      <c r="B50" s="185"/>
      <c r="C50" s="185"/>
      <c r="D50" s="185"/>
      <c r="E50" s="185"/>
      <c r="F50" s="185"/>
    </row>
    <row r="51">
      <c r="A51" s="185"/>
      <c r="B51" s="185"/>
      <c r="C51" s="185"/>
      <c r="D51" s="185"/>
      <c r="E51" s="185"/>
      <c r="F51" s="185"/>
    </row>
    <row r="52">
      <c r="A52" s="185"/>
      <c r="B52" s="185"/>
      <c r="C52" s="185"/>
      <c r="D52" s="185"/>
      <c r="E52" s="185"/>
      <c r="F52" s="185"/>
    </row>
    <row r="53">
      <c r="A53" s="185"/>
      <c r="B53" s="185"/>
      <c r="C53" s="185"/>
      <c r="D53" s="185"/>
      <c r="E53" s="185"/>
      <c r="F53" s="185"/>
    </row>
    <row r="54">
      <c r="A54" s="185"/>
      <c r="B54" s="185"/>
      <c r="C54" s="185"/>
      <c r="D54" s="185"/>
      <c r="E54" s="185"/>
      <c r="F54" s="185"/>
    </row>
    <row r="55">
      <c r="A55" s="185"/>
      <c r="B55" s="185"/>
      <c r="C55" s="185"/>
      <c r="D55" s="185"/>
      <c r="E55" s="185"/>
      <c r="F55" s="185"/>
    </row>
    <row r="56">
      <c r="A56" s="185"/>
      <c r="B56" s="185"/>
      <c r="C56" s="185"/>
      <c r="D56" s="185"/>
      <c r="E56" s="185"/>
      <c r="F56" s="185"/>
    </row>
    <row r="57">
      <c r="A57" s="185"/>
      <c r="B57" s="185"/>
      <c r="C57" s="185"/>
      <c r="D57" s="185"/>
      <c r="E57" s="185"/>
      <c r="F57" s="185"/>
    </row>
    <row r="58">
      <c r="A58" s="185"/>
      <c r="B58" s="185"/>
      <c r="C58" s="185"/>
      <c r="D58" s="185"/>
      <c r="E58" s="185"/>
      <c r="F58" s="185"/>
    </row>
    <row r="59">
      <c r="A59" s="185"/>
      <c r="B59" s="185"/>
      <c r="C59" s="185"/>
      <c r="D59" s="185"/>
      <c r="E59" s="185"/>
      <c r="F59" s="185"/>
    </row>
    <row r="60">
      <c r="A60" s="185"/>
      <c r="B60" s="185"/>
      <c r="C60" s="185"/>
      <c r="D60" s="185"/>
      <c r="E60" s="185"/>
      <c r="F60" s="185"/>
    </row>
    <row r="61">
      <c r="A61" s="185"/>
      <c r="B61" s="185"/>
      <c r="C61" s="185"/>
      <c r="D61" s="185"/>
      <c r="E61" s="185"/>
      <c r="F61" s="185"/>
    </row>
    <row r="62">
      <c r="A62" s="185"/>
      <c r="B62" s="185"/>
      <c r="C62" s="185"/>
      <c r="D62" s="185"/>
      <c r="E62" s="185"/>
      <c r="F62" s="185"/>
    </row>
    <row r="63">
      <c r="A63" s="185"/>
      <c r="B63" s="185"/>
      <c r="C63" s="185"/>
      <c r="D63" s="185"/>
      <c r="E63" s="185"/>
      <c r="F63" s="185"/>
    </row>
    <row r="64">
      <c r="A64" s="185"/>
      <c r="B64" s="185"/>
      <c r="C64" s="185"/>
      <c r="D64" s="185"/>
      <c r="E64" s="185"/>
      <c r="F64" s="185"/>
    </row>
    <row r="65">
      <c r="A65" s="185"/>
      <c r="B65" s="185"/>
      <c r="C65" s="185"/>
      <c r="D65" s="185"/>
      <c r="E65" s="185"/>
      <c r="F65" s="185"/>
    </row>
    <row r="66">
      <c r="A66" s="185"/>
      <c r="B66" s="185"/>
      <c r="C66" s="185"/>
      <c r="D66" s="185"/>
      <c r="E66" s="185"/>
      <c r="F66" s="185"/>
    </row>
    <row r="67">
      <c r="A67" s="185"/>
      <c r="B67" s="185"/>
      <c r="C67" s="185"/>
      <c r="D67" s="185"/>
      <c r="E67" s="185"/>
      <c r="F67" s="185"/>
    </row>
    <row r="68">
      <c r="A68" s="185"/>
      <c r="B68" s="185"/>
      <c r="C68" s="185"/>
      <c r="D68" s="185"/>
      <c r="E68" s="185"/>
      <c r="F68" s="185"/>
    </row>
    <row r="69">
      <c r="A69" s="185"/>
      <c r="B69" s="185"/>
      <c r="C69" s="185"/>
      <c r="D69" s="185"/>
      <c r="E69" s="185"/>
      <c r="F69" s="185"/>
    </row>
    <row r="70">
      <c r="A70" s="185"/>
      <c r="B70" s="185"/>
      <c r="C70" s="185"/>
      <c r="D70" s="185"/>
      <c r="E70" s="185"/>
      <c r="F70" s="185"/>
    </row>
    <row r="71">
      <c r="A71" s="185"/>
      <c r="B71" s="185"/>
      <c r="C71" s="185"/>
      <c r="D71" s="185"/>
      <c r="E71" s="185"/>
      <c r="F71" s="185"/>
    </row>
    <row r="72">
      <c r="A72" s="185"/>
      <c r="B72" s="185"/>
      <c r="C72" s="185"/>
      <c r="D72" s="185"/>
      <c r="E72" s="185"/>
      <c r="F72" s="185"/>
    </row>
    <row r="73">
      <c r="A73" s="185"/>
      <c r="B73" s="185"/>
      <c r="C73" s="185"/>
      <c r="D73" s="185"/>
      <c r="E73" s="185"/>
      <c r="F73" s="185"/>
    </row>
    <row r="74">
      <c r="A74" s="185"/>
      <c r="B74" s="185"/>
      <c r="C74" s="185"/>
      <c r="D74" s="185"/>
      <c r="E74" s="185"/>
      <c r="F74" s="185"/>
    </row>
    <row r="75">
      <c r="A75" s="185"/>
      <c r="B75" s="185"/>
      <c r="C75" s="185"/>
      <c r="D75" s="185"/>
      <c r="E75" s="185"/>
      <c r="F75" s="185"/>
    </row>
    <row r="76">
      <c r="A76" s="185"/>
      <c r="B76" s="185"/>
      <c r="C76" s="185"/>
      <c r="D76" s="185"/>
      <c r="E76" s="185"/>
      <c r="F76" s="185"/>
    </row>
    <row r="77">
      <c r="A77" s="185"/>
      <c r="B77" s="185"/>
      <c r="C77" s="185"/>
      <c r="D77" s="185"/>
      <c r="E77" s="185"/>
      <c r="F77" s="185"/>
    </row>
    <row r="78">
      <c r="A78" s="185"/>
      <c r="B78" s="185"/>
      <c r="C78" s="185"/>
      <c r="D78" s="185"/>
      <c r="E78" s="185"/>
      <c r="F78" s="185"/>
    </row>
    <row r="79">
      <c r="A79" s="185"/>
      <c r="B79" s="185"/>
      <c r="C79" s="185"/>
      <c r="D79" s="185"/>
      <c r="E79" s="185"/>
      <c r="F79" s="185"/>
    </row>
    <row r="80">
      <c r="A80" s="185"/>
      <c r="B80" s="185"/>
      <c r="C80" s="185"/>
      <c r="D80" s="185"/>
      <c r="E80" s="185"/>
      <c r="F80" s="185"/>
    </row>
    <row r="81">
      <c r="A81" s="185"/>
      <c r="B81" s="185"/>
      <c r="C81" s="185"/>
      <c r="D81" s="185"/>
      <c r="E81" s="185"/>
      <c r="F81" s="185"/>
    </row>
    <row r="82">
      <c r="A82" s="185"/>
      <c r="B82" s="185"/>
      <c r="C82" s="185"/>
      <c r="D82" s="185"/>
      <c r="E82" s="185"/>
      <c r="F82" s="185"/>
    </row>
    <row r="83">
      <c r="A83" s="185"/>
      <c r="B83" s="185"/>
      <c r="C83" s="185"/>
      <c r="D83" s="185"/>
      <c r="E83" s="185"/>
      <c r="F83" s="185"/>
    </row>
    <row r="84">
      <c r="A84" s="185"/>
      <c r="B84" s="185"/>
      <c r="C84" s="185"/>
      <c r="D84" s="185"/>
      <c r="E84" s="185"/>
      <c r="F84" s="185"/>
    </row>
    <row r="85">
      <c r="A85" s="185"/>
      <c r="B85" s="185"/>
      <c r="C85" s="185"/>
      <c r="D85" s="185"/>
      <c r="E85" s="185"/>
      <c r="F85" s="185"/>
    </row>
    <row r="86">
      <c r="A86" s="185"/>
      <c r="B86" s="185"/>
      <c r="C86" s="185"/>
      <c r="D86" s="185"/>
      <c r="E86" s="185"/>
      <c r="F86" s="185"/>
    </row>
    <row r="87">
      <c r="A87" s="185"/>
      <c r="B87" s="185"/>
      <c r="C87" s="185"/>
      <c r="D87" s="185"/>
      <c r="E87" s="185"/>
      <c r="F87" s="185"/>
    </row>
    <row r="88">
      <c r="A88" s="185"/>
      <c r="B88" s="185"/>
      <c r="C88" s="185"/>
      <c r="D88" s="185"/>
      <c r="E88" s="185"/>
      <c r="F88" s="185"/>
    </row>
    <row r="89">
      <c r="A89" s="185"/>
      <c r="B89" s="185"/>
      <c r="C89" s="185"/>
      <c r="D89" s="185"/>
      <c r="E89" s="185"/>
      <c r="F89" s="185"/>
    </row>
    <row r="90">
      <c r="A90" s="185"/>
      <c r="B90" s="185"/>
      <c r="C90" s="185"/>
      <c r="D90" s="185"/>
      <c r="E90" s="185"/>
      <c r="F90" s="185"/>
    </row>
    <row r="91">
      <c r="A91" s="185"/>
      <c r="B91" s="185"/>
      <c r="C91" s="185"/>
      <c r="D91" s="185"/>
      <c r="E91" s="185"/>
      <c r="F91" s="185"/>
    </row>
    <row r="92">
      <c r="A92" s="185"/>
      <c r="B92" s="185"/>
      <c r="C92" s="185"/>
      <c r="D92" s="185"/>
      <c r="E92" s="185"/>
      <c r="F92" s="185"/>
    </row>
    <row r="93">
      <c r="A93" s="185"/>
      <c r="B93" s="185"/>
      <c r="C93" s="185"/>
      <c r="D93" s="185"/>
      <c r="E93" s="185"/>
      <c r="F93" s="185"/>
    </row>
    <row r="94">
      <c r="A94" s="185"/>
      <c r="B94" s="185"/>
      <c r="C94" s="185"/>
      <c r="D94" s="185"/>
      <c r="E94" s="185"/>
      <c r="F94" s="185"/>
    </row>
    <row r="95">
      <c r="A95" s="185"/>
      <c r="B95" s="185"/>
      <c r="C95" s="185"/>
      <c r="D95" s="185"/>
      <c r="E95" s="185"/>
      <c r="F95" s="185"/>
    </row>
    <row r="96">
      <c r="A96" s="185"/>
      <c r="B96" s="185"/>
      <c r="C96" s="185"/>
      <c r="D96" s="185"/>
      <c r="E96" s="185"/>
      <c r="F96" s="185"/>
    </row>
    <row r="97">
      <c r="A97" s="185"/>
      <c r="B97" s="185"/>
      <c r="C97" s="185"/>
      <c r="D97" s="185"/>
      <c r="E97" s="185"/>
      <c r="F97" s="185"/>
    </row>
    <row r="98">
      <c r="A98" s="185"/>
      <c r="B98" s="185"/>
      <c r="C98" s="185"/>
      <c r="D98" s="185"/>
      <c r="E98" s="185"/>
      <c r="F98" s="185"/>
    </row>
    <row r="99">
      <c r="A99" s="185"/>
      <c r="B99" s="185"/>
      <c r="C99" s="185"/>
      <c r="D99" s="185"/>
      <c r="E99" s="185"/>
      <c r="F99" s="185"/>
    </row>
    <row r="100">
      <c r="A100" s="185"/>
      <c r="B100" s="185"/>
      <c r="C100" s="185"/>
      <c r="D100" s="185"/>
      <c r="E100" s="185"/>
      <c r="F100" s="185"/>
    </row>
    <row r="101">
      <c r="A101" s="185"/>
      <c r="B101" s="185"/>
      <c r="C101" s="185"/>
      <c r="D101" s="185"/>
      <c r="E101" s="185"/>
      <c r="F101" s="185"/>
    </row>
    <row r="102">
      <c r="A102" s="185"/>
      <c r="B102" s="185"/>
      <c r="C102" s="185"/>
      <c r="D102" s="185"/>
      <c r="E102" s="185"/>
      <c r="F102" s="185"/>
    </row>
    <row r="103">
      <c r="A103" s="185"/>
      <c r="B103" s="185"/>
      <c r="C103" s="185"/>
      <c r="D103" s="185"/>
      <c r="E103" s="185"/>
      <c r="F103" s="185"/>
    </row>
  </sheetData>
  <sheetProtection sheet="1" objects="1" scenarios="1" selectLockedCells="0" selectUnlockedCells="0" autoFilter="0"/>
  <mergeCells>
    <mergeCell ref="A1:F1"/>
  </mergeCells>
  <dataValidations count="1">
    <dataValidation type="decimal" errorStyle="stop" operator="greaterThanOrEqual" showErrorMessage="1" errorTitle="Check entry" error="Enter a nonnegative number." sqref="C4:C103">
      <formula1>0</formula1>
    </dataValidation>
  </dataValidations>
  <hyperlinks>
    <hyperlink ref="A2" location="'Dashboard'!A1" tooltip="Open Dashboard"/>
    <hyperlink ref="B2" location="'Transactions'!A18" tooltip="Open Transactions"/>
    <hyperlink ref="C2" location="'SKU Master'!A4" tooltip="Open SKU Master"/>
    <hyperlink ref="D2" location="'Vendors'!A4" tooltip="Open Vendors"/>
    <hyperlink ref="E2" location="'Reorder Queue'!A1" tooltip="Open Reorder Queue"/>
    <hyperlink ref="F2" location="'Start Here'!A1" tooltip="Open Start Here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>
  <sheetPr>
    <tabColor rgb="FF087B79"/>
  </sheetPr>
  <sheetViews>
    <sheetView showGridLines="0" workbookViewId="0" showRowColHeaders="0" zoomScale="85" zoomScaleNormal="85" tabSelected="0"/>
  </sheetViews>
  <sheetFormatPr defaultRowHeight="15"/>
  <cols>
    <col min="1" max="1" width="14" hidden="0" customWidth="1"/>
    <col min="2" max="2" width="23" hidden="0" customWidth="1"/>
    <col min="3" max="3" width="104.35294342041016" hidden="0" customWidth="1"/>
    <col min="4" max="4" width="13" hidden="0" customWidth="1"/>
    <col min="5" max="5" width="16" hidden="0" customWidth="1"/>
    <col min="6" max="6" width="12" hidden="0" customWidth="1"/>
    <col min="7" max="16384" hidden="1" width="0" customWidth="1"/>
  </cols>
  <sheetData>
    <row r="1" ht="36" customHeight="1">
      <c r="A1" s="133" t="str">
        <v>HUOT | DEMO GUIDE</v>
      </c>
      <c r="B1" s="133"/>
      <c r="C1" s="133"/>
      <c r="D1" s="133"/>
      <c r="E1" s="133"/>
      <c r="F1" s="133"/>
    </row>
    <row r="2" ht="30" customHeight="1">
      <c r="A2" s="153" t="str">
        <v>Home</v>
      </c>
      <c r="B2" s="153" t="str">
        <v>Transactions</v>
      </c>
      <c r="C2" s="153" t="str">
        <v>Products</v>
      </c>
      <c r="D2" s="153" t="str">
        <v>Vendors</v>
      </c>
      <c r="E2" s="153" t="str">
        <v>Reorder</v>
      </c>
      <c r="F2" s="153" t="str">
        <v>Guide</v>
      </c>
    </row>
    <row r="3" ht="31" customHeight="1">
      <c r="A3" s="21" t="str">
        <v>Step</v>
      </c>
      <c r="B3" s="21" t="str">
        <v>Action</v>
      </c>
      <c r="C3" s="170" t="str">
        <v>Details</v>
      </c>
      <c r="D3" s="171"/>
      <c r="E3" s="171"/>
      <c r="F3" s="171"/>
    </row>
    <row r="4">
      <c r="A4" s="43" t="str">
        <v>01</v>
      </c>
      <c r="B4" s="152" t="str">
        <v>Review Dashboard</v>
      </c>
      <c r="C4" s="173" t="str">
        <v>High-level stock value, health, and reorder counts.</v>
      </c>
      <c r="D4" s="173"/>
      <c r="E4" s="173"/>
      <c r="F4" s="173"/>
    </row>
    <row r="5">
      <c r="A5" s="43" t="str">
        <v>02</v>
      </c>
      <c r="B5" s="152" t="str">
        <v>Review SKU Master</v>
      </c>
      <c r="C5" s="173" t="str">
        <v>Edit product details, unit costs, opening quantity, reorder point, and target stock.</v>
      </c>
      <c r="D5" s="173"/>
      <c r="E5" s="173"/>
      <c r="F5" s="173"/>
    </row>
    <row r="6">
      <c r="A6" s="43" t="str">
        <v>03</v>
      </c>
      <c r="B6" s="152" t="str">
        <v>Log transactions</v>
      </c>
      <c r="C6" s="173" t="str">
        <v>Add receipts as positive quantities and shipments/consumption as negative quantities.</v>
      </c>
      <c r="D6" s="173"/>
      <c r="E6" s="173"/>
      <c r="F6" s="173"/>
    </row>
    <row r="7">
      <c r="A7" s="43" t="str">
        <v>04</v>
      </c>
      <c r="B7" s="152" t="str">
        <v>Open Reorder Queue</v>
      </c>
      <c r="C7" s="173" t="str">
        <v>Review input warnings first, then urgent stockouts and other suggested orders. Estimated order cost = suggested quantity × unit cost.</v>
      </c>
      <c r="D7" s="173"/>
      <c r="E7" s="173"/>
      <c r="F7" s="173"/>
    </row>
    <row r="8">
      <c r="A8" s="43" t="str">
        <v>05</v>
      </c>
      <c r="B8" s="152" t="str">
        <v>Maintain Vendors</v>
      </c>
      <c r="C8" s="173" t="str">
        <v>Supplier lead times feed the SKU-level forecast. Supplier names must match SKU Master exactly.</v>
      </c>
      <c r="D8" s="173"/>
      <c r="E8" s="173"/>
      <c r="F8" s="173"/>
    </row>
    <row r="9" ht="34" customHeight="1">
      <c r="A9" t="str">
        <v>NOTE</v>
      </c>
      <c r="B9" s="152" t="str">
        <v>Understand demo assumptions</v>
      </c>
      <c r="C9" s="173" t="str">
        <v>Average daily demand is illustrative and editable; projections assume constant demand and no open purchase orders.</v>
      </c>
      <c r="D9" s="173"/>
      <c r="E9" s="173"/>
      <c r="F9" s="173"/>
    </row>
    <row r="10">
      <c r="A10" t="str">
        <v>NOTE</v>
      </c>
      <c r="B10" s="152" t="str">
        <v>Fictional demonstration</v>
      </c>
      <c r="C10" s="173" t="str">
        <v>All products, suppliers, transactions and values are illustrative; no client data is included.</v>
      </c>
      <c r="D10" s="173"/>
      <c r="E10" s="173"/>
      <c r="F10" s="173"/>
    </row>
    <row r="11">
      <c r="A11" t="str">
        <v>NOTE</v>
      </c>
      <c r="B11" s="152" t="str">
        <v>Risk logic</v>
      </c>
      <c r="C11" s="173" t="str">
        <v>STOCKOUT RISK means projected stock at arrival is zero or negative. ORDER EARLY means forecast stock is at/below reorder point.</v>
      </c>
      <c r="D11" s="173"/>
      <c r="E11" s="173"/>
      <c r="F11" s="173"/>
    </row>
    <row r="12">
      <c r="A12" t="str">
        <v>NOTE</v>
      </c>
      <c r="B12" s="152" t="str">
        <v>Purchasing limitation</v>
      </c>
      <c r="C12" s="173" t="str">
        <v>This demo does not calculate supplier MOQ, pack-size rounding, in-transit orders, seasonality or service levels.</v>
      </c>
      <c r="D12" s="173"/>
      <c r="E12" s="173"/>
      <c r="F12" s="173"/>
    </row>
    <row r="13">
      <c r="A13" t="str">
        <v>NOTE</v>
      </c>
      <c r="B13" s="152" t="str">
        <v>Demo data</v>
      </c>
      <c r="C13" s="173" t="str">
        <v>All products, suppliers, transactions, costs and demand assumptions are fictional.</v>
      </c>
      <c r="D13" s="173"/>
      <c r="E13" s="173"/>
      <c r="F13" s="173"/>
    </row>
    <row r="14" ht="52" customHeight="1">
      <c r="A14" t="str">
        <v>NOTE</v>
      </c>
      <c r="B14" s="152" t="str">
        <v>Capacity</v>
      </c>
      <c r="C14" s="173" t="str">
        <v>Supports 250 SKU rows (4–253), 100 suppliers (4–103) and 5,000 transactions (4–5003). Formulas are prefilled. Do not enter data below these limits.</v>
      </c>
      <c r="D14" s="173"/>
      <c r="E14" s="173"/>
      <c r="F14" s="173"/>
    </row>
    <row r="15" ht="52" customHeight="1">
      <c r="A15" t="str">
        <v>NOTE</v>
      </c>
      <c r="B15" s="152" t="str">
        <v>Input checks</v>
      </c>
      <c r="C15" s="173" t="str">
        <v>Select valid SKU and supplier names. Dashboard input warnings remain visible if pasted entries bypass Excel validation. Resolve them before using purchasing figures.</v>
      </c>
      <c r="D15" s="173"/>
      <c r="E15" s="173"/>
      <c r="F15" s="173"/>
    </row>
    <row r="16" ht="52" customHeight="1">
      <c r="A16" t="str">
        <v>NOTE</v>
      </c>
      <c r="B16" s="152" t="str">
        <v>Editable cells</v>
      </c>
      <c r="C16" s="173" t="str">
        <v>Yellow cells are editable. Formula cells are protected. Use the navigation bar on working sheets or the Dashboard buttons.</v>
      </c>
      <c r="D16" s="173"/>
      <c r="E16" s="173"/>
      <c r="F16" s="173"/>
    </row>
    <row r="17" ht="52" customHeight="1">
      <c r="A17" t="str">
        <v>NOTE</v>
      </c>
      <c r="B17" s="152" t="str">
        <v>Transaction quantities</v>
      </c>
      <c r="C17" s="173" t="str">
        <v>Receipt: positive. Shipment/Consumption: negative. Adjustment/Production: signed net inventory change. Dates must be valid Excel dates.</v>
      </c>
      <c r="D17" s="173"/>
      <c r="E17" s="173"/>
      <c r="F17" s="173"/>
    </row>
    <row r="18" ht="52" customHeight="1">
      <c r="A18" t="str">
        <v>NOTE</v>
      </c>
      <c r="B18" s="152" t="str">
        <v>Risk counts</v>
      </c>
      <c r="C18" s="173" t="str">
        <v>Stockout and early-alert counts cover valid SKU forecasts only. Missing inputs are counted separately; purchasing totals show CHECK INPUTS when unresolved.</v>
      </c>
      <c r="D18" s="173"/>
      <c r="E18" s="173"/>
      <c r="F18" s="173"/>
    </row>
    <row r="19" ht="52" customHeight="1">
      <c r="A19" t="str">
        <v>NOTE</v>
      </c>
      <c r="B19" s="152" t="str">
        <v>App navigation</v>
      </c>
      <c r="C19" s="173" t="str">
        <v>Dashboard is the home screen. Buttons open the input sheets or Reorder Queue. Add transaction takes you to the initial first empty row (18); continue in subsequent blank rows.</v>
      </c>
      <c r="D19" s="173"/>
      <c r="E19" s="173"/>
      <c r="F19" s="173"/>
    </row>
    <row r="20" ht="52" customHeight="1">
      <c r="A20" t="str">
        <v>NOTE</v>
      </c>
      <c r="B20" s="152" t="str">
        <v>Purchasing queue</v>
      </c>
      <c r="C20" s="173" t="str">
        <v>The queue refreshes automatically: missing inputs first, urgent stockouts next, then other suggested orders. Equal priorities use SKU master row order.</v>
      </c>
      <c r="D20" s="173"/>
      <c r="E20" s="173"/>
      <c r="F20" s="173"/>
    </row>
    <row r="21" ht="52" customHeight="1">
      <c r="A21" t="str">
        <v>NOTE</v>
      </c>
      <c r="B21" s="152" t="str">
        <v>Formula protection</v>
      </c>
      <c r="C21" s="173" t="str">
        <v>Input cells remain editable. Formula and dashboard cells are locked to avoid accidental changes. For maintenance: Review &gt; Unprotect Sheet. No password is set.</v>
      </c>
      <c r="D21" s="173"/>
      <c r="E21" s="173"/>
      <c r="F21" s="173"/>
    </row>
    <row r="22" ht="52" customHeight="1">
      <c r="A22" t="str">
        <v>NOTE</v>
      </c>
      <c r="B22" s="152" t="str">
        <v>Save your work</v>
      </c>
      <c r="C22" s="173" t="str">
        <v>No macros or automation permissions are required. Enter transactions directly in the log, then save the workbook normally.</v>
      </c>
      <c r="D22" s="173"/>
      <c r="E22" s="173"/>
      <c r="F22" s="173"/>
    </row>
    <row r="23" ht="52" customHeight="1">
      <c r="A23" t="str">
        <v>NOTE</v>
      </c>
      <c r="B23" s="152" t="str">
        <v>Capacity limit</v>
      </c>
      <c r="C23" s="173" t="str">
        <v>Reserved rows support 250 products, 100 suppliers and 5,000 transactions. The app does not extend beyond those limits automatically.</v>
      </c>
      <c r="D23" s="173"/>
      <c r="E23" s="173"/>
      <c r="F23" s="173"/>
    </row>
  </sheetData>
  <sheetProtection sheet="1" objects="1" scenarios="1" selectLockedCells="0" selectUnlockedCells="0" autoFilter="0"/>
  <mergeCells>
    <mergeCell ref="A1:F1"/>
    <mergeCell ref="C3:F3"/>
    <mergeCell ref="C4:F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</mergeCells>
  <hyperlinks>
    <hyperlink ref="A2" location="'Dashboard'!A1" tooltip="Open Dashboard"/>
    <hyperlink ref="B2" location="'Transactions'!A18" tooltip="Open Transactions"/>
    <hyperlink ref="C2" location="'SKU Master'!A4" tooltip="Open SKU Master"/>
    <hyperlink ref="D2" location="'Vendors'!A4" tooltip="Open Vendors"/>
    <hyperlink ref="E2" location="'Reorder Queue'!A1" tooltip="Open Reorder Queue"/>
    <hyperlink ref="F2" location="'Start Here'!A1" tooltip="Open Start Here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>
  <sheetViews>
    <sheetView showGridLines="0" workbookViewId="0" showRowColHeaders="0" zoomScale="70" zoomScaleNormal="70" tabSelected="0">
      <pane ySplit="3" topLeftCell="A4" activePane="bottomLeft" state="frozen"/>
    </sheetView>
  </sheetViews>
  <sheetFormatPr defaultRowHeight="15"/>
  <cols>
    <col min="1" max="1" width="18" hidden="0" customWidth="1"/>
    <col min="2" max="2" width="27" hidden="0" customWidth="1"/>
    <col min="3" max="3" width="17" hidden="0" customWidth="1"/>
    <col min="4" max="4" width="19" hidden="0" customWidth="1"/>
    <col min="5" max="5" width="18" hidden="0" customWidth="1"/>
    <col min="6" max="6" width="21" hidden="0" customWidth="1"/>
    <col min="7" max="7" width="24" hidden="0" customWidth="1"/>
    <col min="8" max="8" width="18" hidden="0" customWidth="1"/>
    <col min="9" max="9" width="19" hidden="0" customWidth="1"/>
    <col min="10" max="10" width="19" hidden="0" customWidth="1"/>
    <col min="11" max="11" width="19" hidden="0" customWidth="1"/>
    <col min="12" max="12" width="19" hidden="0" customWidth="1"/>
    <col min="13" max="16384" hidden="1" width="0" customWidth="1"/>
  </cols>
  <sheetData>
    <row r="1" ht="36" customHeight="1">
      <c r="A1" s="132" t="str">
        <v>HUOT | REPLENISHMENT PRIORITIES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ht="30" customHeight="1">
      <c r="A2" s="153" t="str">
        <v>Home</v>
      </c>
      <c r="B2" s="153" t="str">
        <v>Transactions</v>
      </c>
      <c r="C2" s="153" t="str">
        <v>Products</v>
      </c>
      <c r="D2" s="153" t="str">
        <v>Vendors</v>
      </c>
      <c r="E2" s="153" t="str">
        <v>Reorder</v>
      </c>
      <c r="F2" s="153" t="str">
        <v>Guide</v>
      </c>
    </row>
    <row r="3" ht="31" customHeight="1">
      <c r="A3" s="21" t="str">
        <v>SKU</v>
      </c>
      <c r="B3" s="21" t="str">
        <v>Product</v>
      </c>
      <c r="C3" s="21" t="str">
        <v>On Hand</v>
      </c>
      <c r="D3" s="21" t="str">
        <v>Reorder Point</v>
      </c>
      <c r="E3" s="21" t="str">
        <v>Target Qty</v>
      </c>
      <c r="F3" s="21" t="str">
        <v>Suggested Order</v>
      </c>
      <c r="G3" s="21" t="str">
        <v>Supplier</v>
      </c>
      <c r="H3" s="21" t="str">
        <v>Priority</v>
      </c>
      <c r="I3" s="21" t="str">
        <v>Lead Time (Days)</v>
      </c>
      <c r="J3" s="21" t="str">
        <v>Projected At Arrival</v>
      </c>
      <c r="K3" s="21" t="str">
        <v>Lead-Time Risk</v>
      </c>
      <c r="L3" s="21" t="str">
        <v>Estimated Order Cost</v>
      </c>
    </row>
    <row r="4">
      <c r="A4" t="str">
        <f>IF('SKU Master'!A4="","",'SKU Master'!A4)</f>
        <v>SKU-1001</v>
      </c>
      <c r="B4" t="str">
        <f>IF(A4="","",'SKU Master'!B4)</f>
        <v>Copy Paper - 500 Sheets</v>
      </c>
      <c r="C4" t="n">
        <f>IF(A4="","",'SKU Master'!J4)</f>
        <v>670</v>
      </c>
      <c r="D4" t="n">
        <f>IF(A4="","",'SKU Master'!H4)</f>
        <v>250</v>
      </c>
      <c r="E4" t="n">
        <f>IF(A4="","",'SKU Master'!I4)</f>
        <v>800</v>
      </c>
      <c r="F4" t="n">
        <f>IF(A4="","",'SKU Master'!P4)</f>
        <v>0</v>
      </c>
      <c r="G4" t="str">
        <f>IF(A4="","",'SKU Master'!E4)</f>
        <v>Northstar Wholesale</v>
      </c>
      <c r="H4" t="str">
        <f>IF(A4="","",IF(OR(K4="CHECK LEAD TIME",K4="CHECK INPUTS"),"CHECK INPUTS",IF(K4="STOCKOUT RISK","URGENT",IF(F4&gt;0,"ORDER NOW","OK"))))</f>
        <v>OK</v>
      </c>
      <c r="I4" t="n">
        <f>IF(A4="","",'SKU Master'!N4)</f>
        <v>7</v>
      </c>
      <c r="J4" t="n">
        <f>IF(A4="","",'SKU Master'!O4)</f>
        <v>544</v>
      </c>
      <c r="K4" t="str">
        <f>IF(A4="","",'SKU Master'!Q4)</f>
        <v>ON TRACK</v>
      </c>
      <c r="L4" s="10" t="n">
        <f>IF(A4="","",IF(ISNUMBER(F4),F4*'SKU Master'!F4,"CHECK INPUTS"))</f>
        <v>0</v>
      </c>
    </row>
    <row r="5">
      <c r="A5" t="str">
        <f>IF('SKU Master'!A5="","",'SKU Master'!A5)</f>
        <v>SKU-1002</v>
      </c>
      <c r="B5" t="str">
        <f>IF(A5="","",'SKU Master'!B5)</f>
        <v>Black Ink Cartridge</v>
      </c>
      <c r="C5" t="n">
        <f>IF(A5="","",'SKU Master'!J5)</f>
        <v>45</v>
      </c>
      <c r="D5" t="n">
        <f>IF(A5="","",'SKU Master'!H5)</f>
        <v>150</v>
      </c>
      <c r="E5" t="n">
        <f>IF(A5="","",'SKU Master'!I5)</f>
        <v>500</v>
      </c>
      <c r="F5" t="n">
        <f>IF(A5="","",'SKU Master'!P5)</f>
        <v>535</v>
      </c>
      <c r="G5" t="str">
        <f>IF(A5="","",'SKU Master'!E5)</f>
        <v>Summit Distribution</v>
      </c>
      <c r="H5" t="str">
        <f>IF(A5="","",IF(OR(K5="CHECK LEAD TIME",K5="CHECK INPUTS"),"CHECK INPUTS",IF(K5="STOCKOUT RISK","URGENT",IF(F5&gt;0,"ORDER NOW","OK"))))</f>
        <v>URGENT</v>
      </c>
      <c r="I5" t="n">
        <f>IF(A5="","",'SKU Master'!N5)</f>
        <v>10</v>
      </c>
      <c r="J5" t="n">
        <f>IF(A5="","",'SKU Master'!O5)</f>
        <v>-35</v>
      </c>
      <c r="K5" t="str">
        <f>IF(A5="","",'SKU Master'!Q5)</f>
        <v>STOCKOUT RISK</v>
      </c>
      <c r="L5" s="10" t="n">
        <f>IF(A5="","",IF(ISNUMBER(F5),F5*'SKU Master'!F5,"CHECK INPUTS"))</f>
        <v>1658.5</v>
      </c>
    </row>
    <row r="6">
      <c r="A6" t="str">
        <f>IF('SKU Master'!A6="","",'SKU Master'!A6)</f>
        <v>SKU-1003</v>
      </c>
      <c r="B6" t="str">
        <f>IF(A6="","",'SKU Master'!B6)</f>
        <v>Ballpoint Pens - 12 Pack</v>
      </c>
      <c r="C6" t="n">
        <f>IF(A6="","",'SKU Master'!J6)</f>
        <v>212</v>
      </c>
      <c r="D6" t="n">
        <f>IF(A6="","",'SKU Master'!H6)</f>
        <v>100</v>
      </c>
      <c r="E6" t="n">
        <f>IF(A6="","",'SKU Master'!I6)</f>
        <v>350</v>
      </c>
      <c r="F6" t="n">
        <f>IF(A6="","",'SKU Master'!P6)</f>
        <v>0</v>
      </c>
      <c r="G6" t="str">
        <f>IF(A6="","",'SKU Master'!E6)</f>
        <v>Northstar Wholesale</v>
      </c>
      <c r="H6" t="str">
        <f>IF(A6="","",IF(OR(K6="CHECK LEAD TIME",K6="CHECK INPUTS"),"CHECK INPUTS",IF(K6="STOCKOUT RISK","URGENT",IF(F6&gt;0,"ORDER NOW","OK"))))</f>
        <v>OK</v>
      </c>
      <c r="I6" t="n">
        <f>IF(A6="","",'SKU Master'!N6)</f>
        <v>7</v>
      </c>
      <c r="J6" t="n">
        <f>IF(A6="","",'SKU Master'!O6)</f>
        <v>177</v>
      </c>
      <c r="K6" t="str">
        <f>IF(A6="","",'SKU Master'!Q6)</f>
        <v>ON TRACK</v>
      </c>
      <c r="L6" s="10" t="n">
        <f>IF(A6="","",IF(ISNUMBER(F6),F6*'SKU Master'!F6,"CHECK INPUTS"))</f>
        <v>0</v>
      </c>
    </row>
    <row r="7">
      <c r="A7" t="str">
        <f>IF('SKU Master'!A7="","",'SKU Master'!A7)</f>
        <v>SKU-1004</v>
      </c>
      <c r="B7" t="str">
        <f>IF(A7="","",'SKU Master'!B7)</f>
        <v>Shipping Mailers</v>
      </c>
      <c r="C7" t="n">
        <f>IF(A7="","",'SKU Master'!J7)</f>
        <v>1060</v>
      </c>
      <c r="D7" t="n">
        <f>IF(A7="","",'SKU Master'!H7)</f>
        <v>1200</v>
      </c>
      <c r="E7" t="n">
        <f>IF(A7="","",'SKU Master'!I7)</f>
        <v>3000</v>
      </c>
      <c r="F7" t="n">
        <f>IF(A7="","",'SKU Master'!P7)</f>
        <v>2920</v>
      </c>
      <c r="G7" t="str">
        <f>IF(A7="","",'SKU Master'!E7)</f>
        <v>Parcel Partners</v>
      </c>
      <c r="H7" t="str">
        <f>IF(A7="","",IF(OR(K7="CHECK LEAD TIME",K7="CHECK INPUTS"),"CHECK INPUTS",IF(K7="STOCKOUT RISK","URGENT",IF(F7&gt;0,"ORDER NOW","OK"))))</f>
        <v>ORDER NOW</v>
      </c>
      <c r="I7" t="n">
        <f>IF(A7="","",'SKU Master'!N7)</f>
        <v>14</v>
      </c>
      <c r="J7" t="n">
        <f>IF(A7="","",'SKU Master'!O7)</f>
        <v>80</v>
      </c>
      <c r="K7" t="str">
        <f>IF(A7="","",'SKU Master'!Q7)</f>
        <v>ORDER EARLY</v>
      </c>
      <c r="L7" s="10" t="n">
        <f>IF(A7="","",IF(ISNUMBER(F7),F7*'SKU Master'!F7,"CHECK INPUTS"))</f>
        <v>642.4</v>
      </c>
    </row>
    <row r="8">
      <c r="A8" t="str">
        <f>IF('SKU Master'!A8="","",'SKU Master'!A8)</f>
        <v>SKU-1005</v>
      </c>
      <c r="B8" t="str">
        <f>IF(A8="","",'SKU Master'!B8)</f>
        <v>Corrugated Shipping Box</v>
      </c>
      <c r="C8" t="n">
        <f>IF(A8="","",'SKU Master'!J8)</f>
        <v>590</v>
      </c>
      <c r="D8" t="n">
        <f>IF(A8="","",'SKU Master'!H8)</f>
        <v>350</v>
      </c>
      <c r="E8" t="n">
        <f>IF(A8="","",'SKU Master'!I8)</f>
        <v>1200</v>
      </c>
      <c r="F8" t="n">
        <f>IF(A8="","",'SKU Master'!P8)</f>
        <v>0</v>
      </c>
      <c r="G8" t="str">
        <f>IF(A8="","",'SKU Master'!E8)</f>
        <v>Carton Supply Co.</v>
      </c>
      <c r="H8" t="str">
        <f>IF(A8="","",IF(OR(K8="CHECK LEAD TIME",K8="CHECK INPUTS"),"CHECK INPUTS",IF(K8="STOCKOUT RISK","URGENT",IF(F8&gt;0,"ORDER NOW","OK"))))</f>
        <v>OK</v>
      </c>
      <c r="I8" t="n">
        <f>IF(A8="","",'SKU Master'!N8)</f>
        <v>8</v>
      </c>
      <c r="J8" t="n">
        <f>IF(A8="","",'SKU Master'!O8)</f>
        <v>462</v>
      </c>
      <c r="K8" t="str">
        <f>IF(A8="","",'SKU Master'!Q8)</f>
        <v>ON TRACK</v>
      </c>
      <c r="L8" s="10" t="n">
        <f>IF(A8="","",IF(ISNUMBER(F8),F8*'SKU Master'!F8,"CHECK INPUTS"))</f>
        <v>0</v>
      </c>
    </row>
    <row r="9">
      <c r="A9" t="str">
        <f>IF('SKU Master'!A9="","",'SKU Master'!A9)</f>
        <v>SKU-1006</v>
      </c>
      <c r="B9" t="str">
        <f>IF(A9="","",'SKU Master'!B9)</f>
        <v>Address Labels</v>
      </c>
      <c r="C9" t="n">
        <f>IF(A9="","",'SKU Master'!J9)</f>
        <v>2050</v>
      </c>
      <c r="D9" t="n">
        <f>IF(A9="","",'SKU Master'!H9)</f>
        <v>800</v>
      </c>
      <c r="E9" t="n">
        <f>IF(A9="","",'SKU Master'!I9)</f>
        <v>3000</v>
      </c>
      <c r="F9" t="n">
        <f>IF(A9="","",'SKU Master'!P9)</f>
        <v>0</v>
      </c>
      <c r="G9" t="str">
        <f>IF(A9="","",'SKU Master'!E9)</f>
        <v>Label House</v>
      </c>
      <c r="H9" t="str">
        <f>IF(A9="","",IF(OR(K9="CHECK LEAD TIME",K9="CHECK INPUTS"),"CHECK INPUTS",IF(K9="STOCKOUT RISK","URGENT",IF(F9&gt;0,"ORDER NOW","OK"))))</f>
        <v>OK</v>
      </c>
      <c r="I9" t="n">
        <f>IF(A9="","",'SKU Master'!N9)</f>
        <v>12</v>
      </c>
      <c r="J9" t="n">
        <f>IF(A9="","",'SKU Master'!O9)</f>
        <v>1594</v>
      </c>
      <c r="K9" t="str">
        <f>IF(A9="","",'SKU Master'!Q9)</f>
        <v>ON TRACK</v>
      </c>
      <c r="L9" s="10" t="n">
        <f>IF(A9="","",IF(ISNUMBER(F9),F9*'SKU Master'!F9,"CHECK INPUTS"))</f>
        <v>0</v>
      </c>
    </row>
    <row r="10">
      <c r="A10" t="str">
        <f>IF('SKU Master'!A10="","",'SKU Master'!A10)</f>
        <v>SKU-1007</v>
      </c>
      <c r="B10" t="str">
        <f>IF(A10="","",'SKU Master'!B10)</f>
        <v>Desk Organizer</v>
      </c>
      <c r="C10" t="n">
        <f>IF(A10="","",'SKU Master'!J10)</f>
        <v>103</v>
      </c>
      <c r="D10" t="n">
        <f>IF(A10="","",'SKU Master'!H10)</f>
        <v>60</v>
      </c>
      <c r="E10" t="n">
        <f>IF(A10="","",'SKU Master'!I10)</f>
        <v>180</v>
      </c>
      <c r="F10" t="n">
        <f>IF(A10="","",'SKU Master'!P10)</f>
        <v>0</v>
      </c>
      <c r="G10" t="str">
        <f>IF(A10="","",'SKU Master'!E10)</f>
        <v>Summit Distribution</v>
      </c>
      <c r="H10" t="str">
        <f>IF(A10="","",IF(OR(K10="CHECK LEAD TIME",K10="CHECK INPUTS"),"CHECK INPUTS",IF(K10="STOCKOUT RISK","URGENT",IF(F10&gt;0,"ORDER NOW","OK"))))</f>
        <v>OK</v>
      </c>
      <c r="I10" t="n">
        <f>IF(A10="","",'SKU Master'!N10)</f>
        <v>10</v>
      </c>
      <c r="J10" t="n">
        <f>IF(A10="","",'SKU Master'!O10)</f>
        <v>73</v>
      </c>
      <c r="K10" t="str">
        <f>IF(A10="","",'SKU Master'!Q10)</f>
        <v>ON TRACK</v>
      </c>
      <c r="L10" s="10" t="n">
        <f>IF(A10="","",IF(ISNUMBER(F10),F10*'SKU Master'!F10,"CHECK INPUTS"))</f>
        <v>0</v>
      </c>
    </row>
    <row r="11">
      <c r="A11" t="str">
        <f>IF('SKU Master'!A11="","",'SKU Master'!A11)</f>
        <v>SKU-1008</v>
      </c>
      <c r="B11" t="str">
        <f>IF(A11="","",'SKU Master'!B11)</f>
        <v>Desktop Document Tray</v>
      </c>
      <c r="C11" t="n">
        <f>IF(A11="","",'SKU Master'!J11)</f>
        <v>65</v>
      </c>
      <c r="D11" t="n">
        <f>IF(A11="","",'SKU Master'!H11)</f>
        <v>70</v>
      </c>
      <c r="E11" t="n">
        <f>IF(A11="","",'SKU Master'!I11)</f>
        <v>160</v>
      </c>
      <c r="F11" t="n">
        <f>IF(A11="","",'SKU Master'!P11)</f>
        <v>135</v>
      </c>
      <c r="G11" t="str">
        <f>IF(A11="","",'SKU Master'!E11)</f>
        <v>Summit Distribution</v>
      </c>
      <c r="H11" t="str">
        <f>IF(A11="","",IF(OR(K11="CHECK LEAD TIME",K11="CHECK INPUTS"),"CHECK INPUTS",IF(K11="STOCKOUT RISK","URGENT",IF(F11&gt;0,"ORDER NOW","OK"))))</f>
        <v>ORDER NOW</v>
      </c>
      <c r="I11" t="n">
        <f>IF(A11="","",'SKU Master'!N11)</f>
        <v>10</v>
      </c>
      <c r="J11" t="n">
        <f>IF(A11="","",'SKU Master'!O11)</f>
        <v>25</v>
      </c>
      <c r="K11" t="str">
        <f>IF(A11="","",'SKU Master'!Q11)</f>
        <v>ORDER EARLY</v>
      </c>
      <c r="L11" s="10" t="n">
        <f>IF(A11="","",IF(ISNUMBER(F11),F11*'SKU Master'!F11,"CHECK INPUTS"))</f>
        <v>2666.25</v>
      </c>
    </row>
    <row r="12">
      <c r="A12" t="str">
        <f>IF('SKU Master'!A12="","",'SKU Master'!A12)</f>
        <v>SKU-1009</v>
      </c>
      <c r="B12" t="str">
        <f>IF(A12="","",'SKU Master'!B12)</f>
        <v>Sticky Notes - 12 Pack</v>
      </c>
      <c r="C12" t="n">
        <f>IF(A12="","",'SKU Master'!J12)</f>
        <v>600</v>
      </c>
      <c r="D12" t="n">
        <f>IF(A12="","",'SKU Master'!H12)</f>
        <v>200</v>
      </c>
      <c r="E12" t="n">
        <f>IF(A12="","",'SKU Master'!I12)</f>
        <v>700</v>
      </c>
      <c r="F12" t="n">
        <f>IF(A12="","",'SKU Master'!P12)</f>
        <v>0</v>
      </c>
      <c r="G12" t="str">
        <f>IF(A12="","",'SKU Master'!E12)</f>
        <v>Northstar Wholesale</v>
      </c>
      <c r="H12" t="str">
        <f>IF(A12="","",IF(OR(K12="CHECK LEAD TIME",K12="CHECK INPUTS"),"CHECK INPUTS",IF(K12="STOCKOUT RISK","URGENT",IF(F12&gt;0,"ORDER NOW","OK"))))</f>
        <v>OK</v>
      </c>
      <c r="I12" t="n">
        <f>IF(A12="","",'SKU Master'!N12)</f>
        <v>7</v>
      </c>
      <c r="J12" t="n">
        <f>IF(A12="","",'SKU Master'!O12)</f>
        <v>516</v>
      </c>
      <c r="K12" t="str">
        <f>IF(A12="","",'SKU Master'!Q12)</f>
        <v>ON TRACK</v>
      </c>
      <c r="L12" s="10" t="n">
        <f>IF(A12="","",IF(ISNUMBER(F12),F12*'SKU Master'!F12,"CHECK INPUTS"))</f>
        <v>0</v>
      </c>
    </row>
    <row r="13">
      <c r="A13" t="str">
        <f>IF('SKU Master'!A13="","",'SKU Master'!A13)</f>
        <v>SKU-1010</v>
      </c>
      <c r="B13" t="str">
        <f>IF(A13="","",'SKU Master'!B13)</f>
        <v>Bubble Wrap Roll</v>
      </c>
      <c r="C13" t="n">
        <f>IF(A13="","",'SKU Master'!J13)</f>
        <v>325</v>
      </c>
      <c r="D13" t="n">
        <f>IF(A13="","",'SKU Master'!H13)</f>
        <v>500</v>
      </c>
      <c r="E13" t="n">
        <f>IF(A13="","",'SKU Master'!I13)</f>
        <v>1500</v>
      </c>
      <c r="F13" t="n">
        <f>IF(A13="","",'SKU Master'!P13)</f>
        <v>1483</v>
      </c>
      <c r="G13" t="str">
        <f>IF(A13="","",'SKU Master'!E13)</f>
        <v>Parcel Partners</v>
      </c>
      <c r="H13" t="str">
        <f>IF(A13="","",IF(OR(K13="CHECK LEAD TIME",K13="CHECK INPUTS"),"CHECK INPUTS",IF(K13="STOCKOUT RISK","URGENT",IF(F13&gt;0,"ORDER NOW","OK"))))</f>
        <v>ORDER NOW</v>
      </c>
      <c r="I13" t="n">
        <f>IF(A13="","",'SKU Master'!N13)</f>
        <v>14</v>
      </c>
      <c r="J13" t="n">
        <f>IF(A13="","",'SKU Master'!O13)</f>
        <v>17</v>
      </c>
      <c r="K13" t="str">
        <f>IF(A13="","",'SKU Master'!Q13)</f>
        <v>ORDER EARLY</v>
      </c>
      <c r="L13" s="10" t="n">
        <f>IF(A13="","",IF(ISNUMBER(F13),F13*'SKU Master'!F13,"CHECK INPUTS"))</f>
        <v>815.6500000000001</v>
      </c>
    </row>
    <row r="14">
      <c r="A14" t="str">
        <f>IF('SKU Master'!A14="","",'SKU Master'!A14)</f>
      </c>
      <c r="B14" t="str">
        <f>IF(A14="","",'SKU Master'!B14)</f>
      </c>
      <c r="C14" t="str">
        <f>IF(A14="","",'SKU Master'!J14)</f>
      </c>
      <c r="D14" t="str">
        <f>IF(A14="","",'SKU Master'!H14)</f>
      </c>
      <c r="E14" t="str">
        <f>IF(A14="","",'SKU Master'!I14)</f>
      </c>
      <c r="F14" t="str">
        <f>IF(A14="","",'SKU Master'!P14)</f>
      </c>
      <c r="G14" t="str">
        <f>IF(A14="","",'SKU Master'!E14)</f>
      </c>
      <c r="H14" t="str">
        <f>IF(A14="","",IF(OR(K14="CHECK LEAD TIME",K14="CHECK INPUTS"),"CHECK INPUTS",IF(K14="STOCKOUT RISK","URGENT",IF(F14&gt;0,"ORDER NOW","OK"))))</f>
      </c>
      <c r="I14" t="str">
        <f>IF(A14="","",'SKU Master'!N14)</f>
      </c>
      <c r="J14" t="str">
        <f>IF(A14="","",'SKU Master'!O14)</f>
      </c>
      <c r="K14" t="str">
        <f>IF(A14="","",'SKU Master'!Q14)</f>
      </c>
      <c r="L14" s="10" t="str">
        <f>IF(A14="","",IF(ISNUMBER(F14),F14*'SKU Master'!F14,"CHECK INPUTS"))</f>
      </c>
    </row>
    <row r="15">
      <c r="A15" t="str">
        <f>IF('SKU Master'!A15="","",'SKU Master'!A15)</f>
      </c>
      <c r="B15" t="str">
        <f>IF(A15="","",'SKU Master'!B15)</f>
      </c>
      <c r="C15" t="str">
        <f>IF(A15="","",'SKU Master'!J15)</f>
      </c>
      <c r="D15" t="str">
        <f>IF(A15="","",'SKU Master'!H15)</f>
      </c>
      <c r="E15" t="str">
        <f>IF(A15="","",'SKU Master'!I15)</f>
      </c>
      <c r="F15" t="str">
        <f>IF(A15="","",'SKU Master'!P15)</f>
      </c>
      <c r="G15" t="str">
        <f>IF(A15="","",'SKU Master'!E15)</f>
      </c>
      <c r="H15" t="str">
        <f>IF(A15="","",IF(OR(K15="CHECK LEAD TIME",K15="CHECK INPUTS"),"CHECK INPUTS",IF(K15="STOCKOUT RISK","URGENT",IF(F15&gt;0,"ORDER NOW","OK"))))</f>
      </c>
      <c r="I15" t="str">
        <f>IF(A15="","",'SKU Master'!N15)</f>
      </c>
      <c r="J15" t="str">
        <f>IF(A15="","",'SKU Master'!O15)</f>
      </c>
      <c r="K15" t="str">
        <f>IF(A15="","",'SKU Master'!Q15)</f>
      </c>
      <c r="L15" s="10" t="str">
        <f>IF(A15="","",IF(ISNUMBER(F15),F15*'SKU Master'!F15,"CHECK INPUTS"))</f>
      </c>
    </row>
    <row r="16">
      <c r="A16" t="str">
        <f>IF('SKU Master'!A16="","",'SKU Master'!A16)</f>
      </c>
      <c r="B16" t="str">
        <f>IF(A16="","",'SKU Master'!B16)</f>
      </c>
      <c r="C16" t="str">
        <f>IF(A16="","",'SKU Master'!J16)</f>
      </c>
      <c r="D16" t="str">
        <f>IF(A16="","",'SKU Master'!H16)</f>
      </c>
      <c r="E16" t="str">
        <f>IF(A16="","",'SKU Master'!I16)</f>
      </c>
      <c r="F16" t="str">
        <f>IF(A16="","",'SKU Master'!P16)</f>
      </c>
      <c r="G16" t="str">
        <f>IF(A16="","",'SKU Master'!E16)</f>
      </c>
      <c r="H16" t="str">
        <f>IF(A16="","",IF(OR(K16="CHECK LEAD TIME",K16="CHECK INPUTS"),"CHECK INPUTS",IF(K16="STOCKOUT RISK","URGENT",IF(F16&gt;0,"ORDER NOW","OK"))))</f>
      </c>
      <c r="I16" t="str">
        <f>IF(A16="","",'SKU Master'!N16)</f>
      </c>
      <c r="J16" t="str">
        <f>IF(A16="","",'SKU Master'!O16)</f>
      </c>
      <c r="K16" t="str">
        <f>IF(A16="","",'SKU Master'!Q16)</f>
      </c>
      <c r="L16" s="10" t="str">
        <f>IF(A16="","",IF(ISNUMBER(F16),F16*'SKU Master'!F16,"CHECK INPUTS"))</f>
      </c>
    </row>
    <row r="17">
      <c r="A17" t="str">
        <f>IF('SKU Master'!A17="","",'SKU Master'!A17)</f>
      </c>
      <c r="B17" t="str">
        <f>IF(A17="","",'SKU Master'!B17)</f>
      </c>
      <c r="C17" t="str">
        <f>IF(A17="","",'SKU Master'!J17)</f>
      </c>
      <c r="D17" t="str">
        <f>IF(A17="","",'SKU Master'!H17)</f>
      </c>
      <c r="E17" t="str">
        <f>IF(A17="","",'SKU Master'!I17)</f>
      </c>
      <c r="F17" t="str">
        <f>IF(A17="","",'SKU Master'!P17)</f>
      </c>
      <c r="G17" t="str">
        <f>IF(A17="","",'SKU Master'!E17)</f>
      </c>
      <c r="H17" t="str">
        <f>IF(A17="","",IF(OR(K17="CHECK LEAD TIME",K17="CHECK INPUTS"),"CHECK INPUTS",IF(K17="STOCKOUT RISK","URGENT",IF(F17&gt;0,"ORDER NOW","OK"))))</f>
      </c>
      <c r="I17" t="str">
        <f>IF(A17="","",'SKU Master'!N17)</f>
      </c>
      <c r="J17" t="str">
        <f>IF(A17="","",'SKU Master'!O17)</f>
      </c>
      <c r="K17" t="str">
        <f>IF(A17="","",'SKU Master'!Q17)</f>
      </c>
      <c r="L17" s="10" t="str">
        <f>IF(A17="","",IF(ISNUMBER(F17),F17*'SKU Master'!F17,"CHECK INPUTS"))</f>
      </c>
    </row>
    <row r="18">
      <c r="A18" t="str">
        <f>IF('SKU Master'!A18="","",'SKU Master'!A18)</f>
      </c>
      <c r="B18" t="str">
        <f>IF(A18="","",'SKU Master'!B18)</f>
      </c>
      <c r="C18" t="str">
        <f>IF(A18="","",'SKU Master'!J18)</f>
      </c>
      <c r="D18" t="str">
        <f>IF(A18="","",'SKU Master'!H18)</f>
      </c>
      <c r="E18" t="str">
        <f>IF(A18="","",'SKU Master'!I18)</f>
      </c>
      <c r="F18" t="str">
        <f>IF(A18="","",'SKU Master'!P18)</f>
      </c>
      <c r="G18" t="str">
        <f>IF(A18="","",'SKU Master'!E18)</f>
      </c>
      <c r="H18" t="str">
        <f>IF(A18="","",IF(OR(K18="CHECK LEAD TIME",K18="CHECK INPUTS"),"CHECK INPUTS",IF(K18="STOCKOUT RISK","URGENT",IF(F18&gt;0,"ORDER NOW","OK"))))</f>
      </c>
      <c r="I18" t="str">
        <f>IF(A18="","",'SKU Master'!N18)</f>
      </c>
      <c r="J18" t="str">
        <f>IF(A18="","",'SKU Master'!O18)</f>
      </c>
      <c r="K18" t="str">
        <f>IF(A18="","",'SKU Master'!Q18)</f>
      </c>
      <c r="L18" s="10" t="str">
        <f>IF(A18="","",IF(ISNUMBER(F18),F18*'SKU Master'!F18,"CHECK INPUTS"))</f>
      </c>
    </row>
    <row r="19">
      <c r="A19" t="str">
        <f>IF('SKU Master'!A19="","",'SKU Master'!A19)</f>
      </c>
      <c r="B19" t="str">
        <f>IF(A19="","",'SKU Master'!B19)</f>
      </c>
      <c r="C19" t="str">
        <f>IF(A19="","",'SKU Master'!J19)</f>
      </c>
      <c r="D19" t="str">
        <f>IF(A19="","",'SKU Master'!H19)</f>
      </c>
      <c r="E19" t="str">
        <f>IF(A19="","",'SKU Master'!I19)</f>
      </c>
      <c r="F19" t="str">
        <f>IF(A19="","",'SKU Master'!P19)</f>
      </c>
      <c r="G19" t="str">
        <f>IF(A19="","",'SKU Master'!E19)</f>
      </c>
      <c r="H19" t="str">
        <f>IF(A19="","",IF(OR(K19="CHECK LEAD TIME",K19="CHECK INPUTS"),"CHECK INPUTS",IF(K19="STOCKOUT RISK","URGENT",IF(F19&gt;0,"ORDER NOW","OK"))))</f>
      </c>
      <c r="I19" t="str">
        <f>IF(A19="","",'SKU Master'!N19)</f>
      </c>
      <c r="J19" t="str">
        <f>IF(A19="","",'SKU Master'!O19)</f>
      </c>
      <c r="K19" t="str">
        <f>IF(A19="","",'SKU Master'!Q19)</f>
      </c>
      <c r="L19" s="10" t="str">
        <f>IF(A19="","",IF(ISNUMBER(F19),F19*'SKU Master'!F19,"CHECK INPUTS"))</f>
      </c>
    </row>
    <row r="20">
      <c r="A20" t="str">
        <f>IF('SKU Master'!A20="","",'SKU Master'!A20)</f>
      </c>
      <c r="B20" t="str">
        <f>IF(A20="","",'SKU Master'!B20)</f>
      </c>
      <c r="C20" t="str">
        <f>IF(A20="","",'SKU Master'!J20)</f>
      </c>
      <c r="D20" t="str">
        <f>IF(A20="","",'SKU Master'!H20)</f>
      </c>
      <c r="E20" t="str">
        <f>IF(A20="","",'SKU Master'!I20)</f>
      </c>
      <c r="F20" t="str">
        <f>IF(A20="","",'SKU Master'!P20)</f>
      </c>
      <c r="G20" t="str">
        <f>IF(A20="","",'SKU Master'!E20)</f>
      </c>
      <c r="H20" t="str">
        <f>IF(A20="","",IF(OR(K20="CHECK LEAD TIME",K20="CHECK INPUTS"),"CHECK INPUTS",IF(K20="STOCKOUT RISK","URGENT",IF(F20&gt;0,"ORDER NOW","OK"))))</f>
      </c>
      <c r="I20" t="str">
        <f>IF(A20="","",'SKU Master'!N20)</f>
      </c>
      <c r="J20" t="str">
        <f>IF(A20="","",'SKU Master'!O20)</f>
      </c>
      <c r="K20" t="str">
        <f>IF(A20="","",'SKU Master'!Q20)</f>
      </c>
      <c r="L20" s="10" t="str">
        <f>IF(A20="","",IF(ISNUMBER(F20),F20*'SKU Master'!F20,"CHECK INPUTS"))</f>
      </c>
    </row>
    <row r="21">
      <c r="A21" t="str">
        <f>IF('SKU Master'!A21="","",'SKU Master'!A21)</f>
      </c>
      <c r="B21" t="str">
        <f>IF(A21="","",'SKU Master'!B21)</f>
      </c>
      <c r="C21" t="str">
        <f>IF(A21="","",'SKU Master'!J21)</f>
      </c>
      <c r="D21" t="str">
        <f>IF(A21="","",'SKU Master'!H21)</f>
      </c>
      <c r="E21" t="str">
        <f>IF(A21="","",'SKU Master'!I21)</f>
      </c>
      <c r="F21" t="str">
        <f>IF(A21="","",'SKU Master'!P21)</f>
      </c>
      <c r="G21" t="str">
        <f>IF(A21="","",'SKU Master'!E21)</f>
      </c>
      <c r="H21" t="str">
        <f>IF(A21="","",IF(OR(K21="CHECK LEAD TIME",K21="CHECK INPUTS"),"CHECK INPUTS",IF(K21="STOCKOUT RISK","URGENT",IF(F21&gt;0,"ORDER NOW","OK"))))</f>
      </c>
      <c r="I21" t="str">
        <f>IF(A21="","",'SKU Master'!N21)</f>
      </c>
      <c r="J21" t="str">
        <f>IF(A21="","",'SKU Master'!O21)</f>
      </c>
      <c r="K21" t="str">
        <f>IF(A21="","",'SKU Master'!Q21)</f>
      </c>
      <c r="L21" s="10" t="str">
        <f>IF(A21="","",IF(ISNUMBER(F21),F21*'SKU Master'!F21,"CHECK INPUTS"))</f>
      </c>
    </row>
    <row r="22">
      <c r="A22" t="str">
        <f>IF('SKU Master'!A22="","",'SKU Master'!A22)</f>
      </c>
      <c r="B22" t="str">
        <f>IF(A22="","",'SKU Master'!B22)</f>
      </c>
      <c r="C22" t="str">
        <f>IF(A22="","",'SKU Master'!J22)</f>
      </c>
      <c r="D22" t="str">
        <f>IF(A22="","",'SKU Master'!H22)</f>
      </c>
      <c r="E22" t="str">
        <f>IF(A22="","",'SKU Master'!I22)</f>
      </c>
      <c r="F22" t="str">
        <f>IF(A22="","",'SKU Master'!P22)</f>
      </c>
      <c r="G22" t="str">
        <f>IF(A22="","",'SKU Master'!E22)</f>
      </c>
      <c r="H22" t="str">
        <f>IF(A22="","",IF(OR(K22="CHECK LEAD TIME",K22="CHECK INPUTS"),"CHECK INPUTS",IF(K22="STOCKOUT RISK","URGENT",IF(F22&gt;0,"ORDER NOW","OK"))))</f>
      </c>
      <c r="I22" t="str">
        <f>IF(A22="","",'SKU Master'!N22)</f>
      </c>
      <c r="J22" t="str">
        <f>IF(A22="","",'SKU Master'!O22)</f>
      </c>
      <c r="K22" t="str">
        <f>IF(A22="","",'SKU Master'!Q22)</f>
      </c>
      <c r="L22" s="10" t="str">
        <f>IF(A22="","",IF(ISNUMBER(F22),F22*'SKU Master'!F22,"CHECK INPUTS"))</f>
      </c>
    </row>
    <row r="23">
      <c r="A23" t="str">
        <f>IF('SKU Master'!A23="","",'SKU Master'!A23)</f>
      </c>
      <c r="B23" t="str">
        <f>IF(A23="","",'SKU Master'!B23)</f>
      </c>
      <c r="C23" t="str">
        <f>IF(A23="","",'SKU Master'!J23)</f>
      </c>
      <c r="D23" t="str">
        <f>IF(A23="","",'SKU Master'!H23)</f>
      </c>
      <c r="E23" t="str">
        <f>IF(A23="","",'SKU Master'!I23)</f>
      </c>
      <c r="F23" t="str">
        <f>IF(A23="","",'SKU Master'!P23)</f>
      </c>
      <c r="G23" t="str">
        <f>IF(A23="","",'SKU Master'!E23)</f>
      </c>
      <c r="H23" t="str">
        <f>IF(A23="","",IF(OR(K23="CHECK LEAD TIME",K23="CHECK INPUTS"),"CHECK INPUTS",IF(K23="STOCKOUT RISK","URGENT",IF(F23&gt;0,"ORDER NOW","OK"))))</f>
      </c>
      <c r="I23" t="str">
        <f>IF(A23="","",'SKU Master'!N23)</f>
      </c>
      <c r="J23" t="str">
        <f>IF(A23="","",'SKU Master'!O23)</f>
      </c>
      <c r="K23" t="str">
        <f>IF(A23="","",'SKU Master'!Q23)</f>
      </c>
      <c r="L23" s="10" t="str">
        <f>IF(A23="","",IF(ISNUMBER(F23),F23*'SKU Master'!F23,"CHECK INPUTS"))</f>
      </c>
    </row>
    <row r="24">
      <c r="A24" t="str">
        <f>IF('SKU Master'!A24="","",'SKU Master'!A24)</f>
      </c>
      <c r="B24" t="str">
        <f>IF(A24="","",'SKU Master'!B24)</f>
      </c>
      <c r="C24" t="str">
        <f>IF(A24="","",'SKU Master'!J24)</f>
      </c>
      <c r="D24" t="str">
        <f>IF(A24="","",'SKU Master'!H24)</f>
      </c>
      <c r="E24" t="str">
        <f>IF(A24="","",'SKU Master'!I24)</f>
      </c>
      <c r="F24" t="str">
        <f>IF(A24="","",'SKU Master'!P24)</f>
      </c>
      <c r="G24" t="str">
        <f>IF(A24="","",'SKU Master'!E24)</f>
      </c>
      <c r="H24" t="str">
        <f>IF(A24="","",IF(OR(K24="CHECK LEAD TIME",K24="CHECK INPUTS"),"CHECK INPUTS",IF(K24="STOCKOUT RISK","URGENT",IF(F24&gt;0,"ORDER NOW","OK"))))</f>
      </c>
      <c r="I24" t="str">
        <f>IF(A24="","",'SKU Master'!N24)</f>
      </c>
      <c r="J24" t="str">
        <f>IF(A24="","",'SKU Master'!O24)</f>
      </c>
      <c r="K24" t="str">
        <f>IF(A24="","",'SKU Master'!Q24)</f>
      </c>
      <c r="L24" s="10" t="str">
        <f>IF(A24="","",IF(ISNUMBER(F24),F24*'SKU Master'!F24,"CHECK INPUTS"))</f>
      </c>
    </row>
    <row r="25">
      <c r="A25" t="str">
        <f>IF('SKU Master'!A25="","",'SKU Master'!A25)</f>
      </c>
      <c r="B25" t="str">
        <f>IF(A25="","",'SKU Master'!B25)</f>
      </c>
      <c r="C25" t="str">
        <f>IF(A25="","",'SKU Master'!J25)</f>
      </c>
      <c r="D25" t="str">
        <f>IF(A25="","",'SKU Master'!H25)</f>
      </c>
      <c r="E25" t="str">
        <f>IF(A25="","",'SKU Master'!I25)</f>
      </c>
      <c r="F25" t="str">
        <f>IF(A25="","",'SKU Master'!P25)</f>
      </c>
      <c r="G25" t="str">
        <f>IF(A25="","",'SKU Master'!E25)</f>
      </c>
      <c r="H25" t="str">
        <f>IF(A25="","",IF(OR(K25="CHECK LEAD TIME",K25="CHECK INPUTS"),"CHECK INPUTS",IF(K25="STOCKOUT RISK","URGENT",IF(F25&gt;0,"ORDER NOW","OK"))))</f>
      </c>
      <c r="I25" t="str">
        <f>IF(A25="","",'SKU Master'!N25)</f>
      </c>
      <c r="J25" t="str">
        <f>IF(A25="","",'SKU Master'!O25)</f>
      </c>
      <c r="K25" t="str">
        <f>IF(A25="","",'SKU Master'!Q25)</f>
      </c>
      <c r="L25" s="10" t="str">
        <f>IF(A25="","",IF(ISNUMBER(F25),F25*'SKU Master'!F25,"CHECK INPUTS"))</f>
      </c>
    </row>
    <row r="26">
      <c r="A26" t="str">
        <f>IF('SKU Master'!A26="","",'SKU Master'!A26)</f>
      </c>
      <c r="B26" t="str">
        <f>IF(A26="","",'SKU Master'!B26)</f>
      </c>
      <c r="C26" t="str">
        <f>IF(A26="","",'SKU Master'!J26)</f>
      </c>
      <c r="D26" t="str">
        <f>IF(A26="","",'SKU Master'!H26)</f>
      </c>
      <c r="E26" t="str">
        <f>IF(A26="","",'SKU Master'!I26)</f>
      </c>
      <c r="F26" t="str">
        <f>IF(A26="","",'SKU Master'!P26)</f>
      </c>
      <c r="G26" t="str">
        <f>IF(A26="","",'SKU Master'!E26)</f>
      </c>
      <c r="H26" t="str">
        <f>IF(A26="","",IF(OR(K26="CHECK LEAD TIME",K26="CHECK INPUTS"),"CHECK INPUTS",IF(K26="STOCKOUT RISK","URGENT",IF(F26&gt;0,"ORDER NOW","OK"))))</f>
      </c>
      <c r="I26" t="str">
        <f>IF(A26="","",'SKU Master'!N26)</f>
      </c>
      <c r="J26" t="str">
        <f>IF(A26="","",'SKU Master'!O26)</f>
      </c>
      <c r="K26" t="str">
        <f>IF(A26="","",'SKU Master'!Q26)</f>
      </c>
      <c r="L26" s="10" t="str">
        <f>IF(A26="","",IF(ISNUMBER(F26),F26*'SKU Master'!F26,"CHECK INPUTS"))</f>
      </c>
    </row>
    <row r="27">
      <c r="A27" t="str">
        <f>IF('SKU Master'!A27="","",'SKU Master'!A27)</f>
      </c>
      <c r="B27" t="str">
        <f>IF(A27="","",'SKU Master'!B27)</f>
      </c>
      <c r="C27" t="str">
        <f>IF(A27="","",'SKU Master'!J27)</f>
      </c>
      <c r="D27" t="str">
        <f>IF(A27="","",'SKU Master'!H27)</f>
      </c>
      <c r="E27" t="str">
        <f>IF(A27="","",'SKU Master'!I27)</f>
      </c>
      <c r="F27" t="str">
        <f>IF(A27="","",'SKU Master'!P27)</f>
      </c>
      <c r="G27" t="str">
        <f>IF(A27="","",'SKU Master'!E27)</f>
      </c>
      <c r="H27" t="str">
        <f>IF(A27="","",IF(OR(K27="CHECK LEAD TIME",K27="CHECK INPUTS"),"CHECK INPUTS",IF(K27="STOCKOUT RISK","URGENT",IF(F27&gt;0,"ORDER NOW","OK"))))</f>
      </c>
      <c r="I27" t="str">
        <f>IF(A27="","",'SKU Master'!N27)</f>
      </c>
      <c r="J27" t="str">
        <f>IF(A27="","",'SKU Master'!O27)</f>
      </c>
      <c r="K27" t="str">
        <f>IF(A27="","",'SKU Master'!Q27)</f>
      </c>
      <c r="L27" s="10" t="str">
        <f>IF(A27="","",IF(ISNUMBER(F27),F27*'SKU Master'!F27,"CHECK INPUTS"))</f>
      </c>
    </row>
    <row r="28">
      <c r="A28" t="str">
        <f>IF('SKU Master'!A28="","",'SKU Master'!A28)</f>
      </c>
      <c r="B28" t="str">
        <f>IF(A28="","",'SKU Master'!B28)</f>
      </c>
      <c r="C28" t="str">
        <f>IF(A28="","",'SKU Master'!J28)</f>
      </c>
      <c r="D28" t="str">
        <f>IF(A28="","",'SKU Master'!H28)</f>
      </c>
      <c r="E28" t="str">
        <f>IF(A28="","",'SKU Master'!I28)</f>
      </c>
      <c r="F28" t="str">
        <f>IF(A28="","",'SKU Master'!P28)</f>
      </c>
      <c r="G28" t="str">
        <f>IF(A28="","",'SKU Master'!E28)</f>
      </c>
      <c r="H28" t="str">
        <f>IF(A28="","",IF(OR(K28="CHECK LEAD TIME",K28="CHECK INPUTS"),"CHECK INPUTS",IF(K28="STOCKOUT RISK","URGENT",IF(F28&gt;0,"ORDER NOW","OK"))))</f>
      </c>
      <c r="I28" t="str">
        <f>IF(A28="","",'SKU Master'!N28)</f>
      </c>
      <c r="J28" t="str">
        <f>IF(A28="","",'SKU Master'!O28)</f>
      </c>
      <c r="K28" t="str">
        <f>IF(A28="","",'SKU Master'!Q28)</f>
      </c>
      <c r="L28" s="10" t="str">
        <f>IF(A28="","",IF(ISNUMBER(F28),F28*'SKU Master'!F28,"CHECK INPUTS"))</f>
      </c>
    </row>
    <row r="29">
      <c r="A29" t="str">
        <f>IF('SKU Master'!A29="","",'SKU Master'!A29)</f>
      </c>
      <c r="B29" t="str">
        <f>IF(A29="","",'SKU Master'!B29)</f>
      </c>
      <c r="C29" t="str">
        <f>IF(A29="","",'SKU Master'!J29)</f>
      </c>
      <c r="D29" t="str">
        <f>IF(A29="","",'SKU Master'!H29)</f>
      </c>
      <c r="E29" t="str">
        <f>IF(A29="","",'SKU Master'!I29)</f>
      </c>
      <c r="F29" t="str">
        <f>IF(A29="","",'SKU Master'!P29)</f>
      </c>
      <c r="G29" t="str">
        <f>IF(A29="","",'SKU Master'!E29)</f>
      </c>
      <c r="H29" t="str">
        <f>IF(A29="","",IF(OR(K29="CHECK LEAD TIME",K29="CHECK INPUTS"),"CHECK INPUTS",IF(K29="STOCKOUT RISK","URGENT",IF(F29&gt;0,"ORDER NOW","OK"))))</f>
      </c>
      <c r="I29" t="str">
        <f>IF(A29="","",'SKU Master'!N29)</f>
      </c>
      <c r="J29" t="str">
        <f>IF(A29="","",'SKU Master'!O29)</f>
      </c>
      <c r="K29" t="str">
        <f>IF(A29="","",'SKU Master'!Q29)</f>
      </c>
      <c r="L29" s="10" t="str">
        <f>IF(A29="","",IF(ISNUMBER(F29),F29*'SKU Master'!F29,"CHECK INPUTS"))</f>
      </c>
    </row>
    <row r="30">
      <c r="A30" t="str">
        <f>IF('SKU Master'!A30="","",'SKU Master'!A30)</f>
      </c>
      <c r="B30" t="str">
        <f>IF(A30="","",'SKU Master'!B30)</f>
      </c>
      <c r="C30" t="str">
        <f>IF(A30="","",'SKU Master'!J30)</f>
      </c>
      <c r="D30" t="str">
        <f>IF(A30="","",'SKU Master'!H30)</f>
      </c>
      <c r="E30" t="str">
        <f>IF(A30="","",'SKU Master'!I30)</f>
      </c>
      <c r="F30" t="str">
        <f>IF(A30="","",'SKU Master'!P30)</f>
      </c>
      <c r="G30" t="str">
        <f>IF(A30="","",'SKU Master'!E30)</f>
      </c>
      <c r="H30" t="str">
        <f>IF(A30="","",IF(OR(K30="CHECK LEAD TIME",K30="CHECK INPUTS"),"CHECK INPUTS",IF(K30="STOCKOUT RISK","URGENT",IF(F30&gt;0,"ORDER NOW","OK"))))</f>
      </c>
      <c r="I30" t="str">
        <f>IF(A30="","",'SKU Master'!N30)</f>
      </c>
      <c r="J30" t="str">
        <f>IF(A30="","",'SKU Master'!O30)</f>
      </c>
      <c r="K30" t="str">
        <f>IF(A30="","",'SKU Master'!Q30)</f>
      </c>
      <c r="L30" s="10" t="str">
        <f>IF(A30="","",IF(ISNUMBER(F30),F30*'SKU Master'!F30,"CHECK INPUTS"))</f>
      </c>
    </row>
    <row r="31">
      <c r="A31" t="str">
        <f>IF('SKU Master'!A31="","",'SKU Master'!A31)</f>
      </c>
      <c r="B31" t="str">
        <f>IF(A31="","",'SKU Master'!B31)</f>
      </c>
      <c r="C31" t="str">
        <f>IF(A31="","",'SKU Master'!J31)</f>
      </c>
      <c r="D31" t="str">
        <f>IF(A31="","",'SKU Master'!H31)</f>
      </c>
      <c r="E31" t="str">
        <f>IF(A31="","",'SKU Master'!I31)</f>
      </c>
      <c r="F31" t="str">
        <f>IF(A31="","",'SKU Master'!P31)</f>
      </c>
      <c r="G31" t="str">
        <f>IF(A31="","",'SKU Master'!E31)</f>
      </c>
      <c r="H31" t="str">
        <f>IF(A31="","",IF(OR(K31="CHECK LEAD TIME",K31="CHECK INPUTS"),"CHECK INPUTS",IF(K31="STOCKOUT RISK","URGENT",IF(F31&gt;0,"ORDER NOW","OK"))))</f>
      </c>
      <c r="I31" t="str">
        <f>IF(A31="","",'SKU Master'!N31)</f>
      </c>
      <c r="J31" t="str">
        <f>IF(A31="","",'SKU Master'!O31)</f>
      </c>
      <c r="K31" t="str">
        <f>IF(A31="","",'SKU Master'!Q31)</f>
      </c>
      <c r="L31" s="10" t="str">
        <f>IF(A31="","",IF(ISNUMBER(F31),F31*'SKU Master'!F31,"CHECK INPUTS"))</f>
      </c>
    </row>
    <row r="32">
      <c r="A32" t="str">
        <f>IF('SKU Master'!A32="","",'SKU Master'!A32)</f>
      </c>
      <c r="B32" t="str">
        <f>IF(A32="","",'SKU Master'!B32)</f>
      </c>
      <c r="C32" t="str">
        <f>IF(A32="","",'SKU Master'!J32)</f>
      </c>
      <c r="D32" t="str">
        <f>IF(A32="","",'SKU Master'!H32)</f>
      </c>
      <c r="E32" t="str">
        <f>IF(A32="","",'SKU Master'!I32)</f>
      </c>
      <c r="F32" t="str">
        <f>IF(A32="","",'SKU Master'!P32)</f>
      </c>
      <c r="G32" t="str">
        <f>IF(A32="","",'SKU Master'!E32)</f>
      </c>
      <c r="H32" t="str">
        <f>IF(A32="","",IF(OR(K32="CHECK LEAD TIME",K32="CHECK INPUTS"),"CHECK INPUTS",IF(K32="STOCKOUT RISK","URGENT",IF(F32&gt;0,"ORDER NOW","OK"))))</f>
      </c>
      <c r="I32" t="str">
        <f>IF(A32="","",'SKU Master'!N32)</f>
      </c>
      <c r="J32" t="str">
        <f>IF(A32="","",'SKU Master'!O32)</f>
      </c>
      <c r="K32" t="str">
        <f>IF(A32="","",'SKU Master'!Q32)</f>
      </c>
      <c r="L32" s="10" t="str">
        <f>IF(A32="","",IF(ISNUMBER(F32),F32*'SKU Master'!F32,"CHECK INPUTS"))</f>
      </c>
    </row>
    <row r="33">
      <c r="A33" t="str">
        <f>IF('SKU Master'!A33="","",'SKU Master'!A33)</f>
      </c>
      <c r="B33" t="str">
        <f>IF(A33="","",'SKU Master'!B33)</f>
      </c>
      <c r="C33" t="str">
        <f>IF(A33="","",'SKU Master'!J33)</f>
      </c>
      <c r="D33" t="str">
        <f>IF(A33="","",'SKU Master'!H33)</f>
      </c>
      <c r="E33" t="str">
        <f>IF(A33="","",'SKU Master'!I33)</f>
      </c>
      <c r="F33" t="str">
        <f>IF(A33="","",'SKU Master'!P33)</f>
      </c>
      <c r="G33" t="str">
        <f>IF(A33="","",'SKU Master'!E33)</f>
      </c>
      <c r="H33" t="str">
        <f>IF(A33="","",IF(OR(K33="CHECK LEAD TIME",K33="CHECK INPUTS"),"CHECK INPUTS",IF(K33="STOCKOUT RISK","URGENT",IF(F33&gt;0,"ORDER NOW","OK"))))</f>
      </c>
      <c r="I33" t="str">
        <f>IF(A33="","",'SKU Master'!N33)</f>
      </c>
      <c r="J33" t="str">
        <f>IF(A33="","",'SKU Master'!O33)</f>
      </c>
      <c r="K33" t="str">
        <f>IF(A33="","",'SKU Master'!Q33)</f>
      </c>
      <c r="L33" s="10" t="str">
        <f>IF(A33="","",IF(ISNUMBER(F33),F33*'SKU Master'!F33,"CHECK INPUTS"))</f>
      </c>
    </row>
    <row r="34">
      <c r="A34" t="str">
        <f>IF('SKU Master'!A34="","",'SKU Master'!A34)</f>
      </c>
      <c r="B34" t="str">
        <f>IF(A34="","",'SKU Master'!B34)</f>
      </c>
      <c r="C34" t="str">
        <f>IF(A34="","",'SKU Master'!J34)</f>
      </c>
      <c r="D34" t="str">
        <f>IF(A34="","",'SKU Master'!H34)</f>
      </c>
      <c r="E34" t="str">
        <f>IF(A34="","",'SKU Master'!I34)</f>
      </c>
      <c r="F34" t="str">
        <f>IF(A34="","",'SKU Master'!P34)</f>
      </c>
      <c r="G34" t="str">
        <f>IF(A34="","",'SKU Master'!E34)</f>
      </c>
      <c r="H34" t="str">
        <f>IF(A34="","",IF(OR(K34="CHECK LEAD TIME",K34="CHECK INPUTS"),"CHECK INPUTS",IF(K34="STOCKOUT RISK","URGENT",IF(F34&gt;0,"ORDER NOW","OK"))))</f>
      </c>
      <c r="I34" t="str">
        <f>IF(A34="","",'SKU Master'!N34)</f>
      </c>
      <c r="J34" t="str">
        <f>IF(A34="","",'SKU Master'!O34)</f>
      </c>
      <c r="K34" t="str">
        <f>IF(A34="","",'SKU Master'!Q34)</f>
      </c>
      <c r="L34" s="10" t="str">
        <f>IF(A34="","",IF(ISNUMBER(F34),F34*'SKU Master'!F34,"CHECK INPUTS"))</f>
      </c>
    </row>
    <row r="35">
      <c r="A35" t="str">
        <f>IF('SKU Master'!A35="","",'SKU Master'!A35)</f>
      </c>
      <c r="B35" t="str">
        <f>IF(A35="","",'SKU Master'!B35)</f>
      </c>
      <c r="C35" t="str">
        <f>IF(A35="","",'SKU Master'!J35)</f>
      </c>
      <c r="D35" t="str">
        <f>IF(A35="","",'SKU Master'!H35)</f>
      </c>
      <c r="E35" t="str">
        <f>IF(A35="","",'SKU Master'!I35)</f>
      </c>
      <c r="F35" t="str">
        <f>IF(A35="","",'SKU Master'!P35)</f>
      </c>
      <c r="G35" t="str">
        <f>IF(A35="","",'SKU Master'!E35)</f>
      </c>
      <c r="H35" t="str">
        <f>IF(A35="","",IF(OR(K35="CHECK LEAD TIME",K35="CHECK INPUTS"),"CHECK INPUTS",IF(K35="STOCKOUT RISK","URGENT",IF(F35&gt;0,"ORDER NOW","OK"))))</f>
      </c>
      <c r="I35" t="str">
        <f>IF(A35="","",'SKU Master'!N35)</f>
      </c>
      <c r="J35" t="str">
        <f>IF(A35="","",'SKU Master'!O35)</f>
      </c>
      <c r="K35" t="str">
        <f>IF(A35="","",'SKU Master'!Q35)</f>
      </c>
      <c r="L35" s="10" t="str">
        <f>IF(A35="","",IF(ISNUMBER(F35),F35*'SKU Master'!F35,"CHECK INPUTS"))</f>
      </c>
    </row>
    <row r="36">
      <c r="A36" t="str">
        <f>IF('SKU Master'!A36="","",'SKU Master'!A36)</f>
      </c>
      <c r="B36" t="str">
        <f>IF(A36="","",'SKU Master'!B36)</f>
      </c>
      <c r="C36" t="str">
        <f>IF(A36="","",'SKU Master'!J36)</f>
      </c>
      <c r="D36" t="str">
        <f>IF(A36="","",'SKU Master'!H36)</f>
      </c>
      <c r="E36" t="str">
        <f>IF(A36="","",'SKU Master'!I36)</f>
      </c>
      <c r="F36" t="str">
        <f>IF(A36="","",'SKU Master'!P36)</f>
      </c>
      <c r="G36" t="str">
        <f>IF(A36="","",'SKU Master'!E36)</f>
      </c>
      <c r="H36" t="str">
        <f>IF(A36="","",IF(OR(K36="CHECK LEAD TIME",K36="CHECK INPUTS"),"CHECK INPUTS",IF(K36="STOCKOUT RISK","URGENT",IF(F36&gt;0,"ORDER NOW","OK"))))</f>
      </c>
      <c r="I36" t="str">
        <f>IF(A36="","",'SKU Master'!N36)</f>
      </c>
      <c r="J36" t="str">
        <f>IF(A36="","",'SKU Master'!O36)</f>
      </c>
      <c r="K36" t="str">
        <f>IF(A36="","",'SKU Master'!Q36)</f>
      </c>
      <c r="L36" s="10" t="str">
        <f>IF(A36="","",IF(ISNUMBER(F36),F36*'SKU Master'!F36,"CHECK INPUTS"))</f>
      </c>
    </row>
    <row r="37">
      <c r="A37" t="str">
        <f>IF('SKU Master'!A37="","",'SKU Master'!A37)</f>
      </c>
      <c r="B37" t="str">
        <f>IF(A37="","",'SKU Master'!B37)</f>
      </c>
      <c r="C37" t="str">
        <f>IF(A37="","",'SKU Master'!J37)</f>
      </c>
      <c r="D37" t="str">
        <f>IF(A37="","",'SKU Master'!H37)</f>
      </c>
      <c r="E37" t="str">
        <f>IF(A37="","",'SKU Master'!I37)</f>
      </c>
      <c r="F37" t="str">
        <f>IF(A37="","",'SKU Master'!P37)</f>
      </c>
      <c r="G37" t="str">
        <f>IF(A37="","",'SKU Master'!E37)</f>
      </c>
      <c r="H37" t="str">
        <f>IF(A37="","",IF(OR(K37="CHECK LEAD TIME",K37="CHECK INPUTS"),"CHECK INPUTS",IF(K37="STOCKOUT RISK","URGENT",IF(F37&gt;0,"ORDER NOW","OK"))))</f>
      </c>
      <c r="I37" t="str">
        <f>IF(A37="","",'SKU Master'!N37)</f>
      </c>
      <c r="J37" t="str">
        <f>IF(A37="","",'SKU Master'!O37)</f>
      </c>
      <c r="K37" t="str">
        <f>IF(A37="","",'SKU Master'!Q37)</f>
      </c>
      <c r="L37" s="10" t="str">
        <f>IF(A37="","",IF(ISNUMBER(F37),F37*'SKU Master'!F37,"CHECK INPUTS"))</f>
      </c>
    </row>
    <row r="38">
      <c r="A38" t="str">
        <f>IF('SKU Master'!A38="","",'SKU Master'!A38)</f>
      </c>
      <c r="B38" t="str">
        <f>IF(A38="","",'SKU Master'!B38)</f>
      </c>
      <c r="C38" t="str">
        <f>IF(A38="","",'SKU Master'!J38)</f>
      </c>
      <c r="D38" t="str">
        <f>IF(A38="","",'SKU Master'!H38)</f>
      </c>
      <c r="E38" t="str">
        <f>IF(A38="","",'SKU Master'!I38)</f>
      </c>
      <c r="F38" t="str">
        <f>IF(A38="","",'SKU Master'!P38)</f>
      </c>
      <c r="G38" t="str">
        <f>IF(A38="","",'SKU Master'!E38)</f>
      </c>
      <c r="H38" t="str">
        <f>IF(A38="","",IF(OR(K38="CHECK LEAD TIME",K38="CHECK INPUTS"),"CHECK INPUTS",IF(K38="STOCKOUT RISK","URGENT",IF(F38&gt;0,"ORDER NOW","OK"))))</f>
      </c>
      <c r="I38" t="str">
        <f>IF(A38="","",'SKU Master'!N38)</f>
      </c>
      <c r="J38" t="str">
        <f>IF(A38="","",'SKU Master'!O38)</f>
      </c>
      <c r="K38" t="str">
        <f>IF(A38="","",'SKU Master'!Q38)</f>
      </c>
      <c r="L38" s="10" t="str">
        <f>IF(A38="","",IF(ISNUMBER(F38),F38*'SKU Master'!F38,"CHECK INPUTS"))</f>
      </c>
    </row>
    <row r="39">
      <c r="A39" t="str">
        <f>IF('SKU Master'!A39="","",'SKU Master'!A39)</f>
      </c>
      <c r="B39" t="str">
        <f>IF(A39="","",'SKU Master'!B39)</f>
      </c>
      <c r="C39" t="str">
        <f>IF(A39="","",'SKU Master'!J39)</f>
      </c>
      <c r="D39" t="str">
        <f>IF(A39="","",'SKU Master'!H39)</f>
      </c>
      <c r="E39" t="str">
        <f>IF(A39="","",'SKU Master'!I39)</f>
      </c>
      <c r="F39" t="str">
        <f>IF(A39="","",'SKU Master'!P39)</f>
      </c>
      <c r="G39" t="str">
        <f>IF(A39="","",'SKU Master'!E39)</f>
      </c>
      <c r="H39" t="str">
        <f>IF(A39="","",IF(OR(K39="CHECK LEAD TIME",K39="CHECK INPUTS"),"CHECK INPUTS",IF(K39="STOCKOUT RISK","URGENT",IF(F39&gt;0,"ORDER NOW","OK"))))</f>
      </c>
      <c r="I39" t="str">
        <f>IF(A39="","",'SKU Master'!N39)</f>
      </c>
      <c r="J39" t="str">
        <f>IF(A39="","",'SKU Master'!O39)</f>
      </c>
      <c r="K39" t="str">
        <f>IF(A39="","",'SKU Master'!Q39)</f>
      </c>
      <c r="L39" s="10" t="str">
        <f>IF(A39="","",IF(ISNUMBER(F39),F39*'SKU Master'!F39,"CHECK INPUTS"))</f>
      </c>
    </row>
    <row r="40">
      <c r="A40" t="str">
        <f>IF('SKU Master'!A40="","",'SKU Master'!A40)</f>
      </c>
      <c r="B40" t="str">
        <f>IF(A40="","",'SKU Master'!B40)</f>
      </c>
      <c r="C40" t="str">
        <f>IF(A40="","",'SKU Master'!J40)</f>
      </c>
      <c r="D40" t="str">
        <f>IF(A40="","",'SKU Master'!H40)</f>
      </c>
      <c r="E40" t="str">
        <f>IF(A40="","",'SKU Master'!I40)</f>
      </c>
      <c r="F40" t="str">
        <f>IF(A40="","",'SKU Master'!P40)</f>
      </c>
      <c r="G40" t="str">
        <f>IF(A40="","",'SKU Master'!E40)</f>
      </c>
      <c r="H40" t="str">
        <f>IF(A40="","",IF(OR(K40="CHECK LEAD TIME",K40="CHECK INPUTS"),"CHECK INPUTS",IF(K40="STOCKOUT RISK","URGENT",IF(F40&gt;0,"ORDER NOW","OK"))))</f>
      </c>
      <c r="I40" t="str">
        <f>IF(A40="","",'SKU Master'!N40)</f>
      </c>
      <c r="J40" t="str">
        <f>IF(A40="","",'SKU Master'!O40)</f>
      </c>
      <c r="K40" t="str">
        <f>IF(A40="","",'SKU Master'!Q40)</f>
      </c>
      <c r="L40" s="10" t="str">
        <f>IF(A40="","",IF(ISNUMBER(F40),F40*'SKU Master'!F40,"CHECK INPUTS"))</f>
      </c>
    </row>
    <row r="41">
      <c r="A41" t="str">
        <f>IF('SKU Master'!A41="","",'SKU Master'!A41)</f>
      </c>
      <c r="B41" t="str">
        <f>IF(A41="","",'SKU Master'!B41)</f>
      </c>
      <c r="C41" t="str">
        <f>IF(A41="","",'SKU Master'!J41)</f>
      </c>
      <c r="D41" t="str">
        <f>IF(A41="","",'SKU Master'!H41)</f>
      </c>
      <c r="E41" t="str">
        <f>IF(A41="","",'SKU Master'!I41)</f>
      </c>
      <c r="F41" t="str">
        <f>IF(A41="","",'SKU Master'!P41)</f>
      </c>
      <c r="G41" t="str">
        <f>IF(A41="","",'SKU Master'!E41)</f>
      </c>
      <c r="H41" t="str">
        <f>IF(A41="","",IF(OR(K41="CHECK LEAD TIME",K41="CHECK INPUTS"),"CHECK INPUTS",IF(K41="STOCKOUT RISK","URGENT",IF(F41&gt;0,"ORDER NOW","OK"))))</f>
      </c>
      <c r="I41" t="str">
        <f>IF(A41="","",'SKU Master'!N41)</f>
      </c>
      <c r="J41" t="str">
        <f>IF(A41="","",'SKU Master'!O41)</f>
      </c>
      <c r="K41" t="str">
        <f>IF(A41="","",'SKU Master'!Q41)</f>
      </c>
      <c r="L41" s="10" t="str">
        <f>IF(A41="","",IF(ISNUMBER(F41),F41*'SKU Master'!F41,"CHECK INPUTS"))</f>
      </c>
    </row>
    <row r="42">
      <c r="A42" t="str">
        <f>IF('SKU Master'!A42="","",'SKU Master'!A42)</f>
      </c>
      <c r="B42" t="str">
        <f>IF(A42="","",'SKU Master'!B42)</f>
      </c>
      <c r="C42" t="str">
        <f>IF(A42="","",'SKU Master'!J42)</f>
      </c>
      <c r="D42" t="str">
        <f>IF(A42="","",'SKU Master'!H42)</f>
      </c>
      <c r="E42" t="str">
        <f>IF(A42="","",'SKU Master'!I42)</f>
      </c>
      <c r="F42" t="str">
        <f>IF(A42="","",'SKU Master'!P42)</f>
      </c>
      <c r="G42" t="str">
        <f>IF(A42="","",'SKU Master'!E42)</f>
      </c>
      <c r="H42" t="str">
        <f>IF(A42="","",IF(OR(K42="CHECK LEAD TIME",K42="CHECK INPUTS"),"CHECK INPUTS",IF(K42="STOCKOUT RISK","URGENT",IF(F42&gt;0,"ORDER NOW","OK"))))</f>
      </c>
      <c r="I42" t="str">
        <f>IF(A42="","",'SKU Master'!N42)</f>
      </c>
      <c r="J42" t="str">
        <f>IF(A42="","",'SKU Master'!O42)</f>
      </c>
      <c r="K42" t="str">
        <f>IF(A42="","",'SKU Master'!Q42)</f>
      </c>
      <c r="L42" s="10" t="str">
        <f>IF(A42="","",IF(ISNUMBER(F42),F42*'SKU Master'!F42,"CHECK INPUTS"))</f>
      </c>
    </row>
    <row r="43">
      <c r="A43" t="str">
        <f>IF('SKU Master'!A43="","",'SKU Master'!A43)</f>
      </c>
      <c r="B43" t="str">
        <f>IF(A43="","",'SKU Master'!B43)</f>
      </c>
      <c r="C43" t="str">
        <f>IF(A43="","",'SKU Master'!J43)</f>
      </c>
      <c r="D43" t="str">
        <f>IF(A43="","",'SKU Master'!H43)</f>
      </c>
      <c r="E43" t="str">
        <f>IF(A43="","",'SKU Master'!I43)</f>
      </c>
      <c r="F43" t="str">
        <f>IF(A43="","",'SKU Master'!P43)</f>
      </c>
      <c r="G43" t="str">
        <f>IF(A43="","",'SKU Master'!E43)</f>
      </c>
      <c r="H43" t="str">
        <f>IF(A43="","",IF(OR(K43="CHECK LEAD TIME",K43="CHECK INPUTS"),"CHECK INPUTS",IF(K43="STOCKOUT RISK","URGENT",IF(F43&gt;0,"ORDER NOW","OK"))))</f>
      </c>
      <c r="I43" t="str">
        <f>IF(A43="","",'SKU Master'!N43)</f>
      </c>
      <c r="J43" t="str">
        <f>IF(A43="","",'SKU Master'!O43)</f>
      </c>
      <c r="K43" t="str">
        <f>IF(A43="","",'SKU Master'!Q43)</f>
      </c>
      <c r="L43" s="10" t="str">
        <f>IF(A43="","",IF(ISNUMBER(F43),F43*'SKU Master'!F43,"CHECK INPUTS"))</f>
      </c>
    </row>
    <row r="44">
      <c r="A44" t="str">
        <f>IF('SKU Master'!A44="","",'SKU Master'!A44)</f>
      </c>
      <c r="B44" t="str">
        <f>IF(A44="","",'SKU Master'!B44)</f>
      </c>
      <c r="C44" t="str">
        <f>IF(A44="","",'SKU Master'!J44)</f>
      </c>
      <c r="D44" t="str">
        <f>IF(A44="","",'SKU Master'!H44)</f>
      </c>
      <c r="E44" t="str">
        <f>IF(A44="","",'SKU Master'!I44)</f>
      </c>
      <c r="F44" t="str">
        <f>IF(A44="","",'SKU Master'!P44)</f>
      </c>
      <c r="G44" t="str">
        <f>IF(A44="","",'SKU Master'!E44)</f>
      </c>
      <c r="H44" t="str">
        <f>IF(A44="","",IF(OR(K44="CHECK LEAD TIME",K44="CHECK INPUTS"),"CHECK INPUTS",IF(K44="STOCKOUT RISK","URGENT",IF(F44&gt;0,"ORDER NOW","OK"))))</f>
      </c>
      <c r="I44" t="str">
        <f>IF(A44="","",'SKU Master'!N44)</f>
      </c>
      <c r="J44" t="str">
        <f>IF(A44="","",'SKU Master'!O44)</f>
      </c>
      <c r="K44" t="str">
        <f>IF(A44="","",'SKU Master'!Q44)</f>
      </c>
      <c r="L44" s="10" t="str">
        <f>IF(A44="","",IF(ISNUMBER(F44),F44*'SKU Master'!F44,"CHECK INPUTS"))</f>
      </c>
    </row>
    <row r="45">
      <c r="A45" t="str">
        <f>IF('SKU Master'!A45="","",'SKU Master'!A45)</f>
      </c>
      <c r="B45" t="str">
        <f>IF(A45="","",'SKU Master'!B45)</f>
      </c>
      <c r="C45" t="str">
        <f>IF(A45="","",'SKU Master'!J45)</f>
      </c>
      <c r="D45" t="str">
        <f>IF(A45="","",'SKU Master'!H45)</f>
      </c>
      <c r="E45" t="str">
        <f>IF(A45="","",'SKU Master'!I45)</f>
      </c>
      <c r="F45" t="str">
        <f>IF(A45="","",'SKU Master'!P45)</f>
      </c>
      <c r="G45" t="str">
        <f>IF(A45="","",'SKU Master'!E45)</f>
      </c>
      <c r="H45" t="str">
        <f>IF(A45="","",IF(OR(K45="CHECK LEAD TIME",K45="CHECK INPUTS"),"CHECK INPUTS",IF(K45="STOCKOUT RISK","URGENT",IF(F45&gt;0,"ORDER NOW","OK"))))</f>
      </c>
      <c r="I45" t="str">
        <f>IF(A45="","",'SKU Master'!N45)</f>
      </c>
      <c r="J45" t="str">
        <f>IF(A45="","",'SKU Master'!O45)</f>
      </c>
      <c r="K45" t="str">
        <f>IF(A45="","",'SKU Master'!Q45)</f>
      </c>
      <c r="L45" s="10" t="str">
        <f>IF(A45="","",IF(ISNUMBER(F45),F45*'SKU Master'!F45,"CHECK INPUTS"))</f>
      </c>
    </row>
    <row r="46">
      <c r="A46" t="str">
        <f>IF('SKU Master'!A46="","",'SKU Master'!A46)</f>
      </c>
      <c r="B46" t="str">
        <f>IF(A46="","",'SKU Master'!B46)</f>
      </c>
      <c r="C46" t="str">
        <f>IF(A46="","",'SKU Master'!J46)</f>
      </c>
      <c r="D46" t="str">
        <f>IF(A46="","",'SKU Master'!H46)</f>
      </c>
      <c r="E46" t="str">
        <f>IF(A46="","",'SKU Master'!I46)</f>
      </c>
      <c r="F46" t="str">
        <f>IF(A46="","",'SKU Master'!P46)</f>
      </c>
      <c r="G46" t="str">
        <f>IF(A46="","",'SKU Master'!E46)</f>
      </c>
      <c r="H46" t="str">
        <f>IF(A46="","",IF(OR(K46="CHECK LEAD TIME",K46="CHECK INPUTS"),"CHECK INPUTS",IF(K46="STOCKOUT RISK","URGENT",IF(F46&gt;0,"ORDER NOW","OK"))))</f>
      </c>
      <c r="I46" t="str">
        <f>IF(A46="","",'SKU Master'!N46)</f>
      </c>
      <c r="J46" t="str">
        <f>IF(A46="","",'SKU Master'!O46)</f>
      </c>
      <c r="K46" t="str">
        <f>IF(A46="","",'SKU Master'!Q46)</f>
      </c>
      <c r="L46" s="10" t="str">
        <f>IF(A46="","",IF(ISNUMBER(F46),F46*'SKU Master'!F46,"CHECK INPUTS"))</f>
      </c>
    </row>
    <row r="47">
      <c r="A47" t="str">
        <f>IF('SKU Master'!A47="","",'SKU Master'!A47)</f>
      </c>
      <c r="B47" t="str">
        <f>IF(A47="","",'SKU Master'!B47)</f>
      </c>
      <c r="C47" t="str">
        <f>IF(A47="","",'SKU Master'!J47)</f>
      </c>
      <c r="D47" t="str">
        <f>IF(A47="","",'SKU Master'!H47)</f>
      </c>
      <c r="E47" t="str">
        <f>IF(A47="","",'SKU Master'!I47)</f>
      </c>
      <c r="F47" t="str">
        <f>IF(A47="","",'SKU Master'!P47)</f>
      </c>
      <c r="G47" t="str">
        <f>IF(A47="","",'SKU Master'!E47)</f>
      </c>
      <c r="H47" t="str">
        <f>IF(A47="","",IF(OR(K47="CHECK LEAD TIME",K47="CHECK INPUTS"),"CHECK INPUTS",IF(K47="STOCKOUT RISK","URGENT",IF(F47&gt;0,"ORDER NOW","OK"))))</f>
      </c>
      <c r="I47" t="str">
        <f>IF(A47="","",'SKU Master'!N47)</f>
      </c>
      <c r="J47" t="str">
        <f>IF(A47="","",'SKU Master'!O47)</f>
      </c>
      <c r="K47" t="str">
        <f>IF(A47="","",'SKU Master'!Q47)</f>
      </c>
      <c r="L47" s="10" t="str">
        <f>IF(A47="","",IF(ISNUMBER(F47),F47*'SKU Master'!F47,"CHECK INPUTS"))</f>
      </c>
    </row>
    <row r="48">
      <c r="A48" t="str">
        <f>IF('SKU Master'!A48="","",'SKU Master'!A48)</f>
      </c>
      <c r="B48" t="str">
        <f>IF(A48="","",'SKU Master'!B48)</f>
      </c>
      <c r="C48" t="str">
        <f>IF(A48="","",'SKU Master'!J48)</f>
      </c>
      <c r="D48" t="str">
        <f>IF(A48="","",'SKU Master'!H48)</f>
      </c>
      <c r="E48" t="str">
        <f>IF(A48="","",'SKU Master'!I48)</f>
      </c>
      <c r="F48" t="str">
        <f>IF(A48="","",'SKU Master'!P48)</f>
      </c>
      <c r="G48" t="str">
        <f>IF(A48="","",'SKU Master'!E48)</f>
      </c>
      <c r="H48" t="str">
        <f>IF(A48="","",IF(OR(K48="CHECK LEAD TIME",K48="CHECK INPUTS"),"CHECK INPUTS",IF(K48="STOCKOUT RISK","URGENT",IF(F48&gt;0,"ORDER NOW","OK"))))</f>
      </c>
      <c r="I48" t="str">
        <f>IF(A48="","",'SKU Master'!N48)</f>
      </c>
      <c r="J48" t="str">
        <f>IF(A48="","",'SKU Master'!O48)</f>
      </c>
      <c r="K48" t="str">
        <f>IF(A48="","",'SKU Master'!Q48)</f>
      </c>
      <c r="L48" s="10" t="str">
        <f>IF(A48="","",IF(ISNUMBER(F48),F48*'SKU Master'!F48,"CHECK INPUTS"))</f>
      </c>
    </row>
    <row r="49">
      <c r="A49" t="str">
        <f>IF('SKU Master'!A49="","",'SKU Master'!A49)</f>
      </c>
      <c r="B49" t="str">
        <f>IF(A49="","",'SKU Master'!B49)</f>
      </c>
      <c r="C49" t="str">
        <f>IF(A49="","",'SKU Master'!J49)</f>
      </c>
      <c r="D49" t="str">
        <f>IF(A49="","",'SKU Master'!H49)</f>
      </c>
      <c r="E49" t="str">
        <f>IF(A49="","",'SKU Master'!I49)</f>
      </c>
      <c r="F49" t="str">
        <f>IF(A49="","",'SKU Master'!P49)</f>
      </c>
      <c r="G49" t="str">
        <f>IF(A49="","",'SKU Master'!E49)</f>
      </c>
      <c r="H49" t="str">
        <f>IF(A49="","",IF(OR(K49="CHECK LEAD TIME",K49="CHECK INPUTS"),"CHECK INPUTS",IF(K49="STOCKOUT RISK","URGENT",IF(F49&gt;0,"ORDER NOW","OK"))))</f>
      </c>
      <c r="I49" t="str">
        <f>IF(A49="","",'SKU Master'!N49)</f>
      </c>
      <c r="J49" t="str">
        <f>IF(A49="","",'SKU Master'!O49)</f>
      </c>
      <c r="K49" t="str">
        <f>IF(A49="","",'SKU Master'!Q49)</f>
      </c>
      <c r="L49" s="10" t="str">
        <f>IF(A49="","",IF(ISNUMBER(F49),F49*'SKU Master'!F49,"CHECK INPUTS"))</f>
      </c>
    </row>
    <row r="50">
      <c r="A50" t="str">
        <f>IF('SKU Master'!A50="","",'SKU Master'!A50)</f>
      </c>
      <c r="B50" t="str">
        <f>IF(A50="","",'SKU Master'!B50)</f>
      </c>
      <c r="C50" t="str">
        <f>IF(A50="","",'SKU Master'!J50)</f>
      </c>
      <c r="D50" t="str">
        <f>IF(A50="","",'SKU Master'!H50)</f>
      </c>
      <c r="E50" t="str">
        <f>IF(A50="","",'SKU Master'!I50)</f>
      </c>
      <c r="F50" t="str">
        <f>IF(A50="","",'SKU Master'!P50)</f>
      </c>
      <c r="G50" t="str">
        <f>IF(A50="","",'SKU Master'!E50)</f>
      </c>
      <c r="H50" t="str">
        <f>IF(A50="","",IF(OR(K50="CHECK LEAD TIME",K50="CHECK INPUTS"),"CHECK INPUTS",IF(K50="STOCKOUT RISK","URGENT",IF(F50&gt;0,"ORDER NOW","OK"))))</f>
      </c>
      <c r="I50" t="str">
        <f>IF(A50="","",'SKU Master'!N50)</f>
      </c>
      <c r="J50" t="str">
        <f>IF(A50="","",'SKU Master'!O50)</f>
      </c>
      <c r="K50" t="str">
        <f>IF(A50="","",'SKU Master'!Q50)</f>
      </c>
      <c r="L50" s="10" t="str">
        <f>IF(A50="","",IF(ISNUMBER(F50),F50*'SKU Master'!F50,"CHECK INPUTS"))</f>
      </c>
    </row>
    <row r="51">
      <c r="A51" t="str">
        <f>IF('SKU Master'!A51="","",'SKU Master'!A51)</f>
      </c>
      <c r="B51" t="str">
        <f>IF(A51="","",'SKU Master'!B51)</f>
      </c>
      <c r="C51" t="str">
        <f>IF(A51="","",'SKU Master'!J51)</f>
      </c>
      <c r="D51" t="str">
        <f>IF(A51="","",'SKU Master'!H51)</f>
      </c>
      <c r="E51" t="str">
        <f>IF(A51="","",'SKU Master'!I51)</f>
      </c>
      <c r="F51" t="str">
        <f>IF(A51="","",'SKU Master'!P51)</f>
      </c>
      <c r="G51" t="str">
        <f>IF(A51="","",'SKU Master'!E51)</f>
      </c>
      <c r="H51" t="str">
        <f>IF(A51="","",IF(OR(K51="CHECK LEAD TIME",K51="CHECK INPUTS"),"CHECK INPUTS",IF(K51="STOCKOUT RISK","URGENT",IF(F51&gt;0,"ORDER NOW","OK"))))</f>
      </c>
      <c r="I51" t="str">
        <f>IF(A51="","",'SKU Master'!N51)</f>
      </c>
      <c r="J51" t="str">
        <f>IF(A51="","",'SKU Master'!O51)</f>
      </c>
      <c r="K51" t="str">
        <f>IF(A51="","",'SKU Master'!Q51)</f>
      </c>
      <c r="L51" s="10" t="str">
        <f>IF(A51="","",IF(ISNUMBER(F51),F51*'SKU Master'!F51,"CHECK INPUTS"))</f>
      </c>
    </row>
    <row r="52">
      <c r="A52" t="str">
        <f>IF('SKU Master'!A52="","",'SKU Master'!A52)</f>
      </c>
      <c r="B52" t="str">
        <f>IF(A52="","",'SKU Master'!B52)</f>
      </c>
      <c r="C52" t="str">
        <f>IF(A52="","",'SKU Master'!J52)</f>
      </c>
      <c r="D52" t="str">
        <f>IF(A52="","",'SKU Master'!H52)</f>
      </c>
      <c r="E52" t="str">
        <f>IF(A52="","",'SKU Master'!I52)</f>
      </c>
      <c r="F52" t="str">
        <f>IF(A52="","",'SKU Master'!P52)</f>
      </c>
      <c r="G52" t="str">
        <f>IF(A52="","",'SKU Master'!E52)</f>
      </c>
      <c r="H52" t="str">
        <f>IF(A52="","",IF(OR(K52="CHECK LEAD TIME",K52="CHECK INPUTS"),"CHECK INPUTS",IF(K52="STOCKOUT RISK","URGENT",IF(F52&gt;0,"ORDER NOW","OK"))))</f>
      </c>
      <c r="I52" t="str">
        <f>IF(A52="","",'SKU Master'!N52)</f>
      </c>
      <c r="J52" t="str">
        <f>IF(A52="","",'SKU Master'!O52)</f>
      </c>
      <c r="K52" t="str">
        <f>IF(A52="","",'SKU Master'!Q52)</f>
      </c>
      <c r="L52" s="10" t="str">
        <f>IF(A52="","",IF(ISNUMBER(F52),F52*'SKU Master'!F52,"CHECK INPUTS"))</f>
      </c>
    </row>
    <row r="53">
      <c r="A53" t="str">
        <f>IF('SKU Master'!A53="","",'SKU Master'!A53)</f>
      </c>
      <c r="B53" t="str">
        <f>IF(A53="","",'SKU Master'!B53)</f>
      </c>
      <c r="C53" t="str">
        <f>IF(A53="","",'SKU Master'!J53)</f>
      </c>
      <c r="D53" t="str">
        <f>IF(A53="","",'SKU Master'!H53)</f>
      </c>
      <c r="E53" t="str">
        <f>IF(A53="","",'SKU Master'!I53)</f>
      </c>
      <c r="F53" t="str">
        <f>IF(A53="","",'SKU Master'!P53)</f>
      </c>
      <c r="G53" t="str">
        <f>IF(A53="","",'SKU Master'!E53)</f>
      </c>
      <c r="H53" t="str">
        <f>IF(A53="","",IF(OR(K53="CHECK LEAD TIME",K53="CHECK INPUTS"),"CHECK INPUTS",IF(K53="STOCKOUT RISK","URGENT",IF(F53&gt;0,"ORDER NOW","OK"))))</f>
      </c>
      <c r="I53" t="str">
        <f>IF(A53="","",'SKU Master'!N53)</f>
      </c>
      <c r="J53" t="str">
        <f>IF(A53="","",'SKU Master'!O53)</f>
      </c>
      <c r="K53" t="str">
        <f>IF(A53="","",'SKU Master'!Q53)</f>
      </c>
      <c r="L53" s="10" t="str">
        <f>IF(A53="","",IF(ISNUMBER(F53),F53*'SKU Master'!F53,"CHECK INPUTS"))</f>
      </c>
    </row>
    <row r="54">
      <c r="A54" t="str">
        <f>IF('SKU Master'!A54="","",'SKU Master'!A54)</f>
      </c>
      <c r="B54" t="str">
        <f>IF(A54="","",'SKU Master'!B54)</f>
      </c>
      <c r="C54" t="str">
        <f>IF(A54="","",'SKU Master'!J54)</f>
      </c>
      <c r="D54" t="str">
        <f>IF(A54="","",'SKU Master'!H54)</f>
      </c>
      <c r="E54" t="str">
        <f>IF(A54="","",'SKU Master'!I54)</f>
      </c>
      <c r="F54" t="str">
        <f>IF(A54="","",'SKU Master'!P54)</f>
      </c>
      <c r="G54" t="str">
        <f>IF(A54="","",'SKU Master'!E54)</f>
      </c>
      <c r="H54" t="str">
        <f>IF(A54="","",IF(OR(K54="CHECK LEAD TIME",K54="CHECK INPUTS"),"CHECK INPUTS",IF(K54="STOCKOUT RISK","URGENT",IF(F54&gt;0,"ORDER NOW","OK"))))</f>
      </c>
      <c r="I54" t="str">
        <f>IF(A54="","",'SKU Master'!N54)</f>
      </c>
      <c r="J54" t="str">
        <f>IF(A54="","",'SKU Master'!O54)</f>
      </c>
      <c r="K54" t="str">
        <f>IF(A54="","",'SKU Master'!Q54)</f>
      </c>
      <c r="L54" s="10" t="str">
        <f>IF(A54="","",IF(ISNUMBER(F54),F54*'SKU Master'!F54,"CHECK INPUTS"))</f>
      </c>
    </row>
    <row r="55">
      <c r="A55" t="str">
        <f>IF('SKU Master'!A55="","",'SKU Master'!A55)</f>
      </c>
      <c r="B55" t="str">
        <f>IF(A55="","",'SKU Master'!B55)</f>
      </c>
      <c r="C55" t="str">
        <f>IF(A55="","",'SKU Master'!J55)</f>
      </c>
      <c r="D55" t="str">
        <f>IF(A55="","",'SKU Master'!H55)</f>
      </c>
      <c r="E55" t="str">
        <f>IF(A55="","",'SKU Master'!I55)</f>
      </c>
      <c r="F55" t="str">
        <f>IF(A55="","",'SKU Master'!P55)</f>
      </c>
      <c r="G55" t="str">
        <f>IF(A55="","",'SKU Master'!E55)</f>
      </c>
      <c r="H55" t="str">
        <f>IF(A55="","",IF(OR(K55="CHECK LEAD TIME",K55="CHECK INPUTS"),"CHECK INPUTS",IF(K55="STOCKOUT RISK","URGENT",IF(F55&gt;0,"ORDER NOW","OK"))))</f>
      </c>
      <c r="I55" t="str">
        <f>IF(A55="","",'SKU Master'!N55)</f>
      </c>
      <c r="J55" t="str">
        <f>IF(A55="","",'SKU Master'!O55)</f>
      </c>
      <c r="K55" t="str">
        <f>IF(A55="","",'SKU Master'!Q55)</f>
      </c>
      <c r="L55" s="10" t="str">
        <f>IF(A55="","",IF(ISNUMBER(F55),F55*'SKU Master'!F55,"CHECK INPUTS"))</f>
      </c>
    </row>
    <row r="56">
      <c r="A56" t="str">
        <f>IF('SKU Master'!A56="","",'SKU Master'!A56)</f>
      </c>
      <c r="B56" t="str">
        <f>IF(A56="","",'SKU Master'!B56)</f>
      </c>
      <c r="C56" t="str">
        <f>IF(A56="","",'SKU Master'!J56)</f>
      </c>
      <c r="D56" t="str">
        <f>IF(A56="","",'SKU Master'!H56)</f>
      </c>
      <c r="E56" t="str">
        <f>IF(A56="","",'SKU Master'!I56)</f>
      </c>
      <c r="F56" t="str">
        <f>IF(A56="","",'SKU Master'!P56)</f>
      </c>
      <c r="G56" t="str">
        <f>IF(A56="","",'SKU Master'!E56)</f>
      </c>
      <c r="H56" t="str">
        <f>IF(A56="","",IF(OR(K56="CHECK LEAD TIME",K56="CHECK INPUTS"),"CHECK INPUTS",IF(K56="STOCKOUT RISK","URGENT",IF(F56&gt;0,"ORDER NOW","OK"))))</f>
      </c>
      <c r="I56" t="str">
        <f>IF(A56="","",'SKU Master'!N56)</f>
      </c>
      <c r="J56" t="str">
        <f>IF(A56="","",'SKU Master'!O56)</f>
      </c>
      <c r="K56" t="str">
        <f>IF(A56="","",'SKU Master'!Q56)</f>
      </c>
      <c r="L56" s="10" t="str">
        <f>IF(A56="","",IF(ISNUMBER(F56),F56*'SKU Master'!F56,"CHECK INPUTS"))</f>
      </c>
    </row>
    <row r="57">
      <c r="A57" t="str">
        <f>IF('SKU Master'!A57="","",'SKU Master'!A57)</f>
      </c>
      <c r="B57" t="str">
        <f>IF(A57="","",'SKU Master'!B57)</f>
      </c>
      <c r="C57" t="str">
        <f>IF(A57="","",'SKU Master'!J57)</f>
      </c>
      <c r="D57" t="str">
        <f>IF(A57="","",'SKU Master'!H57)</f>
      </c>
      <c r="E57" t="str">
        <f>IF(A57="","",'SKU Master'!I57)</f>
      </c>
      <c r="F57" t="str">
        <f>IF(A57="","",'SKU Master'!P57)</f>
      </c>
      <c r="G57" t="str">
        <f>IF(A57="","",'SKU Master'!E57)</f>
      </c>
      <c r="H57" t="str">
        <f>IF(A57="","",IF(OR(K57="CHECK LEAD TIME",K57="CHECK INPUTS"),"CHECK INPUTS",IF(K57="STOCKOUT RISK","URGENT",IF(F57&gt;0,"ORDER NOW","OK"))))</f>
      </c>
      <c r="I57" t="str">
        <f>IF(A57="","",'SKU Master'!N57)</f>
      </c>
      <c r="J57" t="str">
        <f>IF(A57="","",'SKU Master'!O57)</f>
      </c>
      <c r="K57" t="str">
        <f>IF(A57="","",'SKU Master'!Q57)</f>
      </c>
      <c r="L57" s="10" t="str">
        <f>IF(A57="","",IF(ISNUMBER(F57),F57*'SKU Master'!F57,"CHECK INPUTS"))</f>
      </c>
    </row>
    <row r="58">
      <c r="A58" t="str">
        <f>IF('SKU Master'!A58="","",'SKU Master'!A58)</f>
      </c>
      <c r="B58" t="str">
        <f>IF(A58="","",'SKU Master'!B58)</f>
      </c>
      <c r="C58" t="str">
        <f>IF(A58="","",'SKU Master'!J58)</f>
      </c>
      <c r="D58" t="str">
        <f>IF(A58="","",'SKU Master'!H58)</f>
      </c>
      <c r="E58" t="str">
        <f>IF(A58="","",'SKU Master'!I58)</f>
      </c>
      <c r="F58" t="str">
        <f>IF(A58="","",'SKU Master'!P58)</f>
      </c>
      <c r="G58" t="str">
        <f>IF(A58="","",'SKU Master'!E58)</f>
      </c>
      <c r="H58" t="str">
        <f>IF(A58="","",IF(OR(K58="CHECK LEAD TIME",K58="CHECK INPUTS"),"CHECK INPUTS",IF(K58="STOCKOUT RISK","URGENT",IF(F58&gt;0,"ORDER NOW","OK"))))</f>
      </c>
      <c r="I58" t="str">
        <f>IF(A58="","",'SKU Master'!N58)</f>
      </c>
      <c r="J58" t="str">
        <f>IF(A58="","",'SKU Master'!O58)</f>
      </c>
      <c r="K58" t="str">
        <f>IF(A58="","",'SKU Master'!Q58)</f>
      </c>
      <c r="L58" s="10" t="str">
        <f>IF(A58="","",IF(ISNUMBER(F58),F58*'SKU Master'!F58,"CHECK INPUTS"))</f>
      </c>
    </row>
    <row r="59">
      <c r="A59" t="str">
        <f>IF('SKU Master'!A59="","",'SKU Master'!A59)</f>
      </c>
      <c r="B59" t="str">
        <f>IF(A59="","",'SKU Master'!B59)</f>
      </c>
      <c r="C59" t="str">
        <f>IF(A59="","",'SKU Master'!J59)</f>
      </c>
      <c r="D59" t="str">
        <f>IF(A59="","",'SKU Master'!H59)</f>
      </c>
      <c r="E59" t="str">
        <f>IF(A59="","",'SKU Master'!I59)</f>
      </c>
      <c r="F59" t="str">
        <f>IF(A59="","",'SKU Master'!P59)</f>
      </c>
      <c r="G59" t="str">
        <f>IF(A59="","",'SKU Master'!E59)</f>
      </c>
      <c r="H59" t="str">
        <f>IF(A59="","",IF(OR(K59="CHECK LEAD TIME",K59="CHECK INPUTS"),"CHECK INPUTS",IF(K59="STOCKOUT RISK","URGENT",IF(F59&gt;0,"ORDER NOW","OK"))))</f>
      </c>
      <c r="I59" t="str">
        <f>IF(A59="","",'SKU Master'!N59)</f>
      </c>
      <c r="J59" t="str">
        <f>IF(A59="","",'SKU Master'!O59)</f>
      </c>
      <c r="K59" t="str">
        <f>IF(A59="","",'SKU Master'!Q59)</f>
      </c>
      <c r="L59" s="10" t="str">
        <f>IF(A59="","",IF(ISNUMBER(F59),F59*'SKU Master'!F59,"CHECK INPUTS"))</f>
      </c>
    </row>
    <row r="60">
      <c r="A60" t="str">
        <f>IF('SKU Master'!A60="","",'SKU Master'!A60)</f>
      </c>
      <c r="B60" t="str">
        <f>IF(A60="","",'SKU Master'!B60)</f>
      </c>
      <c r="C60" t="str">
        <f>IF(A60="","",'SKU Master'!J60)</f>
      </c>
      <c r="D60" t="str">
        <f>IF(A60="","",'SKU Master'!H60)</f>
      </c>
      <c r="E60" t="str">
        <f>IF(A60="","",'SKU Master'!I60)</f>
      </c>
      <c r="F60" t="str">
        <f>IF(A60="","",'SKU Master'!P60)</f>
      </c>
      <c r="G60" t="str">
        <f>IF(A60="","",'SKU Master'!E60)</f>
      </c>
      <c r="H60" t="str">
        <f>IF(A60="","",IF(OR(K60="CHECK LEAD TIME",K60="CHECK INPUTS"),"CHECK INPUTS",IF(K60="STOCKOUT RISK","URGENT",IF(F60&gt;0,"ORDER NOW","OK"))))</f>
      </c>
      <c r="I60" t="str">
        <f>IF(A60="","",'SKU Master'!N60)</f>
      </c>
      <c r="J60" t="str">
        <f>IF(A60="","",'SKU Master'!O60)</f>
      </c>
      <c r="K60" t="str">
        <f>IF(A60="","",'SKU Master'!Q60)</f>
      </c>
      <c r="L60" s="10" t="str">
        <f>IF(A60="","",IF(ISNUMBER(F60),F60*'SKU Master'!F60,"CHECK INPUTS"))</f>
      </c>
    </row>
    <row r="61">
      <c r="A61" t="str">
        <f>IF('SKU Master'!A61="","",'SKU Master'!A61)</f>
      </c>
      <c r="B61" t="str">
        <f>IF(A61="","",'SKU Master'!B61)</f>
      </c>
      <c r="C61" t="str">
        <f>IF(A61="","",'SKU Master'!J61)</f>
      </c>
      <c r="D61" t="str">
        <f>IF(A61="","",'SKU Master'!H61)</f>
      </c>
      <c r="E61" t="str">
        <f>IF(A61="","",'SKU Master'!I61)</f>
      </c>
      <c r="F61" t="str">
        <f>IF(A61="","",'SKU Master'!P61)</f>
      </c>
      <c r="G61" t="str">
        <f>IF(A61="","",'SKU Master'!E61)</f>
      </c>
      <c r="H61" t="str">
        <f>IF(A61="","",IF(OR(K61="CHECK LEAD TIME",K61="CHECK INPUTS"),"CHECK INPUTS",IF(K61="STOCKOUT RISK","URGENT",IF(F61&gt;0,"ORDER NOW","OK"))))</f>
      </c>
      <c r="I61" t="str">
        <f>IF(A61="","",'SKU Master'!N61)</f>
      </c>
      <c r="J61" t="str">
        <f>IF(A61="","",'SKU Master'!O61)</f>
      </c>
      <c r="K61" t="str">
        <f>IF(A61="","",'SKU Master'!Q61)</f>
      </c>
      <c r="L61" s="10" t="str">
        <f>IF(A61="","",IF(ISNUMBER(F61),F61*'SKU Master'!F61,"CHECK INPUTS"))</f>
      </c>
    </row>
    <row r="62">
      <c r="A62" t="str">
        <f>IF('SKU Master'!A62="","",'SKU Master'!A62)</f>
      </c>
      <c r="B62" t="str">
        <f>IF(A62="","",'SKU Master'!B62)</f>
      </c>
      <c r="C62" t="str">
        <f>IF(A62="","",'SKU Master'!J62)</f>
      </c>
      <c r="D62" t="str">
        <f>IF(A62="","",'SKU Master'!H62)</f>
      </c>
      <c r="E62" t="str">
        <f>IF(A62="","",'SKU Master'!I62)</f>
      </c>
      <c r="F62" t="str">
        <f>IF(A62="","",'SKU Master'!P62)</f>
      </c>
      <c r="G62" t="str">
        <f>IF(A62="","",'SKU Master'!E62)</f>
      </c>
      <c r="H62" t="str">
        <f>IF(A62="","",IF(OR(K62="CHECK LEAD TIME",K62="CHECK INPUTS"),"CHECK INPUTS",IF(K62="STOCKOUT RISK","URGENT",IF(F62&gt;0,"ORDER NOW","OK"))))</f>
      </c>
      <c r="I62" t="str">
        <f>IF(A62="","",'SKU Master'!N62)</f>
      </c>
      <c r="J62" t="str">
        <f>IF(A62="","",'SKU Master'!O62)</f>
      </c>
      <c r="K62" t="str">
        <f>IF(A62="","",'SKU Master'!Q62)</f>
      </c>
      <c r="L62" s="10" t="str">
        <f>IF(A62="","",IF(ISNUMBER(F62),F62*'SKU Master'!F62,"CHECK INPUTS"))</f>
      </c>
    </row>
    <row r="63">
      <c r="A63" t="str">
        <f>IF('SKU Master'!A63="","",'SKU Master'!A63)</f>
      </c>
      <c r="B63" t="str">
        <f>IF(A63="","",'SKU Master'!B63)</f>
      </c>
      <c r="C63" t="str">
        <f>IF(A63="","",'SKU Master'!J63)</f>
      </c>
      <c r="D63" t="str">
        <f>IF(A63="","",'SKU Master'!H63)</f>
      </c>
      <c r="E63" t="str">
        <f>IF(A63="","",'SKU Master'!I63)</f>
      </c>
      <c r="F63" t="str">
        <f>IF(A63="","",'SKU Master'!P63)</f>
      </c>
      <c r="G63" t="str">
        <f>IF(A63="","",'SKU Master'!E63)</f>
      </c>
      <c r="H63" t="str">
        <f>IF(A63="","",IF(OR(K63="CHECK LEAD TIME",K63="CHECK INPUTS"),"CHECK INPUTS",IF(K63="STOCKOUT RISK","URGENT",IF(F63&gt;0,"ORDER NOW","OK"))))</f>
      </c>
      <c r="I63" t="str">
        <f>IF(A63="","",'SKU Master'!N63)</f>
      </c>
      <c r="J63" t="str">
        <f>IF(A63="","",'SKU Master'!O63)</f>
      </c>
      <c r="K63" t="str">
        <f>IF(A63="","",'SKU Master'!Q63)</f>
      </c>
      <c r="L63" s="10" t="str">
        <f>IF(A63="","",IF(ISNUMBER(F63),F63*'SKU Master'!F63,"CHECK INPUTS"))</f>
      </c>
    </row>
    <row r="64">
      <c r="A64" t="str">
        <f>IF('SKU Master'!A64="","",'SKU Master'!A64)</f>
      </c>
      <c r="B64" t="str">
        <f>IF(A64="","",'SKU Master'!B64)</f>
      </c>
      <c r="C64" t="str">
        <f>IF(A64="","",'SKU Master'!J64)</f>
      </c>
      <c r="D64" t="str">
        <f>IF(A64="","",'SKU Master'!H64)</f>
      </c>
      <c r="E64" t="str">
        <f>IF(A64="","",'SKU Master'!I64)</f>
      </c>
      <c r="F64" t="str">
        <f>IF(A64="","",'SKU Master'!P64)</f>
      </c>
      <c r="G64" t="str">
        <f>IF(A64="","",'SKU Master'!E64)</f>
      </c>
      <c r="H64" t="str">
        <f>IF(A64="","",IF(OR(K64="CHECK LEAD TIME",K64="CHECK INPUTS"),"CHECK INPUTS",IF(K64="STOCKOUT RISK","URGENT",IF(F64&gt;0,"ORDER NOW","OK"))))</f>
      </c>
      <c r="I64" t="str">
        <f>IF(A64="","",'SKU Master'!N64)</f>
      </c>
      <c r="J64" t="str">
        <f>IF(A64="","",'SKU Master'!O64)</f>
      </c>
      <c r="K64" t="str">
        <f>IF(A64="","",'SKU Master'!Q64)</f>
      </c>
      <c r="L64" s="10" t="str">
        <f>IF(A64="","",IF(ISNUMBER(F64),F64*'SKU Master'!F64,"CHECK INPUTS"))</f>
      </c>
    </row>
    <row r="65">
      <c r="A65" t="str">
        <f>IF('SKU Master'!A65="","",'SKU Master'!A65)</f>
      </c>
      <c r="B65" t="str">
        <f>IF(A65="","",'SKU Master'!B65)</f>
      </c>
      <c r="C65" t="str">
        <f>IF(A65="","",'SKU Master'!J65)</f>
      </c>
      <c r="D65" t="str">
        <f>IF(A65="","",'SKU Master'!H65)</f>
      </c>
      <c r="E65" t="str">
        <f>IF(A65="","",'SKU Master'!I65)</f>
      </c>
      <c r="F65" t="str">
        <f>IF(A65="","",'SKU Master'!P65)</f>
      </c>
      <c r="G65" t="str">
        <f>IF(A65="","",'SKU Master'!E65)</f>
      </c>
      <c r="H65" t="str">
        <f>IF(A65="","",IF(OR(K65="CHECK LEAD TIME",K65="CHECK INPUTS"),"CHECK INPUTS",IF(K65="STOCKOUT RISK","URGENT",IF(F65&gt;0,"ORDER NOW","OK"))))</f>
      </c>
      <c r="I65" t="str">
        <f>IF(A65="","",'SKU Master'!N65)</f>
      </c>
      <c r="J65" t="str">
        <f>IF(A65="","",'SKU Master'!O65)</f>
      </c>
      <c r="K65" t="str">
        <f>IF(A65="","",'SKU Master'!Q65)</f>
      </c>
      <c r="L65" s="10" t="str">
        <f>IF(A65="","",IF(ISNUMBER(F65),F65*'SKU Master'!F65,"CHECK INPUTS"))</f>
      </c>
    </row>
    <row r="66">
      <c r="A66" t="str">
        <f>IF('SKU Master'!A66="","",'SKU Master'!A66)</f>
      </c>
      <c r="B66" t="str">
        <f>IF(A66="","",'SKU Master'!B66)</f>
      </c>
      <c r="C66" t="str">
        <f>IF(A66="","",'SKU Master'!J66)</f>
      </c>
      <c r="D66" t="str">
        <f>IF(A66="","",'SKU Master'!H66)</f>
      </c>
      <c r="E66" t="str">
        <f>IF(A66="","",'SKU Master'!I66)</f>
      </c>
      <c r="F66" t="str">
        <f>IF(A66="","",'SKU Master'!P66)</f>
      </c>
      <c r="G66" t="str">
        <f>IF(A66="","",'SKU Master'!E66)</f>
      </c>
      <c r="H66" t="str">
        <f>IF(A66="","",IF(OR(K66="CHECK LEAD TIME",K66="CHECK INPUTS"),"CHECK INPUTS",IF(K66="STOCKOUT RISK","URGENT",IF(F66&gt;0,"ORDER NOW","OK"))))</f>
      </c>
      <c r="I66" t="str">
        <f>IF(A66="","",'SKU Master'!N66)</f>
      </c>
      <c r="J66" t="str">
        <f>IF(A66="","",'SKU Master'!O66)</f>
      </c>
      <c r="K66" t="str">
        <f>IF(A66="","",'SKU Master'!Q66)</f>
      </c>
      <c r="L66" s="10" t="str">
        <f>IF(A66="","",IF(ISNUMBER(F66),F66*'SKU Master'!F66,"CHECK INPUTS"))</f>
      </c>
    </row>
    <row r="67">
      <c r="A67" t="str">
        <f>IF('SKU Master'!A67="","",'SKU Master'!A67)</f>
      </c>
      <c r="B67" t="str">
        <f>IF(A67="","",'SKU Master'!B67)</f>
      </c>
      <c r="C67" t="str">
        <f>IF(A67="","",'SKU Master'!J67)</f>
      </c>
      <c r="D67" t="str">
        <f>IF(A67="","",'SKU Master'!H67)</f>
      </c>
      <c r="E67" t="str">
        <f>IF(A67="","",'SKU Master'!I67)</f>
      </c>
      <c r="F67" t="str">
        <f>IF(A67="","",'SKU Master'!P67)</f>
      </c>
      <c r="G67" t="str">
        <f>IF(A67="","",'SKU Master'!E67)</f>
      </c>
      <c r="H67" t="str">
        <f>IF(A67="","",IF(OR(K67="CHECK LEAD TIME",K67="CHECK INPUTS"),"CHECK INPUTS",IF(K67="STOCKOUT RISK","URGENT",IF(F67&gt;0,"ORDER NOW","OK"))))</f>
      </c>
      <c r="I67" t="str">
        <f>IF(A67="","",'SKU Master'!N67)</f>
      </c>
      <c r="J67" t="str">
        <f>IF(A67="","",'SKU Master'!O67)</f>
      </c>
      <c r="K67" t="str">
        <f>IF(A67="","",'SKU Master'!Q67)</f>
      </c>
      <c r="L67" s="10" t="str">
        <f>IF(A67="","",IF(ISNUMBER(F67),F67*'SKU Master'!F67,"CHECK INPUTS"))</f>
      </c>
    </row>
    <row r="68">
      <c r="A68" t="str">
        <f>IF('SKU Master'!A68="","",'SKU Master'!A68)</f>
      </c>
      <c r="B68" t="str">
        <f>IF(A68="","",'SKU Master'!B68)</f>
      </c>
      <c r="C68" t="str">
        <f>IF(A68="","",'SKU Master'!J68)</f>
      </c>
      <c r="D68" t="str">
        <f>IF(A68="","",'SKU Master'!H68)</f>
      </c>
      <c r="E68" t="str">
        <f>IF(A68="","",'SKU Master'!I68)</f>
      </c>
      <c r="F68" t="str">
        <f>IF(A68="","",'SKU Master'!P68)</f>
      </c>
      <c r="G68" t="str">
        <f>IF(A68="","",'SKU Master'!E68)</f>
      </c>
      <c r="H68" t="str">
        <f>IF(A68="","",IF(OR(K68="CHECK LEAD TIME",K68="CHECK INPUTS"),"CHECK INPUTS",IF(K68="STOCKOUT RISK","URGENT",IF(F68&gt;0,"ORDER NOW","OK"))))</f>
      </c>
      <c r="I68" t="str">
        <f>IF(A68="","",'SKU Master'!N68)</f>
      </c>
      <c r="J68" t="str">
        <f>IF(A68="","",'SKU Master'!O68)</f>
      </c>
      <c r="K68" t="str">
        <f>IF(A68="","",'SKU Master'!Q68)</f>
      </c>
      <c r="L68" s="10" t="str">
        <f>IF(A68="","",IF(ISNUMBER(F68),F68*'SKU Master'!F68,"CHECK INPUTS"))</f>
      </c>
    </row>
    <row r="69">
      <c r="A69" t="str">
        <f>IF('SKU Master'!A69="","",'SKU Master'!A69)</f>
      </c>
      <c r="B69" t="str">
        <f>IF(A69="","",'SKU Master'!B69)</f>
      </c>
      <c r="C69" t="str">
        <f>IF(A69="","",'SKU Master'!J69)</f>
      </c>
      <c r="D69" t="str">
        <f>IF(A69="","",'SKU Master'!H69)</f>
      </c>
      <c r="E69" t="str">
        <f>IF(A69="","",'SKU Master'!I69)</f>
      </c>
      <c r="F69" t="str">
        <f>IF(A69="","",'SKU Master'!P69)</f>
      </c>
      <c r="G69" t="str">
        <f>IF(A69="","",'SKU Master'!E69)</f>
      </c>
      <c r="H69" t="str">
        <f>IF(A69="","",IF(OR(K69="CHECK LEAD TIME",K69="CHECK INPUTS"),"CHECK INPUTS",IF(K69="STOCKOUT RISK","URGENT",IF(F69&gt;0,"ORDER NOW","OK"))))</f>
      </c>
      <c r="I69" t="str">
        <f>IF(A69="","",'SKU Master'!N69)</f>
      </c>
      <c r="J69" t="str">
        <f>IF(A69="","",'SKU Master'!O69)</f>
      </c>
      <c r="K69" t="str">
        <f>IF(A69="","",'SKU Master'!Q69)</f>
      </c>
      <c r="L69" s="10" t="str">
        <f>IF(A69="","",IF(ISNUMBER(F69),F69*'SKU Master'!F69,"CHECK INPUTS"))</f>
      </c>
    </row>
    <row r="70">
      <c r="A70" t="str">
        <f>IF('SKU Master'!A70="","",'SKU Master'!A70)</f>
      </c>
      <c r="B70" t="str">
        <f>IF(A70="","",'SKU Master'!B70)</f>
      </c>
      <c r="C70" t="str">
        <f>IF(A70="","",'SKU Master'!J70)</f>
      </c>
      <c r="D70" t="str">
        <f>IF(A70="","",'SKU Master'!H70)</f>
      </c>
      <c r="E70" t="str">
        <f>IF(A70="","",'SKU Master'!I70)</f>
      </c>
      <c r="F70" t="str">
        <f>IF(A70="","",'SKU Master'!P70)</f>
      </c>
      <c r="G70" t="str">
        <f>IF(A70="","",'SKU Master'!E70)</f>
      </c>
      <c r="H70" t="str">
        <f>IF(A70="","",IF(OR(K70="CHECK LEAD TIME",K70="CHECK INPUTS"),"CHECK INPUTS",IF(K70="STOCKOUT RISK","URGENT",IF(F70&gt;0,"ORDER NOW","OK"))))</f>
      </c>
      <c r="I70" t="str">
        <f>IF(A70="","",'SKU Master'!N70)</f>
      </c>
      <c r="J70" t="str">
        <f>IF(A70="","",'SKU Master'!O70)</f>
      </c>
      <c r="K70" t="str">
        <f>IF(A70="","",'SKU Master'!Q70)</f>
      </c>
      <c r="L70" s="10" t="str">
        <f>IF(A70="","",IF(ISNUMBER(F70),F70*'SKU Master'!F70,"CHECK INPUTS"))</f>
      </c>
    </row>
    <row r="71">
      <c r="A71" t="str">
        <f>IF('SKU Master'!A71="","",'SKU Master'!A71)</f>
      </c>
      <c r="B71" t="str">
        <f>IF(A71="","",'SKU Master'!B71)</f>
      </c>
      <c r="C71" t="str">
        <f>IF(A71="","",'SKU Master'!J71)</f>
      </c>
      <c r="D71" t="str">
        <f>IF(A71="","",'SKU Master'!H71)</f>
      </c>
      <c r="E71" t="str">
        <f>IF(A71="","",'SKU Master'!I71)</f>
      </c>
      <c r="F71" t="str">
        <f>IF(A71="","",'SKU Master'!P71)</f>
      </c>
      <c r="G71" t="str">
        <f>IF(A71="","",'SKU Master'!E71)</f>
      </c>
      <c r="H71" t="str">
        <f>IF(A71="","",IF(OR(K71="CHECK LEAD TIME",K71="CHECK INPUTS"),"CHECK INPUTS",IF(K71="STOCKOUT RISK","URGENT",IF(F71&gt;0,"ORDER NOW","OK"))))</f>
      </c>
      <c r="I71" t="str">
        <f>IF(A71="","",'SKU Master'!N71)</f>
      </c>
      <c r="J71" t="str">
        <f>IF(A71="","",'SKU Master'!O71)</f>
      </c>
      <c r="K71" t="str">
        <f>IF(A71="","",'SKU Master'!Q71)</f>
      </c>
      <c r="L71" s="10" t="str">
        <f>IF(A71="","",IF(ISNUMBER(F71),F71*'SKU Master'!F71,"CHECK INPUTS"))</f>
      </c>
    </row>
    <row r="72">
      <c r="A72" t="str">
        <f>IF('SKU Master'!A72="","",'SKU Master'!A72)</f>
      </c>
      <c r="B72" t="str">
        <f>IF(A72="","",'SKU Master'!B72)</f>
      </c>
      <c r="C72" t="str">
        <f>IF(A72="","",'SKU Master'!J72)</f>
      </c>
      <c r="D72" t="str">
        <f>IF(A72="","",'SKU Master'!H72)</f>
      </c>
      <c r="E72" t="str">
        <f>IF(A72="","",'SKU Master'!I72)</f>
      </c>
      <c r="F72" t="str">
        <f>IF(A72="","",'SKU Master'!P72)</f>
      </c>
      <c r="G72" t="str">
        <f>IF(A72="","",'SKU Master'!E72)</f>
      </c>
      <c r="H72" t="str">
        <f>IF(A72="","",IF(OR(K72="CHECK LEAD TIME",K72="CHECK INPUTS"),"CHECK INPUTS",IF(K72="STOCKOUT RISK","URGENT",IF(F72&gt;0,"ORDER NOW","OK"))))</f>
      </c>
      <c r="I72" t="str">
        <f>IF(A72="","",'SKU Master'!N72)</f>
      </c>
      <c r="J72" t="str">
        <f>IF(A72="","",'SKU Master'!O72)</f>
      </c>
      <c r="K72" t="str">
        <f>IF(A72="","",'SKU Master'!Q72)</f>
      </c>
      <c r="L72" s="10" t="str">
        <f>IF(A72="","",IF(ISNUMBER(F72),F72*'SKU Master'!F72,"CHECK INPUTS"))</f>
      </c>
    </row>
    <row r="73">
      <c r="A73" t="str">
        <f>IF('SKU Master'!A73="","",'SKU Master'!A73)</f>
      </c>
      <c r="B73" t="str">
        <f>IF(A73="","",'SKU Master'!B73)</f>
      </c>
      <c r="C73" t="str">
        <f>IF(A73="","",'SKU Master'!J73)</f>
      </c>
      <c r="D73" t="str">
        <f>IF(A73="","",'SKU Master'!H73)</f>
      </c>
      <c r="E73" t="str">
        <f>IF(A73="","",'SKU Master'!I73)</f>
      </c>
      <c r="F73" t="str">
        <f>IF(A73="","",'SKU Master'!P73)</f>
      </c>
      <c r="G73" t="str">
        <f>IF(A73="","",'SKU Master'!E73)</f>
      </c>
      <c r="H73" t="str">
        <f>IF(A73="","",IF(OR(K73="CHECK LEAD TIME",K73="CHECK INPUTS"),"CHECK INPUTS",IF(K73="STOCKOUT RISK","URGENT",IF(F73&gt;0,"ORDER NOW","OK"))))</f>
      </c>
      <c r="I73" t="str">
        <f>IF(A73="","",'SKU Master'!N73)</f>
      </c>
      <c r="J73" t="str">
        <f>IF(A73="","",'SKU Master'!O73)</f>
      </c>
      <c r="K73" t="str">
        <f>IF(A73="","",'SKU Master'!Q73)</f>
      </c>
      <c r="L73" s="10" t="str">
        <f>IF(A73="","",IF(ISNUMBER(F73),F73*'SKU Master'!F73,"CHECK INPUTS"))</f>
      </c>
    </row>
    <row r="74">
      <c r="A74" t="str">
        <f>IF('SKU Master'!A74="","",'SKU Master'!A74)</f>
      </c>
      <c r="B74" t="str">
        <f>IF(A74="","",'SKU Master'!B74)</f>
      </c>
      <c r="C74" t="str">
        <f>IF(A74="","",'SKU Master'!J74)</f>
      </c>
      <c r="D74" t="str">
        <f>IF(A74="","",'SKU Master'!H74)</f>
      </c>
      <c r="E74" t="str">
        <f>IF(A74="","",'SKU Master'!I74)</f>
      </c>
      <c r="F74" t="str">
        <f>IF(A74="","",'SKU Master'!P74)</f>
      </c>
      <c r="G74" t="str">
        <f>IF(A74="","",'SKU Master'!E74)</f>
      </c>
      <c r="H74" t="str">
        <f>IF(A74="","",IF(OR(K74="CHECK LEAD TIME",K74="CHECK INPUTS"),"CHECK INPUTS",IF(K74="STOCKOUT RISK","URGENT",IF(F74&gt;0,"ORDER NOW","OK"))))</f>
      </c>
      <c r="I74" t="str">
        <f>IF(A74="","",'SKU Master'!N74)</f>
      </c>
      <c r="J74" t="str">
        <f>IF(A74="","",'SKU Master'!O74)</f>
      </c>
      <c r="K74" t="str">
        <f>IF(A74="","",'SKU Master'!Q74)</f>
      </c>
      <c r="L74" s="10" t="str">
        <f>IF(A74="","",IF(ISNUMBER(F74),F74*'SKU Master'!F74,"CHECK INPUTS"))</f>
      </c>
    </row>
    <row r="75">
      <c r="A75" t="str">
        <f>IF('SKU Master'!A75="","",'SKU Master'!A75)</f>
      </c>
      <c r="B75" t="str">
        <f>IF(A75="","",'SKU Master'!B75)</f>
      </c>
      <c r="C75" t="str">
        <f>IF(A75="","",'SKU Master'!J75)</f>
      </c>
      <c r="D75" t="str">
        <f>IF(A75="","",'SKU Master'!H75)</f>
      </c>
      <c r="E75" t="str">
        <f>IF(A75="","",'SKU Master'!I75)</f>
      </c>
      <c r="F75" t="str">
        <f>IF(A75="","",'SKU Master'!P75)</f>
      </c>
      <c r="G75" t="str">
        <f>IF(A75="","",'SKU Master'!E75)</f>
      </c>
      <c r="H75" t="str">
        <f>IF(A75="","",IF(OR(K75="CHECK LEAD TIME",K75="CHECK INPUTS"),"CHECK INPUTS",IF(K75="STOCKOUT RISK","URGENT",IF(F75&gt;0,"ORDER NOW","OK"))))</f>
      </c>
      <c r="I75" t="str">
        <f>IF(A75="","",'SKU Master'!N75)</f>
      </c>
      <c r="J75" t="str">
        <f>IF(A75="","",'SKU Master'!O75)</f>
      </c>
      <c r="K75" t="str">
        <f>IF(A75="","",'SKU Master'!Q75)</f>
      </c>
      <c r="L75" s="10" t="str">
        <f>IF(A75="","",IF(ISNUMBER(F75),F75*'SKU Master'!F75,"CHECK INPUTS"))</f>
      </c>
    </row>
    <row r="76">
      <c r="A76" t="str">
        <f>IF('SKU Master'!A76="","",'SKU Master'!A76)</f>
      </c>
      <c r="B76" t="str">
        <f>IF(A76="","",'SKU Master'!B76)</f>
      </c>
      <c r="C76" t="str">
        <f>IF(A76="","",'SKU Master'!J76)</f>
      </c>
      <c r="D76" t="str">
        <f>IF(A76="","",'SKU Master'!H76)</f>
      </c>
      <c r="E76" t="str">
        <f>IF(A76="","",'SKU Master'!I76)</f>
      </c>
      <c r="F76" t="str">
        <f>IF(A76="","",'SKU Master'!P76)</f>
      </c>
      <c r="G76" t="str">
        <f>IF(A76="","",'SKU Master'!E76)</f>
      </c>
      <c r="H76" t="str">
        <f>IF(A76="","",IF(OR(K76="CHECK LEAD TIME",K76="CHECK INPUTS"),"CHECK INPUTS",IF(K76="STOCKOUT RISK","URGENT",IF(F76&gt;0,"ORDER NOW","OK"))))</f>
      </c>
      <c r="I76" t="str">
        <f>IF(A76="","",'SKU Master'!N76)</f>
      </c>
      <c r="J76" t="str">
        <f>IF(A76="","",'SKU Master'!O76)</f>
      </c>
      <c r="K76" t="str">
        <f>IF(A76="","",'SKU Master'!Q76)</f>
      </c>
      <c r="L76" s="10" t="str">
        <f>IF(A76="","",IF(ISNUMBER(F76),F76*'SKU Master'!F76,"CHECK INPUTS"))</f>
      </c>
    </row>
    <row r="77">
      <c r="A77" t="str">
        <f>IF('SKU Master'!A77="","",'SKU Master'!A77)</f>
      </c>
      <c r="B77" t="str">
        <f>IF(A77="","",'SKU Master'!B77)</f>
      </c>
      <c r="C77" t="str">
        <f>IF(A77="","",'SKU Master'!J77)</f>
      </c>
      <c r="D77" t="str">
        <f>IF(A77="","",'SKU Master'!H77)</f>
      </c>
      <c r="E77" t="str">
        <f>IF(A77="","",'SKU Master'!I77)</f>
      </c>
      <c r="F77" t="str">
        <f>IF(A77="","",'SKU Master'!P77)</f>
      </c>
      <c r="G77" t="str">
        <f>IF(A77="","",'SKU Master'!E77)</f>
      </c>
      <c r="H77" t="str">
        <f>IF(A77="","",IF(OR(K77="CHECK LEAD TIME",K77="CHECK INPUTS"),"CHECK INPUTS",IF(K77="STOCKOUT RISK","URGENT",IF(F77&gt;0,"ORDER NOW","OK"))))</f>
      </c>
      <c r="I77" t="str">
        <f>IF(A77="","",'SKU Master'!N77)</f>
      </c>
      <c r="J77" t="str">
        <f>IF(A77="","",'SKU Master'!O77)</f>
      </c>
      <c r="K77" t="str">
        <f>IF(A77="","",'SKU Master'!Q77)</f>
      </c>
      <c r="L77" s="10" t="str">
        <f>IF(A77="","",IF(ISNUMBER(F77),F77*'SKU Master'!F77,"CHECK INPUTS"))</f>
      </c>
    </row>
    <row r="78">
      <c r="A78" t="str">
        <f>IF('SKU Master'!A78="","",'SKU Master'!A78)</f>
      </c>
      <c r="B78" t="str">
        <f>IF(A78="","",'SKU Master'!B78)</f>
      </c>
      <c r="C78" t="str">
        <f>IF(A78="","",'SKU Master'!J78)</f>
      </c>
      <c r="D78" t="str">
        <f>IF(A78="","",'SKU Master'!H78)</f>
      </c>
      <c r="E78" t="str">
        <f>IF(A78="","",'SKU Master'!I78)</f>
      </c>
      <c r="F78" t="str">
        <f>IF(A78="","",'SKU Master'!P78)</f>
      </c>
      <c r="G78" t="str">
        <f>IF(A78="","",'SKU Master'!E78)</f>
      </c>
      <c r="H78" t="str">
        <f>IF(A78="","",IF(OR(K78="CHECK LEAD TIME",K78="CHECK INPUTS"),"CHECK INPUTS",IF(K78="STOCKOUT RISK","URGENT",IF(F78&gt;0,"ORDER NOW","OK"))))</f>
      </c>
      <c r="I78" t="str">
        <f>IF(A78="","",'SKU Master'!N78)</f>
      </c>
      <c r="J78" t="str">
        <f>IF(A78="","",'SKU Master'!O78)</f>
      </c>
      <c r="K78" t="str">
        <f>IF(A78="","",'SKU Master'!Q78)</f>
      </c>
      <c r="L78" s="10" t="str">
        <f>IF(A78="","",IF(ISNUMBER(F78),F78*'SKU Master'!F78,"CHECK INPUTS"))</f>
      </c>
    </row>
    <row r="79">
      <c r="A79" t="str">
        <f>IF('SKU Master'!A79="","",'SKU Master'!A79)</f>
      </c>
      <c r="B79" t="str">
        <f>IF(A79="","",'SKU Master'!B79)</f>
      </c>
      <c r="C79" t="str">
        <f>IF(A79="","",'SKU Master'!J79)</f>
      </c>
      <c r="D79" t="str">
        <f>IF(A79="","",'SKU Master'!H79)</f>
      </c>
      <c r="E79" t="str">
        <f>IF(A79="","",'SKU Master'!I79)</f>
      </c>
      <c r="F79" t="str">
        <f>IF(A79="","",'SKU Master'!P79)</f>
      </c>
      <c r="G79" t="str">
        <f>IF(A79="","",'SKU Master'!E79)</f>
      </c>
      <c r="H79" t="str">
        <f>IF(A79="","",IF(OR(K79="CHECK LEAD TIME",K79="CHECK INPUTS"),"CHECK INPUTS",IF(K79="STOCKOUT RISK","URGENT",IF(F79&gt;0,"ORDER NOW","OK"))))</f>
      </c>
      <c r="I79" t="str">
        <f>IF(A79="","",'SKU Master'!N79)</f>
      </c>
      <c r="J79" t="str">
        <f>IF(A79="","",'SKU Master'!O79)</f>
      </c>
      <c r="K79" t="str">
        <f>IF(A79="","",'SKU Master'!Q79)</f>
      </c>
      <c r="L79" s="10" t="str">
        <f>IF(A79="","",IF(ISNUMBER(F79),F79*'SKU Master'!F79,"CHECK INPUTS"))</f>
      </c>
    </row>
    <row r="80">
      <c r="A80" t="str">
        <f>IF('SKU Master'!A80="","",'SKU Master'!A80)</f>
      </c>
      <c r="B80" t="str">
        <f>IF(A80="","",'SKU Master'!B80)</f>
      </c>
      <c r="C80" t="str">
        <f>IF(A80="","",'SKU Master'!J80)</f>
      </c>
      <c r="D80" t="str">
        <f>IF(A80="","",'SKU Master'!H80)</f>
      </c>
      <c r="E80" t="str">
        <f>IF(A80="","",'SKU Master'!I80)</f>
      </c>
      <c r="F80" t="str">
        <f>IF(A80="","",'SKU Master'!P80)</f>
      </c>
      <c r="G80" t="str">
        <f>IF(A80="","",'SKU Master'!E80)</f>
      </c>
      <c r="H80" t="str">
        <f>IF(A80="","",IF(OR(K80="CHECK LEAD TIME",K80="CHECK INPUTS"),"CHECK INPUTS",IF(K80="STOCKOUT RISK","URGENT",IF(F80&gt;0,"ORDER NOW","OK"))))</f>
      </c>
      <c r="I80" t="str">
        <f>IF(A80="","",'SKU Master'!N80)</f>
      </c>
      <c r="J80" t="str">
        <f>IF(A80="","",'SKU Master'!O80)</f>
      </c>
      <c r="K80" t="str">
        <f>IF(A80="","",'SKU Master'!Q80)</f>
      </c>
      <c r="L80" s="10" t="str">
        <f>IF(A80="","",IF(ISNUMBER(F80),F80*'SKU Master'!F80,"CHECK INPUTS"))</f>
      </c>
    </row>
    <row r="81">
      <c r="A81" t="str">
        <f>IF('SKU Master'!A81="","",'SKU Master'!A81)</f>
      </c>
      <c r="B81" t="str">
        <f>IF(A81="","",'SKU Master'!B81)</f>
      </c>
      <c r="C81" t="str">
        <f>IF(A81="","",'SKU Master'!J81)</f>
      </c>
      <c r="D81" t="str">
        <f>IF(A81="","",'SKU Master'!H81)</f>
      </c>
      <c r="E81" t="str">
        <f>IF(A81="","",'SKU Master'!I81)</f>
      </c>
      <c r="F81" t="str">
        <f>IF(A81="","",'SKU Master'!P81)</f>
      </c>
      <c r="G81" t="str">
        <f>IF(A81="","",'SKU Master'!E81)</f>
      </c>
      <c r="H81" t="str">
        <f>IF(A81="","",IF(OR(K81="CHECK LEAD TIME",K81="CHECK INPUTS"),"CHECK INPUTS",IF(K81="STOCKOUT RISK","URGENT",IF(F81&gt;0,"ORDER NOW","OK"))))</f>
      </c>
      <c r="I81" t="str">
        <f>IF(A81="","",'SKU Master'!N81)</f>
      </c>
      <c r="J81" t="str">
        <f>IF(A81="","",'SKU Master'!O81)</f>
      </c>
      <c r="K81" t="str">
        <f>IF(A81="","",'SKU Master'!Q81)</f>
      </c>
      <c r="L81" s="10" t="str">
        <f>IF(A81="","",IF(ISNUMBER(F81),F81*'SKU Master'!F81,"CHECK INPUTS"))</f>
      </c>
    </row>
    <row r="82">
      <c r="A82" t="str">
        <f>IF('SKU Master'!A82="","",'SKU Master'!A82)</f>
      </c>
      <c r="B82" t="str">
        <f>IF(A82="","",'SKU Master'!B82)</f>
      </c>
      <c r="C82" t="str">
        <f>IF(A82="","",'SKU Master'!J82)</f>
      </c>
      <c r="D82" t="str">
        <f>IF(A82="","",'SKU Master'!H82)</f>
      </c>
      <c r="E82" t="str">
        <f>IF(A82="","",'SKU Master'!I82)</f>
      </c>
      <c r="F82" t="str">
        <f>IF(A82="","",'SKU Master'!P82)</f>
      </c>
      <c r="G82" t="str">
        <f>IF(A82="","",'SKU Master'!E82)</f>
      </c>
      <c r="H82" t="str">
        <f>IF(A82="","",IF(OR(K82="CHECK LEAD TIME",K82="CHECK INPUTS"),"CHECK INPUTS",IF(K82="STOCKOUT RISK","URGENT",IF(F82&gt;0,"ORDER NOW","OK"))))</f>
      </c>
      <c r="I82" t="str">
        <f>IF(A82="","",'SKU Master'!N82)</f>
      </c>
      <c r="J82" t="str">
        <f>IF(A82="","",'SKU Master'!O82)</f>
      </c>
      <c r="K82" t="str">
        <f>IF(A82="","",'SKU Master'!Q82)</f>
      </c>
      <c r="L82" s="10" t="str">
        <f>IF(A82="","",IF(ISNUMBER(F82),F82*'SKU Master'!F82,"CHECK INPUTS"))</f>
      </c>
    </row>
    <row r="83">
      <c r="A83" t="str">
        <f>IF('SKU Master'!A83="","",'SKU Master'!A83)</f>
      </c>
      <c r="B83" t="str">
        <f>IF(A83="","",'SKU Master'!B83)</f>
      </c>
      <c r="C83" t="str">
        <f>IF(A83="","",'SKU Master'!J83)</f>
      </c>
      <c r="D83" t="str">
        <f>IF(A83="","",'SKU Master'!H83)</f>
      </c>
      <c r="E83" t="str">
        <f>IF(A83="","",'SKU Master'!I83)</f>
      </c>
      <c r="F83" t="str">
        <f>IF(A83="","",'SKU Master'!P83)</f>
      </c>
      <c r="G83" t="str">
        <f>IF(A83="","",'SKU Master'!E83)</f>
      </c>
      <c r="H83" t="str">
        <f>IF(A83="","",IF(OR(K83="CHECK LEAD TIME",K83="CHECK INPUTS"),"CHECK INPUTS",IF(K83="STOCKOUT RISK","URGENT",IF(F83&gt;0,"ORDER NOW","OK"))))</f>
      </c>
      <c r="I83" t="str">
        <f>IF(A83="","",'SKU Master'!N83)</f>
      </c>
      <c r="J83" t="str">
        <f>IF(A83="","",'SKU Master'!O83)</f>
      </c>
      <c r="K83" t="str">
        <f>IF(A83="","",'SKU Master'!Q83)</f>
      </c>
      <c r="L83" s="10" t="str">
        <f>IF(A83="","",IF(ISNUMBER(F83),F83*'SKU Master'!F83,"CHECK INPUTS"))</f>
      </c>
    </row>
    <row r="84">
      <c r="A84" t="str">
        <f>IF('SKU Master'!A84="","",'SKU Master'!A84)</f>
      </c>
      <c r="B84" t="str">
        <f>IF(A84="","",'SKU Master'!B84)</f>
      </c>
      <c r="C84" t="str">
        <f>IF(A84="","",'SKU Master'!J84)</f>
      </c>
      <c r="D84" t="str">
        <f>IF(A84="","",'SKU Master'!H84)</f>
      </c>
      <c r="E84" t="str">
        <f>IF(A84="","",'SKU Master'!I84)</f>
      </c>
      <c r="F84" t="str">
        <f>IF(A84="","",'SKU Master'!P84)</f>
      </c>
      <c r="G84" t="str">
        <f>IF(A84="","",'SKU Master'!E84)</f>
      </c>
      <c r="H84" t="str">
        <f>IF(A84="","",IF(OR(K84="CHECK LEAD TIME",K84="CHECK INPUTS"),"CHECK INPUTS",IF(K84="STOCKOUT RISK","URGENT",IF(F84&gt;0,"ORDER NOW","OK"))))</f>
      </c>
      <c r="I84" t="str">
        <f>IF(A84="","",'SKU Master'!N84)</f>
      </c>
      <c r="J84" t="str">
        <f>IF(A84="","",'SKU Master'!O84)</f>
      </c>
      <c r="K84" t="str">
        <f>IF(A84="","",'SKU Master'!Q84)</f>
      </c>
      <c r="L84" s="10" t="str">
        <f>IF(A84="","",IF(ISNUMBER(F84),F84*'SKU Master'!F84,"CHECK INPUTS"))</f>
      </c>
    </row>
    <row r="85">
      <c r="A85" t="str">
        <f>IF('SKU Master'!A85="","",'SKU Master'!A85)</f>
      </c>
      <c r="B85" t="str">
        <f>IF(A85="","",'SKU Master'!B85)</f>
      </c>
      <c r="C85" t="str">
        <f>IF(A85="","",'SKU Master'!J85)</f>
      </c>
      <c r="D85" t="str">
        <f>IF(A85="","",'SKU Master'!H85)</f>
      </c>
      <c r="E85" t="str">
        <f>IF(A85="","",'SKU Master'!I85)</f>
      </c>
      <c r="F85" t="str">
        <f>IF(A85="","",'SKU Master'!P85)</f>
      </c>
      <c r="G85" t="str">
        <f>IF(A85="","",'SKU Master'!E85)</f>
      </c>
      <c r="H85" t="str">
        <f>IF(A85="","",IF(OR(K85="CHECK LEAD TIME",K85="CHECK INPUTS"),"CHECK INPUTS",IF(K85="STOCKOUT RISK","URGENT",IF(F85&gt;0,"ORDER NOW","OK"))))</f>
      </c>
      <c r="I85" t="str">
        <f>IF(A85="","",'SKU Master'!N85)</f>
      </c>
      <c r="J85" t="str">
        <f>IF(A85="","",'SKU Master'!O85)</f>
      </c>
      <c r="K85" t="str">
        <f>IF(A85="","",'SKU Master'!Q85)</f>
      </c>
      <c r="L85" s="10" t="str">
        <f>IF(A85="","",IF(ISNUMBER(F85),F85*'SKU Master'!F85,"CHECK INPUTS"))</f>
      </c>
    </row>
    <row r="86">
      <c r="A86" t="str">
        <f>IF('SKU Master'!A86="","",'SKU Master'!A86)</f>
      </c>
      <c r="B86" t="str">
        <f>IF(A86="","",'SKU Master'!B86)</f>
      </c>
      <c r="C86" t="str">
        <f>IF(A86="","",'SKU Master'!J86)</f>
      </c>
      <c r="D86" t="str">
        <f>IF(A86="","",'SKU Master'!H86)</f>
      </c>
      <c r="E86" t="str">
        <f>IF(A86="","",'SKU Master'!I86)</f>
      </c>
      <c r="F86" t="str">
        <f>IF(A86="","",'SKU Master'!P86)</f>
      </c>
      <c r="G86" t="str">
        <f>IF(A86="","",'SKU Master'!E86)</f>
      </c>
      <c r="H86" t="str">
        <f>IF(A86="","",IF(OR(K86="CHECK LEAD TIME",K86="CHECK INPUTS"),"CHECK INPUTS",IF(K86="STOCKOUT RISK","URGENT",IF(F86&gt;0,"ORDER NOW","OK"))))</f>
      </c>
      <c r="I86" t="str">
        <f>IF(A86="","",'SKU Master'!N86)</f>
      </c>
      <c r="J86" t="str">
        <f>IF(A86="","",'SKU Master'!O86)</f>
      </c>
      <c r="K86" t="str">
        <f>IF(A86="","",'SKU Master'!Q86)</f>
      </c>
      <c r="L86" s="10" t="str">
        <f>IF(A86="","",IF(ISNUMBER(F86),F86*'SKU Master'!F86,"CHECK INPUTS"))</f>
      </c>
    </row>
    <row r="87">
      <c r="A87" t="str">
        <f>IF('SKU Master'!A87="","",'SKU Master'!A87)</f>
      </c>
      <c r="B87" t="str">
        <f>IF(A87="","",'SKU Master'!B87)</f>
      </c>
      <c r="C87" t="str">
        <f>IF(A87="","",'SKU Master'!J87)</f>
      </c>
      <c r="D87" t="str">
        <f>IF(A87="","",'SKU Master'!H87)</f>
      </c>
      <c r="E87" t="str">
        <f>IF(A87="","",'SKU Master'!I87)</f>
      </c>
      <c r="F87" t="str">
        <f>IF(A87="","",'SKU Master'!P87)</f>
      </c>
      <c r="G87" t="str">
        <f>IF(A87="","",'SKU Master'!E87)</f>
      </c>
      <c r="H87" t="str">
        <f>IF(A87="","",IF(OR(K87="CHECK LEAD TIME",K87="CHECK INPUTS"),"CHECK INPUTS",IF(K87="STOCKOUT RISK","URGENT",IF(F87&gt;0,"ORDER NOW","OK"))))</f>
      </c>
      <c r="I87" t="str">
        <f>IF(A87="","",'SKU Master'!N87)</f>
      </c>
      <c r="J87" t="str">
        <f>IF(A87="","",'SKU Master'!O87)</f>
      </c>
      <c r="K87" t="str">
        <f>IF(A87="","",'SKU Master'!Q87)</f>
      </c>
      <c r="L87" s="10" t="str">
        <f>IF(A87="","",IF(ISNUMBER(F87),F87*'SKU Master'!F87,"CHECK INPUTS"))</f>
      </c>
    </row>
    <row r="88">
      <c r="A88" t="str">
        <f>IF('SKU Master'!A88="","",'SKU Master'!A88)</f>
      </c>
      <c r="B88" t="str">
        <f>IF(A88="","",'SKU Master'!B88)</f>
      </c>
      <c r="C88" t="str">
        <f>IF(A88="","",'SKU Master'!J88)</f>
      </c>
      <c r="D88" t="str">
        <f>IF(A88="","",'SKU Master'!H88)</f>
      </c>
      <c r="E88" t="str">
        <f>IF(A88="","",'SKU Master'!I88)</f>
      </c>
      <c r="F88" t="str">
        <f>IF(A88="","",'SKU Master'!P88)</f>
      </c>
      <c r="G88" t="str">
        <f>IF(A88="","",'SKU Master'!E88)</f>
      </c>
      <c r="H88" t="str">
        <f>IF(A88="","",IF(OR(K88="CHECK LEAD TIME",K88="CHECK INPUTS"),"CHECK INPUTS",IF(K88="STOCKOUT RISK","URGENT",IF(F88&gt;0,"ORDER NOW","OK"))))</f>
      </c>
      <c r="I88" t="str">
        <f>IF(A88="","",'SKU Master'!N88)</f>
      </c>
      <c r="J88" t="str">
        <f>IF(A88="","",'SKU Master'!O88)</f>
      </c>
      <c r="K88" t="str">
        <f>IF(A88="","",'SKU Master'!Q88)</f>
      </c>
      <c r="L88" s="10" t="str">
        <f>IF(A88="","",IF(ISNUMBER(F88),F88*'SKU Master'!F88,"CHECK INPUTS"))</f>
      </c>
    </row>
    <row r="89">
      <c r="A89" t="str">
        <f>IF('SKU Master'!A89="","",'SKU Master'!A89)</f>
      </c>
      <c r="B89" t="str">
        <f>IF(A89="","",'SKU Master'!B89)</f>
      </c>
      <c r="C89" t="str">
        <f>IF(A89="","",'SKU Master'!J89)</f>
      </c>
      <c r="D89" t="str">
        <f>IF(A89="","",'SKU Master'!H89)</f>
      </c>
      <c r="E89" t="str">
        <f>IF(A89="","",'SKU Master'!I89)</f>
      </c>
      <c r="F89" t="str">
        <f>IF(A89="","",'SKU Master'!P89)</f>
      </c>
      <c r="G89" t="str">
        <f>IF(A89="","",'SKU Master'!E89)</f>
      </c>
      <c r="H89" t="str">
        <f>IF(A89="","",IF(OR(K89="CHECK LEAD TIME",K89="CHECK INPUTS"),"CHECK INPUTS",IF(K89="STOCKOUT RISK","URGENT",IF(F89&gt;0,"ORDER NOW","OK"))))</f>
      </c>
      <c r="I89" t="str">
        <f>IF(A89="","",'SKU Master'!N89)</f>
      </c>
      <c r="J89" t="str">
        <f>IF(A89="","",'SKU Master'!O89)</f>
      </c>
      <c r="K89" t="str">
        <f>IF(A89="","",'SKU Master'!Q89)</f>
      </c>
      <c r="L89" s="10" t="str">
        <f>IF(A89="","",IF(ISNUMBER(F89),F89*'SKU Master'!F89,"CHECK INPUTS"))</f>
      </c>
    </row>
    <row r="90">
      <c r="A90" t="str">
        <f>IF('SKU Master'!A90="","",'SKU Master'!A90)</f>
      </c>
      <c r="B90" t="str">
        <f>IF(A90="","",'SKU Master'!B90)</f>
      </c>
      <c r="C90" t="str">
        <f>IF(A90="","",'SKU Master'!J90)</f>
      </c>
      <c r="D90" t="str">
        <f>IF(A90="","",'SKU Master'!H90)</f>
      </c>
      <c r="E90" t="str">
        <f>IF(A90="","",'SKU Master'!I90)</f>
      </c>
      <c r="F90" t="str">
        <f>IF(A90="","",'SKU Master'!P90)</f>
      </c>
      <c r="G90" t="str">
        <f>IF(A90="","",'SKU Master'!E90)</f>
      </c>
      <c r="H90" t="str">
        <f>IF(A90="","",IF(OR(K90="CHECK LEAD TIME",K90="CHECK INPUTS"),"CHECK INPUTS",IF(K90="STOCKOUT RISK","URGENT",IF(F90&gt;0,"ORDER NOW","OK"))))</f>
      </c>
      <c r="I90" t="str">
        <f>IF(A90="","",'SKU Master'!N90)</f>
      </c>
      <c r="J90" t="str">
        <f>IF(A90="","",'SKU Master'!O90)</f>
      </c>
      <c r="K90" t="str">
        <f>IF(A90="","",'SKU Master'!Q90)</f>
      </c>
      <c r="L90" s="10" t="str">
        <f>IF(A90="","",IF(ISNUMBER(F90),F90*'SKU Master'!F90,"CHECK INPUTS"))</f>
      </c>
    </row>
    <row r="91">
      <c r="A91" t="str">
        <f>IF('SKU Master'!A91="","",'SKU Master'!A91)</f>
      </c>
      <c r="B91" t="str">
        <f>IF(A91="","",'SKU Master'!B91)</f>
      </c>
      <c r="C91" t="str">
        <f>IF(A91="","",'SKU Master'!J91)</f>
      </c>
      <c r="D91" t="str">
        <f>IF(A91="","",'SKU Master'!H91)</f>
      </c>
      <c r="E91" t="str">
        <f>IF(A91="","",'SKU Master'!I91)</f>
      </c>
      <c r="F91" t="str">
        <f>IF(A91="","",'SKU Master'!P91)</f>
      </c>
      <c r="G91" t="str">
        <f>IF(A91="","",'SKU Master'!E91)</f>
      </c>
      <c r="H91" t="str">
        <f>IF(A91="","",IF(OR(K91="CHECK LEAD TIME",K91="CHECK INPUTS"),"CHECK INPUTS",IF(K91="STOCKOUT RISK","URGENT",IF(F91&gt;0,"ORDER NOW","OK"))))</f>
      </c>
      <c r="I91" t="str">
        <f>IF(A91="","",'SKU Master'!N91)</f>
      </c>
      <c r="J91" t="str">
        <f>IF(A91="","",'SKU Master'!O91)</f>
      </c>
      <c r="K91" t="str">
        <f>IF(A91="","",'SKU Master'!Q91)</f>
      </c>
      <c r="L91" s="10" t="str">
        <f>IF(A91="","",IF(ISNUMBER(F91),F91*'SKU Master'!F91,"CHECK INPUTS"))</f>
      </c>
    </row>
    <row r="92">
      <c r="A92" t="str">
        <f>IF('SKU Master'!A92="","",'SKU Master'!A92)</f>
      </c>
      <c r="B92" t="str">
        <f>IF(A92="","",'SKU Master'!B92)</f>
      </c>
      <c r="C92" t="str">
        <f>IF(A92="","",'SKU Master'!J92)</f>
      </c>
      <c r="D92" t="str">
        <f>IF(A92="","",'SKU Master'!H92)</f>
      </c>
      <c r="E92" t="str">
        <f>IF(A92="","",'SKU Master'!I92)</f>
      </c>
      <c r="F92" t="str">
        <f>IF(A92="","",'SKU Master'!P92)</f>
      </c>
      <c r="G92" t="str">
        <f>IF(A92="","",'SKU Master'!E92)</f>
      </c>
      <c r="H92" t="str">
        <f>IF(A92="","",IF(OR(K92="CHECK LEAD TIME",K92="CHECK INPUTS"),"CHECK INPUTS",IF(K92="STOCKOUT RISK","URGENT",IF(F92&gt;0,"ORDER NOW","OK"))))</f>
      </c>
      <c r="I92" t="str">
        <f>IF(A92="","",'SKU Master'!N92)</f>
      </c>
      <c r="J92" t="str">
        <f>IF(A92="","",'SKU Master'!O92)</f>
      </c>
      <c r="K92" t="str">
        <f>IF(A92="","",'SKU Master'!Q92)</f>
      </c>
      <c r="L92" s="10" t="str">
        <f>IF(A92="","",IF(ISNUMBER(F92),F92*'SKU Master'!F92,"CHECK INPUTS"))</f>
      </c>
    </row>
    <row r="93">
      <c r="A93" t="str">
        <f>IF('SKU Master'!A93="","",'SKU Master'!A93)</f>
      </c>
      <c r="B93" t="str">
        <f>IF(A93="","",'SKU Master'!B93)</f>
      </c>
      <c r="C93" t="str">
        <f>IF(A93="","",'SKU Master'!J93)</f>
      </c>
      <c r="D93" t="str">
        <f>IF(A93="","",'SKU Master'!H93)</f>
      </c>
      <c r="E93" t="str">
        <f>IF(A93="","",'SKU Master'!I93)</f>
      </c>
      <c r="F93" t="str">
        <f>IF(A93="","",'SKU Master'!P93)</f>
      </c>
      <c r="G93" t="str">
        <f>IF(A93="","",'SKU Master'!E93)</f>
      </c>
      <c r="H93" t="str">
        <f>IF(A93="","",IF(OR(K93="CHECK LEAD TIME",K93="CHECK INPUTS"),"CHECK INPUTS",IF(K93="STOCKOUT RISK","URGENT",IF(F93&gt;0,"ORDER NOW","OK"))))</f>
      </c>
      <c r="I93" t="str">
        <f>IF(A93="","",'SKU Master'!N93)</f>
      </c>
      <c r="J93" t="str">
        <f>IF(A93="","",'SKU Master'!O93)</f>
      </c>
      <c r="K93" t="str">
        <f>IF(A93="","",'SKU Master'!Q93)</f>
      </c>
      <c r="L93" s="10" t="str">
        <f>IF(A93="","",IF(ISNUMBER(F93),F93*'SKU Master'!F93,"CHECK INPUTS"))</f>
      </c>
    </row>
    <row r="94">
      <c r="A94" t="str">
        <f>IF('SKU Master'!A94="","",'SKU Master'!A94)</f>
      </c>
      <c r="B94" t="str">
        <f>IF(A94="","",'SKU Master'!B94)</f>
      </c>
      <c r="C94" t="str">
        <f>IF(A94="","",'SKU Master'!J94)</f>
      </c>
      <c r="D94" t="str">
        <f>IF(A94="","",'SKU Master'!H94)</f>
      </c>
      <c r="E94" t="str">
        <f>IF(A94="","",'SKU Master'!I94)</f>
      </c>
      <c r="F94" t="str">
        <f>IF(A94="","",'SKU Master'!P94)</f>
      </c>
      <c r="G94" t="str">
        <f>IF(A94="","",'SKU Master'!E94)</f>
      </c>
      <c r="H94" t="str">
        <f>IF(A94="","",IF(OR(K94="CHECK LEAD TIME",K94="CHECK INPUTS"),"CHECK INPUTS",IF(K94="STOCKOUT RISK","URGENT",IF(F94&gt;0,"ORDER NOW","OK"))))</f>
      </c>
      <c r="I94" t="str">
        <f>IF(A94="","",'SKU Master'!N94)</f>
      </c>
      <c r="J94" t="str">
        <f>IF(A94="","",'SKU Master'!O94)</f>
      </c>
      <c r="K94" t="str">
        <f>IF(A94="","",'SKU Master'!Q94)</f>
      </c>
      <c r="L94" s="10" t="str">
        <f>IF(A94="","",IF(ISNUMBER(F94),F94*'SKU Master'!F94,"CHECK INPUTS"))</f>
      </c>
    </row>
    <row r="95">
      <c r="A95" t="str">
        <f>IF('SKU Master'!A95="","",'SKU Master'!A95)</f>
      </c>
      <c r="B95" t="str">
        <f>IF(A95="","",'SKU Master'!B95)</f>
      </c>
      <c r="C95" t="str">
        <f>IF(A95="","",'SKU Master'!J95)</f>
      </c>
      <c r="D95" t="str">
        <f>IF(A95="","",'SKU Master'!H95)</f>
      </c>
      <c r="E95" t="str">
        <f>IF(A95="","",'SKU Master'!I95)</f>
      </c>
      <c r="F95" t="str">
        <f>IF(A95="","",'SKU Master'!P95)</f>
      </c>
      <c r="G95" t="str">
        <f>IF(A95="","",'SKU Master'!E95)</f>
      </c>
      <c r="H95" t="str">
        <f>IF(A95="","",IF(OR(K95="CHECK LEAD TIME",K95="CHECK INPUTS"),"CHECK INPUTS",IF(K95="STOCKOUT RISK","URGENT",IF(F95&gt;0,"ORDER NOW","OK"))))</f>
      </c>
      <c r="I95" t="str">
        <f>IF(A95="","",'SKU Master'!N95)</f>
      </c>
      <c r="J95" t="str">
        <f>IF(A95="","",'SKU Master'!O95)</f>
      </c>
      <c r="K95" t="str">
        <f>IF(A95="","",'SKU Master'!Q95)</f>
      </c>
      <c r="L95" s="10" t="str">
        <f>IF(A95="","",IF(ISNUMBER(F95),F95*'SKU Master'!F95,"CHECK INPUTS"))</f>
      </c>
    </row>
    <row r="96">
      <c r="A96" t="str">
        <f>IF('SKU Master'!A96="","",'SKU Master'!A96)</f>
      </c>
      <c r="B96" t="str">
        <f>IF(A96="","",'SKU Master'!B96)</f>
      </c>
      <c r="C96" t="str">
        <f>IF(A96="","",'SKU Master'!J96)</f>
      </c>
      <c r="D96" t="str">
        <f>IF(A96="","",'SKU Master'!H96)</f>
      </c>
      <c r="E96" t="str">
        <f>IF(A96="","",'SKU Master'!I96)</f>
      </c>
      <c r="F96" t="str">
        <f>IF(A96="","",'SKU Master'!P96)</f>
      </c>
      <c r="G96" t="str">
        <f>IF(A96="","",'SKU Master'!E96)</f>
      </c>
      <c r="H96" t="str">
        <f>IF(A96="","",IF(OR(K96="CHECK LEAD TIME",K96="CHECK INPUTS"),"CHECK INPUTS",IF(K96="STOCKOUT RISK","URGENT",IF(F96&gt;0,"ORDER NOW","OK"))))</f>
      </c>
      <c r="I96" t="str">
        <f>IF(A96="","",'SKU Master'!N96)</f>
      </c>
      <c r="J96" t="str">
        <f>IF(A96="","",'SKU Master'!O96)</f>
      </c>
      <c r="K96" t="str">
        <f>IF(A96="","",'SKU Master'!Q96)</f>
      </c>
      <c r="L96" s="10" t="str">
        <f>IF(A96="","",IF(ISNUMBER(F96),F96*'SKU Master'!F96,"CHECK INPUTS"))</f>
      </c>
    </row>
    <row r="97">
      <c r="A97" t="str">
        <f>IF('SKU Master'!A97="","",'SKU Master'!A97)</f>
      </c>
      <c r="B97" t="str">
        <f>IF(A97="","",'SKU Master'!B97)</f>
      </c>
      <c r="C97" t="str">
        <f>IF(A97="","",'SKU Master'!J97)</f>
      </c>
      <c r="D97" t="str">
        <f>IF(A97="","",'SKU Master'!H97)</f>
      </c>
      <c r="E97" t="str">
        <f>IF(A97="","",'SKU Master'!I97)</f>
      </c>
      <c r="F97" t="str">
        <f>IF(A97="","",'SKU Master'!P97)</f>
      </c>
      <c r="G97" t="str">
        <f>IF(A97="","",'SKU Master'!E97)</f>
      </c>
      <c r="H97" t="str">
        <f>IF(A97="","",IF(OR(K97="CHECK LEAD TIME",K97="CHECK INPUTS"),"CHECK INPUTS",IF(K97="STOCKOUT RISK","URGENT",IF(F97&gt;0,"ORDER NOW","OK"))))</f>
      </c>
      <c r="I97" t="str">
        <f>IF(A97="","",'SKU Master'!N97)</f>
      </c>
      <c r="J97" t="str">
        <f>IF(A97="","",'SKU Master'!O97)</f>
      </c>
      <c r="K97" t="str">
        <f>IF(A97="","",'SKU Master'!Q97)</f>
      </c>
      <c r="L97" s="10" t="str">
        <f>IF(A97="","",IF(ISNUMBER(F97),F97*'SKU Master'!F97,"CHECK INPUTS"))</f>
      </c>
    </row>
    <row r="98">
      <c r="A98" t="str">
        <f>IF('SKU Master'!A98="","",'SKU Master'!A98)</f>
      </c>
      <c r="B98" t="str">
        <f>IF(A98="","",'SKU Master'!B98)</f>
      </c>
      <c r="C98" t="str">
        <f>IF(A98="","",'SKU Master'!J98)</f>
      </c>
      <c r="D98" t="str">
        <f>IF(A98="","",'SKU Master'!H98)</f>
      </c>
      <c r="E98" t="str">
        <f>IF(A98="","",'SKU Master'!I98)</f>
      </c>
      <c r="F98" t="str">
        <f>IF(A98="","",'SKU Master'!P98)</f>
      </c>
      <c r="G98" t="str">
        <f>IF(A98="","",'SKU Master'!E98)</f>
      </c>
      <c r="H98" t="str">
        <f>IF(A98="","",IF(OR(K98="CHECK LEAD TIME",K98="CHECK INPUTS"),"CHECK INPUTS",IF(K98="STOCKOUT RISK","URGENT",IF(F98&gt;0,"ORDER NOW","OK"))))</f>
      </c>
      <c r="I98" t="str">
        <f>IF(A98="","",'SKU Master'!N98)</f>
      </c>
      <c r="J98" t="str">
        <f>IF(A98="","",'SKU Master'!O98)</f>
      </c>
      <c r="K98" t="str">
        <f>IF(A98="","",'SKU Master'!Q98)</f>
      </c>
      <c r="L98" s="10" t="str">
        <f>IF(A98="","",IF(ISNUMBER(F98),F98*'SKU Master'!F98,"CHECK INPUTS"))</f>
      </c>
    </row>
    <row r="99">
      <c r="A99" t="str">
        <f>IF('SKU Master'!A99="","",'SKU Master'!A99)</f>
      </c>
      <c r="B99" t="str">
        <f>IF(A99="","",'SKU Master'!B99)</f>
      </c>
      <c r="C99" t="str">
        <f>IF(A99="","",'SKU Master'!J99)</f>
      </c>
      <c r="D99" t="str">
        <f>IF(A99="","",'SKU Master'!H99)</f>
      </c>
      <c r="E99" t="str">
        <f>IF(A99="","",'SKU Master'!I99)</f>
      </c>
      <c r="F99" t="str">
        <f>IF(A99="","",'SKU Master'!P99)</f>
      </c>
      <c r="G99" t="str">
        <f>IF(A99="","",'SKU Master'!E99)</f>
      </c>
      <c r="H99" t="str">
        <f>IF(A99="","",IF(OR(K99="CHECK LEAD TIME",K99="CHECK INPUTS"),"CHECK INPUTS",IF(K99="STOCKOUT RISK","URGENT",IF(F99&gt;0,"ORDER NOW","OK"))))</f>
      </c>
      <c r="I99" t="str">
        <f>IF(A99="","",'SKU Master'!N99)</f>
      </c>
      <c r="J99" t="str">
        <f>IF(A99="","",'SKU Master'!O99)</f>
      </c>
      <c r="K99" t="str">
        <f>IF(A99="","",'SKU Master'!Q99)</f>
      </c>
      <c r="L99" s="10" t="str">
        <f>IF(A99="","",IF(ISNUMBER(F99),F99*'SKU Master'!F99,"CHECK INPUTS"))</f>
      </c>
    </row>
    <row r="100">
      <c r="A100" t="str">
        <f>IF('SKU Master'!A100="","",'SKU Master'!A100)</f>
      </c>
      <c r="B100" t="str">
        <f>IF(A100="","",'SKU Master'!B100)</f>
      </c>
      <c r="C100" t="str">
        <f>IF(A100="","",'SKU Master'!J100)</f>
      </c>
      <c r="D100" t="str">
        <f>IF(A100="","",'SKU Master'!H100)</f>
      </c>
      <c r="E100" t="str">
        <f>IF(A100="","",'SKU Master'!I100)</f>
      </c>
      <c r="F100" t="str">
        <f>IF(A100="","",'SKU Master'!P100)</f>
      </c>
      <c r="G100" t="str">
        <f>IF(A100="","",'SKU Master'!E100)</f>
      </c>
      <c r="H100" t="str">
        <f>IF(A100="","",IF(OR(K100="CHECK LEAD TIME",K100="CHECK INPUTS"),"CHECK INPUTS",IF(K100="STOCKOUT RISK","URGENT",IF(F100&gt;0,"ORDER NOW","OK"))))</f>
      </c>
      <c r="I100" t="str">
        <f>IF(A100="","",'SKU Master'!N100)</f>
      </c>
      <c r="J100" t="str">
        <f>IF(A100="","",'SKU Master'!O100)</f>
      </c>
      <c r="K100" t="str">
        <f>IF(A100="","",'SKU Master'!Q100)</f>
      </c>
      <c r="L100" s="10" t="str">
        <f>IF(A100="","",IF(ISNUMBER(F100),F100*'SKU Master'!F100,"CHECK INPUTS"))</f>
      </c>
    </row>
    <row r="101">
      <c r="A101" t="str">
        <f>IF('SKU Master'!A101="","",'SKU Master'!A101)</f>
      </c>
      <c r="B101" t="str">
        <f>IF(A101="","",'SKU Master'!B101)</f>
      </c>
      <c r="C101" t="str">
        <f>IF(A101="","",'SKU Master'!J101)</f>
      </c>
      <c r="D101" t="str">
        <f>IF(A101="","",'SKU Master'!H101)</f>
      </c>
      <c r="E101" t="str">
        <f>IF(A101="","",'SKU Master'!I101)</f>
      </c>
      <c r="F101" t="str">
        <f>IF(A101="","",'SKU Master'!P101)</f>
      </c>
      <c r="G101" t="str">
        <f>IF(A101="","",'SKU Master'!E101)</f>
      </c>
      <c r="H101" t="str">
        <f>IF(A101="","",IF(OR(K101="CHECK LEAD TIME",K101="CHECK INPUTS"),"CHECK INPUTS",IF(K101="STOCKOUT RISK","URGENT",IF(F101&gt;0,"ORDER NOW","OK"))))</f>
      </c>
      <c r="I101" t="str">
        <f>IF(A101="","",'SKU Master'!N101)</f>
      </c>
      <c r="J101" t="str">
        <f>IF(A101="","",'SKU Master'!O101)</f>
      </c>
      <c r="K101" t="str">
        <f>IF(A101="","",'SKU Master'!Q101)</f>
      </c>
      <c r="L101" s="10" t="str">
        <f>IF(A101="","",IF(ISNUMBER(F101),F101*'SKU Master'!F101,"CHECK INPUTS"))</f>
      </c>
    </row>
    <row r="102">
      <c r="A102" t="str">
        <f>IF('SKU Master'!A102="","",'SKU Master'!A102)</f>
      </c>
      <c r="B102" t="str">
        <f>IF(A102="","",'SKU Master'!B102)</f>
      </c>
      <c r="C102" t="str">
        <f>IF(A102="","",'SKU Master'!J102)</f>
      </c>
      <c r="D102" t="str">
        <f>IF(A102="","",'SKU Master'!H102)</f>
      </c>
      <c r="E102" t="str">
        <f>IF(A102="","",'SKU Master'!I102)</f>
      </c>
      <c r="F102" t="str">
        <f>IF(A102="","",'SKU Master'!P102)</f>
      </c>
      <c r="G102" t="str">
        <f>IF(A102="","",'SKU Master'!E102)</f>
      </c>
      <c r="H102" t="str">
        <f>IF(A102="","",IF(OR(K102="CHECK LEAD TIME",K102="CHECK INPUTS"),"CHECK INPUTS",IF(K102="STOCKOUT RISK","URGENT",IF(F102&gt;0,"ORDER NOW","OK"))))</f>
      </c>
      <c r="I102" t="str">
        <f>IF(A102="","",'SKU Master'!N102)</f>
      </c>
      <c r="J102" t="str">
        <f>IF(A102="","",'SKU Master'!O102)</f>
      </c>
      <c r="K102" t="str">
        <f>IF(A102="","",'SKU Master'!Q102)</f>
      </c>
      <c r="L102" s="10" t="str">
        <f>IF(A102="","",IF(ISNUMBER(F102),F102*'SKU Master'!F102,"CHECK INPUTS"))</f>
      </c>
    </row>
    <row r="103">
      <c r="A103" t="str">
        <f>IF('SKU Master'!A103="","",'SKU Master'!A103)</f>
      </c>
      <c r="B103" t="str">
        <f>IF(A103="","",'SKU Master'!B103)</f>
      </c>
      <c r="C103" t="str">
        <f>IF(A103="","",'SKU Master'!J103)</f>
      </c>
      <c r="D103" t="str">
        <f>IF(A103="","",'SKU Master'!H103)</f>
      </c>
      <c r="E103" t="str">
        <f>IF(A103="","",'SKU Master'!I103)</f>
      </c>
      <c r="F103" t="str">
        <f>IF(A103="","",'SKU Master'!P103)</f>
      </c>
      <c r="G103" t="str">
        <f>IF(A103="","",'SKU Master'!E103)</f>
      </c>
      <c r="H103" t="str">
        <f>IF(A103="","",IF(OR(K103="CHECK LEAD TIME",K103="CHECK INPUTS"),"CHECK INPUTS",IF(K103="STOCKOUT RISK","URGENT",IF(F103&gt;0,"ORDER NOW","OK"))))</f>
      </c>
      <c r="I103" t="str">
        <f>IF(A103="","",'SKU Master'!N103)</f>
      </c>
      <c r="J103" t="str">
        <f>IF(A103="","",'SKU Master'!O103)</f>
      </c>
      <c r="K103" t="str">
        <f>IF(A103="","",'SKU Master'!Q103)</f>
      </c>
      <c r="L103" s="10" t="str">
        <f>IF(A103="","",IF(ISNUMBER(F103),F103*'SKU Master'!F103,"CHECK INPUTS"))</f>
      </c>
    </row>
    <row r="104">
      <c r="A104" t="str">
        <f>IF('SKU Master'!A104="","",'SKU Master'!A104)</f>
      </c>
      <c r="B104" t="str">
        <f>IF(A104="","",'SKU Master'!B104)</f>
      </c>
      <c r="C104" t="str">
        <f>IF(A104="","",'SKU Master'!J104)</f>
      </c>
      <c r="D104" t="str">
        <f>IF(A104="","",'SKU Master'!H104)</f>
      </c>
      <c r="E104" t="str">
        <f>IF(A104="","",'SKU Master'!I104)</f>
      </c>
      <c r="F104" t="str">
        <f>IF(A104="","",'SKU Master'!P104)</f>
      </c>
      <c r="G104" t="str">
        <f>IF(A104="","",'SKU Master'!E104)</f>
      </c>
      <c r="H104" t="str">
        <f>IF(A104="","",IF(OR(K104="CHECK LEAD TIME",K104="CHECK INPUTS"),"CHECK INPUTS",IF(K104="STOCKOUT RISK","URGENT",IF(F104&gt;0,"ORDER NOW","OK"))))</f>
      </c>
      <c r="I104" t="str">
        <f>IF(A104="","",'SKU Master'!N104)</f>
      </c>
      <c r="J104" t="str">
        <f>IF(A104="","",'SKU Master'!O104)</f>
      </c>
      <c r="K104" t="str">
        <f>IF(A104="","",'SKU Master'!Q104)</f>
      </c>
      <c r="L104" s="10" t="str">
        <f>IF(A104="","",IF(ISNUMBER(F104),F104*'SKU Master'!F104,"CHECK INPUTS"))</f>
      </c>
    </row>
    <row r="105">
      <c r="A105" t="str">
        <f>IF('SKU Master'!A105="","",'SKU Master'!A105)</f>
      </c>
      <c r="B105" t="str">
        <f>IF(A105="","",'SKU Master'!B105)</f>
      </c>
      <c r="C105" t="str">
        <f>IF(A105="","",'SKU Master'!J105)</f>
      </c>
      <c r="D105" t="str">
        <f>IF(A105="","",'SKU Master'!H105)</f>
      </c>
      <c r="E105" t="str">
        <f>IF(A105="","",'SKU Master'!I105)</f>
      </c>
      <c r="F105" t="str">
        <f>IF(A105="","",'SKU Master'!P105)</f>
      </c>
      <c r="G105" t="str">
        <f>IF(A105="","",'SKU Master'!E105)</f>
      </c>
      <c r="H105" t="str">
        <f>IF(A105="","",IF(OR(K105="CHECK LEAD TIME",K105="CHECK INPUTS"),"CHECK INPUTS",IF(K105="STOCKOUT RISK","URGENT",IF(F105&gt;0,"ORDER NOW","OK"))))</f>
      </c>
      <c r="I105" t="str">
        <f>IF(A105="","",'SKU Master'!N105)</f>
      </c>
      <c r="J105" t="str">
        <f>IF(A105="","",'SKU Master'!O105)</f>
      </c>
      <c r="K105" t="str">
        <f>IF(A105="","",'SKU Master'!Q105)</f>
      </c>
      <c r="L105" s="10" t="str">
        <f>IF(A105="","",IF(ISNUMBER(F105),F105*'SKU Master'!F105,"CHECK INPUTS"))</f>
      </c>
    </row>
    <row r="106">
      <c r="A106" t="str">
        <f>IF('SKU Master'!A106="","",'SKU Master'!A106)</f>
      </c>
      <c r="B106" t="str">
        <f>IF(A106="","",'SKU Master'!B106)</f>
      </c>
      <c r="C106" t="str">
        <f>IF(A106="","",'SKU Master'!J106)</f>
      </c>
      <c r="D106" t="str">
        <f>IF(A106="","",'SKU Master'!H106)</f>
      </c>
      <c r="E106" t="str">
        <f>IF(A106="","",'SKU Master'!I106)</f>
      </c>
      <c r="F106" t="str">
        <f>IF(A106="","",'SKU Master'!P106)</f>
      </c>
      <c r="G106" t="str">
        <f>IF(A106="","",'SKU Master'!E106)</f>
      </c>
      <c r="H106" t="str">
        <f>IF(A106="","",IF(OR(K106="CHECK LEAD TIME",K106="CHECK INPUTS"),"CHECK INPUTS",IF(K106="STOCKOUT RISK","URGENT",IF(F106&gt;0,"ORDER NOW","OK"))))</f>
      </c>
      <c r="I106" t="str">
        <f>IF(A106="","",'SKU Master'!N106)</f>
      </c>
      <c r="J106" t="str">
        <f>IF(A106="","",'SKU Master'!O106)</f>
      </c>
      <c r="K106" t="str">
        <f>IF(A106="","",'SKU Master'!Q106)</f>
      </c>
      <c r="L106" s="10" t="str">
        <f>IF(A106="","",IF(ISNUMBER(F106),F106*'SKU Master'!F106,"CHECK INPUTS"))</f>
      </c>
    </row>
    <row r="107">
      <c r="A107" t="str">
        <f>IF('SKU Master'!A107="","",'SKU Master'!A107)</f>
      </c>
      <c r="B107" t="str">
        <f>IF(A107="","",'SKU Master'!B107)</f>
      </c>
      <c r="C107" t="str">
        <f>IF(A107="","",'SKU Master'!J107)</f>
      </c>
      <c r="D107" t="str">
        <f>IF(A107="","",'SKU Master'!H107)</f>
      </c>
      <c r="E107" t="str">
        <f>IF(A107="","",'SKU Master'!I107)</f>
      </c>
      <c r="F107" t="str">
        <f>IF(A107="","",'SKU Master'!P107)</f>
      </c>
      <c r="G107" t="str">
        <f>IF(A107="","",'SKU Master'!E107)</f>
      </c>
      <c r="H107" t="str">
        <f>IF(A107="","",IF(OR(K107="CHECK LEAD TIME",K107="CHECK INPUTS"),"CHECK INPUTS",IF(K107="STOCKOUT RISK","URGENT",IF(F107&gt;0,"ORDER NOW","OK"))))</f>
      </c>
      <c r="I107" t="str">
        <f>IF(A107="","",'SKU Master'!N107)</f>
      </c>
      <c r="J107" t="str">
        <f>IF(A107="","",'SKU Master'!O107)</f>
      </c>
      <c r="K107" t="str">
        <f>IF(A107="","",'SKU Master'!Q107)</f>
      </c>
      <c r="L107" s="10" t="str">
        <f>IF(A107="","",IF(ISNUMBER(F107),F107*'SKU Master'!F107,"CHECK INPUTS"))</f>
      </c>
    </row>
    <row r="108">
      <c r="A108" t="str">
        <f>IF('SKU Master'!A108="","",'SKU Master'!A108)</f>
      </c>
      <c r="B108" t="str">
        <f>IF(A108="","",'SKU Master'!B108)</f>
      </c>
      <c r="C108" t="str">
        <f>IF(A108="","",'SKU Master'!J108)</f>
      </c>
      <c r="D108" t="str">
        <f>IF(A108="","",'SKU Master'!H108)</f>
      </c>
      <c r="E108" t="str">
        <f>IF(A108="","",'SKU Master'!I108)</f>
      </c>
      <c r="F108" t="str">
        <f>IF(A108="","",'SKU Master'!P108)</f>
      </c>
      <c r="G108" t="str">
        <f>IF(A108="","",'SKU Master'!E108)</f>
      </c>
      <c r="H108" t="str">
        <f>IF(A108="","",IF(OR(K108="CHECK LEAD TIME",K108="CHECK INPUTS"),"CHECK INPUTS",IF(K108="STOCKOUT RISK","URGENT",IF(F108&gt;0,"ORDER NOW","OK"))))</f>
      </c>
      <c r="I108" t="str">
        <f>IF(A108="","",'SKU Master'!N108)</f>
      </c>
      <c r="J108" t="str">
        <f>IF(A108="","",'SKU Master'!O108)</f>
      </c>
      <c r="K108" t="str">
        <f>IF(A108="","",'SKU Master'!Q108)</f>
      </c>
      <c r="L108" s="10" t="str">
        <f>IF(A108="","",IF(ISNUMBER(F108),F108*'SKU Master'!F108,"CHECK INPUTS"))</f>
      </c>
    </row>
    <row r="109">
      <c r="A109" t="str">
        <f>IF('SKU Master'!A109="","",'SKU Master'!A109)</f>
      </c>
      <c r="B109" t="str">
        <f>IF(A109="","",'SKU Master'!B109)</f>
      </c>
      <c r="C109" t="str">
        <f>IF(A109="","",'SKU Master'!J109)</f>
      </c>
      <c r="D109" t="str">
        <f>IF(A109="","",'SKU Master'!H109)</f>
      </c>
      <c r="E109" t="str">
        <f>IF(A109="","",'SKU Master'!I109)</f>
      </c>
      <c r="F109" t="str">
        <f>IF(A109="","",'SKU Master'!P109)</f>
      </c>
      <c r="G109" t="str">
        <f>IF(A109="","",'SKU Master'!E109)</f>
      </c>
      <c r="H109" t="str">
        <f>IF(A109="","",IF(OR(K109="CHECK LEAD TIME",K109="CHECK INPUTS"),"CHECK INPUTS",IF(K109="STOCKOUT RISK","URGENT",IF(F109&gt;0,"ORDER NOW","OK"))))</f>
      </c>
      <c r="I109" t="str">
        <f>IF(A109="","",'SKU Master'!N109)</f>
      </c>
      <c r="J109" t="str">
        <f>IF(A109="","",'SKU Master'!O109)</f>
      </c>
      <c r="K109" t="str">
        <f>IF(A109="","",'SKU Master'!Q109)</f>
      </c>
      <c r="L109" s="10" t="str">
        <f>IF(A109="","",IF(ISNUMBER(F109),F109*'SKU Master'!F109,"CHECK INPUTS"))</f>
      </c>
    </row>
    <row r="110">
      <c r="A110" t="str">
        <f>IF('SKU Master'!A110="","",'SKU Master'!A110)</f>
      </c>
      <c r="B110" t="str">
        <f>IF(A110="","",'SKU Master'!B110)</f>
      </c>
      <c r="C110" t="str">
        <f>IF(A110="","",'SKU Master'!J110)</f>
      </c>
      <c r="D110" t="str">
        <f>IF(A110="","",'SKU Master'!H110)</f>
      </c>
      <c r="E110" t="str">
        <f>IF(A110="","",'SKU Master'!I110)</f>
      </c>
      <c r="F110" t="str">
        <f>IF(A110="","",'SKU Master'!P110)</f>
      </c>
      <c r="G110" t="str">
        <f>IF(A110="","",'SKU Master'!E110)</f>
      </c>
      <c r="H110" t="str">
        <f>IF(A110="","",IF(OR(K110="CHECK LEAD TIME",K110="CHECK INPUTS"),"CHECK INPUTS",IF(K110="STOCKOUT RISK","URGENT",IF(F110&gt;0,"ORDER NOW","OK"))))</f>
      </c>
      <c r="I110" t="str">
        <f>IF(A110="","",'SKU Master'!N110)</f>
      </c>
      <c r="J110" t="str">
        <f>IF(A110="","",'SKU Master'!O110)</f>
      </c>
      <c r="K110" t="str">
        <f>IF(A110="","",'SKU Master'!Q110)</f>
      </c>
      <c r="L110" s="10" t="str">
        <f>IF(A110="","",IF(ISNUMBER(F110),F110*'SKU Master'!F110,"CHECK INPUTS"))</f>
      </c>
    </row>
    <row r="111">
      <c r="A111" t="str">
        <f>IF('SKU Master'!A111="","",'SKU Master'!A111)</f>
      </c>
      <c r="B111" t="str">
        <f>IF(A111="","",'SKU Master'!B111)</f>
      </c>
      <c r="C111" t="str">
        <f>IF(A111="","",'SKU Master'!J111)</f>
      </c>
      <c r="D111" t="str">
        <f>IF(A111="","",'SKU Master'!H111)</f>
      </c>
      <c r="E111" t="str">
        <f>IF(A111="","",'SKU Master'!I111)</f>
      </c>
      <c r="F111" t="str">
        <f>IF(A111="","",'SKU Master'!P111)</f>
      </c>
      <c r="G111" t="str">
        <f>IF(A111="","",'SKU Master'!E111)</f>
      </c>
      <c r="H111" t="str">
        <f>IF(A111="","",IF(OR(K111="CHECK LEAD TIME",K111="CHECK INPUTS"),"CHECK INPUTS",IF(K111="STOCKOUT RISK","URGENT",IF(F111&gt;0,"ORDER NOW","OK"))))</f>
      </c>
      <c r="I111" t="str">
        <f>IF(A111="","",'SKU Master'!N111)</f>
      </c>
      <c r="J111" t="str">
        <f>IF(A111="","",'SKU Master'!O111)</f>
      </c>
      <c r="K111" t="str">
        <f>IF(A111="","",'SKU Master'!Q111)</f>
      </c>
      <c r="L111" s="10" t="str">
        <f>IF(A111="","",IF(ISNUMBER(F111),F111*'SKU Master'!F111,"CHECK INPUTS"))</f>
      </c>
    </row>
    <row r="112">
      <c r="A112" t="str">
        <f>IF('SKU Master'!A112="","",'SKU Master'!A112)</f>
      </c>
      <c r="B112" t="str">
        <f>IF(A112="","",'SKU Master'!B112)</f>
      </c>
      <c r="C112" t="str">
        <f>IF(A112="","",'SKU Master'!J112)</f>
      </c>
      <c r="D112" t="str">
        <f>IF(A112="","",'SKU Master'!H112)</f>
      </c>
      <c r="E112" t="str">
        <f>IF(A112="","",'SKU Master'!I112)</f>
      </c>
      <c r="F112" t="str">
        <f>IF(A112="","",'SKU Master'!P112)</f>
      </c>
      <c r="G112" t="str">
        <f>IF(A112="","",'SKU Master'!E112)</f>
      </c>
      <c r="H112" t="str">
        <f>IF(A112="","",IF(OR(K112="CHECK LEAD TIME",K112="CHECK INPUTS"),"CHECK INPUTS",IF(K112="STOCKOUT RISK","URGENT",IF(F112&gt;0,"ORDER NOW","OK"))))</f>
      </c>
      <c r="I112" t="str">
        <f>IF(A112="","",'SKU Master'!N112)</f>
      </c>
      <c r="J112" t="str">
        <f>IF(A112="","",'SKU Master'!O112)</f>
      </c>
      <c r="K112" t="str">
        <f>IF(A112="","",'SKU Master'!Q112)</f>
      </c>
      <c r="L112" s="10" t="str">
        <f>IF(A112="","",IF(ISNUMBER(F112),F112*'SKU Master'!F112,"CHECK INPUTS"))</f>
      </c>
    </row>
    <row r="113">
      <c r="A113" t="str">
        <f>IF('SKU Master'!A113="","",'SKU Master'!A113)</f>
      </c>
      <c r="B113" t="str">
        <f>IF(A113="","",'SKU Master'!B113)</f>
      </c>
      <c r="C113" t="str">
        <f>IF(A113="","",'SKU Master'!J113)</f>
      </c>
      <c r="D113" t="str">
        <f>IF(A113="","",'SKU Master'!H113)</f>
      </c>
      <c r="E113" t="str">
        <f>IF(A113="","",'SKU Master'!I113)</f>
      </c>
      <c r="F113" t="str">
        <f>IF(A113="","",'SKU Master'!P113)</f>
      </c>
      <c r="G113" t="str">
        <f>IF(A113="","",'SKU Master'!E113)</f>
      </c>
      <c r="H113" t="str">
        <f>IF(A113="","",IF(OR(K113="CHECK LEAD TIME",K113="CHECK INPUTS"),"CHECK INPUTS",IF(K113="STOCKOUT RISK","URGENT",IF(F113&gt;0,"ORDER NOW","OK"))))</f>
      </c>
      <c r="I113" t="str">
        <f>IF(A113="","",'SKU Master'!N113)</f>
      </c>
      <c r="J113" t="str">
        <f>IF(A113="","",'SKU Master'!O113)</f>
      </c>
      <c r="K113" t="str">
        <f>IF(A113="","",'SKU Master'!Q113)</f>
      </c>
      <c r="L113" s="10" t="str">
        <f>IF(A113="","",IF(ISNUMBER(F113),F113*'SKU Master'!F113,"CHECK INPUTS"))</f>
      </c>
    </row>
    <row r="114">
      <c r="A114" t="str">
        <f>IF('SKU Master'!A114="","",'SKU Master'!A114)</f>
      </c>
      <c r="B114" t="str">
        <f>IF(A114="","",'SKU Master'!B114)</f>
      </c>
      <c r="C114" t="str">
        <f>IF(A114="","",'SKU Master'!J114)</f>
      </c>
      <c r="D114" t="str">
        <f>IF(A114="","",'SKU Master'!H114)</f>
      </c>
      <c r="E114" t="str">
        <f>IF(A114="","",'SKU Master'!I114)</f>
      </c>
      <c r="F114" t="str">
        <f>IF(A114="","",'SKU Master'!P114)</f>
      </c>
      <c r="G114" t="str">
        <f>IF(A114="","",'SKU Master'!E114)</f>
      </c>
      <c r="H114" t="str">
        <f>IF(A114="","",IF(OR(K114="CHECK LEAD TIME",K114="CHECK INPUTS"),"CHECK INPUTS",IF(K114="STOCKOUT RISK","URGENT",IF(F114&gt;0,"ORDER NOW","OK"))))</f>
      </c>
      <c r="I114" t="str">
        <f>IF(A114="","",'SKU Master'!N114)</f>
      </c>
      <c r="J114" t="str">
        <f>IF(A114="","",'SKU Master'!O114)</f>
      </c>
      <c r="K114" t="str">
        <f>IF(A114="","",'SKU Master'!Q114)</f>
      </c>
      <c r="L114" s="10" t="str">
        <f>IF(A114="","",IF(ISNUMBER(F114),F114*'SKU Master'!F114,"CHECK INPUTS"))</f>
      </c>
    </row>
    <row r="115">
      <c r="A115" t="str">
        <f>IF('SKU Master'!A115="","",'SKU Master'!A115)</f>
      </c>
      <c r="B115" t="str">
        <f>IF(A115="","",'SKU Master'!B115)</f>
      </c>
      <c r="C115" t="str">
        <f>IF(A115="","",'SKU Master'!J115)</f>
      </c>
      <c r="D115" t="str">
        <f>IF(A115="","",'SKU Master'!H115)</f>
      </c>
      <c r="E115" t="str">
        <f>IF(A115="","",'SKU Master'!I115)</f>
      </c>
      <c r="F115" t="str">
        <f>IF(A115="","",'SKU Master'!P115)</f>
      </c>
      <c r="G115" t="str">
        <f>IF(A115="","",'SKU Master'!E115)</f>
      </c>
      <c r="H115" t="str">
        <f>IF(A115="","",IF(OR(K115="CHECK LEAD TIME",K115="CHECK INPUTS"),"CHECK INPUTS",IF(K115="STOCKOUT RISK","URGENT",IF(F115&gt;0,"ORDER NOW","OK"))))</f>
      </c>
      <c r="I115" t="str">
        <f>IF(A115="","",'SKU Master'!N115)</f>
      </c>
      <c r="J115" t="str">
        <f>IF(A115="","",'SKU Master'!O115)</f>
      </c>
      <c r="K115" t="str">
        <f>IF(A115="","",'SKU Master'!Q115)</f>
      </c>
      <c r="L115" s="10" t="str">
        <f>IF(A115="","",IF(ISNUMBER(F115),F115*'SKU Master'!F115,"CHECK INPUTS"))</f>
      </c>
    </row>
    <row r="116">
      <c r="A116" t="str">
        <f>IF('SKU Master'!A116="","",'SKU Master'!A116)</f>
      </c>
      <c r="B116" t="str">
        <f>IF(A116="","",'SKU Master'!B116)</f>
      </c>
      <c r="C116" t="str">
        <f>IF(A116="","",'SKU Master'!J116)</f>
      </c>
      <c r="D116" t="str">
        <f>IF(A116="","",'SKU Master'!H116)</f>
      </c>
      <c r="E116" t="str">
        <f>IF(A116="","",'SKU Master'!I116)</f>
      </c>
      <c r="F116" t="str">
        <f>IF(A116="","",'SKU Master'!P116)</f>
      </c>
      <c r="G116" t="str">
        <f>IF(A116="","",'SKU Master'!E116)</f>
      </c>
      <c r="H116" t="str">
        <f>IF(A116="","",IF(OR(K116="CHECK LEAD TIME",K116="CHECK INPUTS"),"CHECK INPUTS",IF(K116="STOCKOUT RISK","URGENT",IF(F116&gt;0,"ORDER NOW","OK"))))</f>
      </c>
      <c r="I116" t="str">
        <f>IF(A116="","",'SKU Master'!N116)</f>
      </c>
      <c r="J116" t="str">
        <f>IF(A116="","",'SKU Master'!O116)</f>
      </c>
      <c r="K116" t="str">
        <f>IF(A116="","",'SKU Master'!Q116)</f>
      </c>
      <c r="L116" s="10" t="str">
        <f>IF(A116="","",IF(ISNUMBER(F116),F116*'SKU Master'!F116,"CHECK INPUTS"))</f>
      </c>
    </row>
    <row r="117">
      <c r="A117" t="str">
        <f>IF('SKU Master'!A117="","",'SKU Master'!A117)</f>
      </c>
      <c r="B117" t="str">
        <f>IF(A117="","",'SKU Master'!B117)</f>
      </c>
      <c r="C117" t="str">
        <f>IF(A117="","",'SKU Master'!J117)</f>
      </c>
      <c r="D117" t="str">
        <f>IF(A117="","",'SKU Master'!H117)</f>
      </c>
      <c r="E117" t="str">
        <f>IF(A117="","",'SKU Master'!I117)</f>
      </c>
      <c r="F117" t="str">
        <f>IF(A117="","",'SKU Master'!P117)</f>
      </c>
      <c r="G117" t="str">
        <f>IF(A117="","",'SKU Master'!E117)</f>
      </c>
      <c r="H117" t="str">
        <f>IF(A117="","",IF(OR(K117="CHECK LEAD TIME",K117="CHECK INPUTS"),"CHECK INPUTS",IF(K117="STOCKOUT RISK","URGENT",IF(F117&gt;0,"ORDER NOW","OK"))))</f>
      </c>
      <c r="I117" t="str">
        <f>IF(A117="","",'SKU Master'!N117)</f>
      </c>
      <c r="J117" t="str">
        <f>IF(A117="","",'SKU Master'!O117)</f>
      </c>
      <c r="K117" t="str">
        <f>IF(A117="","",'SKU Master'!Q117)</f>
      </c>
      <c r="L117" s="10" t="str">
        <f>IF(A117="","",IF(ISNUMBER(F117),F117*'SKU Master'!F117,"CHECK INPUTS"))</f>
      </c>
    </row>
    <row r="118">
      <c r="A118" t="str">
        <f>IF('SKU Master'!A118="","",'SKU Master'!A118)</f>
      </c>
      <c r="B118" t="str">
        <f>IF(A118="","",'SKU Master'!B118)</f>
      </c>
      <c r="C118" t="str">
        <f>IF(A118="","",'SKU Master'!J118)</f>
      </c>
      <c r="D118" t="str">
        <f>IF(A118="","",'SKU Master'!H118)</f>
      </c>
      <c r="E118" t="str">
        <f>IF(A118="","",'SKU Master'!I118)</f>
      </c>
      <c r="F118" t="str">
        <f>IF(A118="","",'SKU Master'!P118)</f>
      </c>
      <c r="G118" t="str">
        <f>IF(A118="","",'SKU Master'!E118)</f>
      </c>
      <c r="H118" t="str">
        <f>IF(A118="","",IF(OR(K118="CHECK LEAD TIME",K118="CHECK INPUTS"),"CHECK INPUTS",IF(K118="STOCKOUT RISK","URGENT",IF(F118&gt;0,"ORDER NOW","OK"))))</f>
      </c>
      <c r="I118" t="str">
        <f>IF(A118="","",'SKU Master'!N118)</f>
      </c>
      <c r="J118" t="str">
        <f>IF(A118="","",'SKU Master'!O118)</f>
      </c>
      <c r="K118" t="str">
        <f>IF(A118="","",'SKU Master'!Q118)</f>
      </c>
      <c r="L118" s="10" t="str">
        <f>IF(A118="","",IF(ISNUMBER(F118),F118*'SKU Master'!F118,"CHECK INPUTS"))</f>
      </c>
    </row>
    <row r="119">
      <c r="A119" t="str">
        <f>IF('SKU Master'!A119="","",'SKU Master'!A119)</f>
      </c>
      <c r="B119" t="str">
        <f>IF(A119="","",'SKU Master'!B119)</f>
      </c>
      <c r="C119" t="str">
        <f>IF(A119="","",'SKU Master'!J119)</f>
      </c>
      <c r="D119" t="str">
        <f>IF(A119="","",'SKU Master'!H119)</f>
      </c>
      <c r="E119" t="str">
        <f>IF(A119="","",'SKU Master'!I119)</f>
      </c>
      <c r="F119" t="str">
        <f>IF(A119="","",'SKU Master'!P119)</f>
      </c>
      <c r="G119" t="str">
        <f>IF(A119="","",'SKU Master'!E119)</f>
      </c>
      <c r="H119" t="str">
        <f>IF(A119="","",IF(OR(K119="CHECK LEAD TIME",K119="CHECK INPUTS"),"CHECK INPUTS",IF(K119="STOCKOUT RISK","URGENT",IF(F119&gt;0,"ORDER NOW","OK"))))</f>
      </c>
      <c r="I119" t="str">
        <f>IF(A119="","",'SKU Master'!N119)</f>
      </c>
      <c r="J119" t="str">
        <f>IF(A119="","",'SKU Master'!O119)</f>
      </c>
      <c r="K119" t="str">
        <f>IF(A119="","",'SKU Master'!Q119)</f>
      </c>
      <c r="L119" s="10" t="str">
        <f>IF(A119="","",IF(ISNUMBER(F119),F119*'SKU Master'!F119,"CHECK INPUTS"))</f>
      </c>
    </row>
    <row r="120">
      <c r="A120" t="str">
        <f>IF('SKU Master'!A120="","",'SKU Master'!A120)</f>
      </c>
      <c r="B120" t="str">
        <f>IF(A120="","",'SKU Master'!B120)</f>
      </c>
      <c r="C120" t="str">
        <f>IF(A120="","",'SKU Master'!J120)</f>
      </c>
      <c r="D120" t="str">
        <f>IF(A120="","",'SKU Master'!H120)</f>
      </c>
      <c r="E120" t="str">
        <f>IF(A120="","",'SKU Master'!I120)</f>
      </c>
      <c r="F120" t="str">
        <f>IF(A120="","",'SKU Master'!P120)</f>
      </c>
      <c r="G120" t="str">
        <f>IF(A120="","",'SKU Master'!E120)</f>
      </c>
      <c r="H120" t="str">
        <f>IF(A120="","",IF(OR(K120="CHECK LEAD TIME",K120="CHECK INPUTS"),"CHECK INPUTS",IF(K120="STOCKOUT RISK","URGENT",IF(F120&gt;0,"ORDER NOW","OK"))))</f>
      </c>
      <c r="I120" t="str">
        <f>IF(A120="","",'SKU Master'!N120)</f>
      </c>
      <c r="J120" t="str">
        <f>IF(A120="","",'SKU Master'!O120)</f>
      </c>
      <c r="K120" t="str">
        <f>IF(A120="","",'SKU Master'!Q120)</f>
      </c>
      <c r="L120" s="10" t="str">
        <f>IF(A120="","",IF(ISNUMBER(F120),F120*'SKU Master'!F120,"CHECK INPUTS"))</f>
      </c>
    </row>
    <row r="121">
      <c r="A121" t="str">
        <f>IF('SKU Master'!A121="","",'SKU Master'!A121)</f>
      </c>
      <c r="B121" t="str">
        <f>IF(A121="","",'SKU Master'!B121)</f>
      </c>
      <c r="C121" t="str">
        <f>IF(A121="","",'SKU Master'!J121)</f>
      </c>
      <c r="D121" t="str">
        <f>IF(A121="","",'SKU Master'!H121)</f>
      </c>
      <c r="E121" t="str">
        <f>IF(A121="","",'SKU Master'!I121)</f>
      </c>
      <c r="F121" t="str">
        <f>IF(A121="","",'SKU Master'!P121)</f>
      </c>
      <c r="G121" t="str">
        <f>IF(A121="","",'SKU Master'!E121)</f>
      </c>
      <c r="H121" t="str">
        <f>IF(A121="","",IF(OR(K121="CHECK LEAD TIME",K121="CHECK INPUTS"),"CHECK INPUTS",IF(K121="STOCKOUT RISK","URGENT",IF(F121&gt;0,"ORDER NOW","OK"))))</f>
      </c>
      <c r="I121" t="str">
        <f>IF(A121="","",'SKU Master'!N121)</f>
      </c>
      <c r="J121" t="str">
        <f>IF(A121="","",'SKU Master'!O121)</f>
      </c>
      <c r="K121" t="str">
        <f>IF(A121="","",'SKU Master'!Q121)</f>
      </c>
      <c r="L121" s="10" t="str">
        <f>IF(A121="","",IF(ISNUMBER(F121),F121*'SKU Master'!F121,"CHECK INPUTS"))</f>
      </c>
    </row>
    <row r="122">
      <c r="A122" t="str">
        <f>IF('SKU Master'!A122="","",'SKU Master'!A122)</f>
      </c>
      <c r="B122" t="str">
        <f>IF(A122="","",'SKU Master'!B122)</f>
      </c>
      <c r="C122" t="str">
        <f>IF(A122="","",'SKU Master'!J122)</f>
      </c>
      <c r="D122" t="str">
        <f>IF(A122="","",'SKU Master'!H122)</f>
      </c>
      <c r="E122" t="str">
        <f>IF(A122="","",'SKU Master'!I122)</f>
      </c>
      <c r="F122" t="str">
        <f>IF(A122="","",'SKU Master'!P122)</f>
      </c>
      <c r="G122" t="str">
        <f>IF(A122="","",'SKU Master'!E122)</f>
      </c>
      <c r="H122" t="str">
        <f>IF(A122="","",IF(OR(K122="CHECK LEAD TIME",K122="CHECK INPUTS"),"CHECK INPUTS",IF(K122="STOCKOUT RISK","URGENT",IF(F122&gt;0,"ORDER NOW","OK"))))</f>
      </c>
      <c r="I122" t="str">
        <f>IF(A122="","",'SKU Master'!N122)</f>
      </c>
      <c r="J122" t="str">
        <f>IF(A122="","",'SKU Master'!O122)</f>
      </c>
      <c r="K122" t="str">
        <f>IF(A122="","",'SKU Master'!Q122)</f>
      </c>
      <c r="L122" s="10" t="str">
        <f>IF(A122="","",IF(ISNUMBER(F122),F122*'SKU Master'!F122,"CHECK INPUTS"))</f>
      </c>
    </row>
    <row r="123">
      <c r="A123" t="str">
        <f>IF('SKU Master'!A123="","",'SKU Master'!A123)</f>
      </c>
      <c r="B123" t="str">
        <f>IF(A123="","",'SKU Master'!B123)</f>
      </c>
      <c r="C123" t="str">
        <f>IF(A123="","",'SKU Master'!J123)</f>
      </c>
      <c r="D123" t="str">
        <f>IF(A123="","",'SKU Master'!H123)</f>
      </c>
      <c r="E123" t="str">
        <f>IF(A123="","",'SKU Master'!I123)</f>
      </c>
      <c r="F123" t="str">
        <f>IF(A123="","",'SKU Master'!P123)</f>
      </c>
      <c r="G123" t="str">
        <f>IF(A123="","",'SKU Master'!E123)</f>
      </c>
      <c r="H123" t="str">
        <f>IF(A123="","",IF(OR(K123="CHECK LEAD TIME",K123="CHECK INPUTS"),"CHECK INPUTS",IF(K123="STOCKOUT RISK","URGENT",IF(F123&gt;0,"ORDER NOW","OK"))))</f>
      </c>
      <c r="I123" t="str">
        <f>IF(A123="","",'SKU Master'!N123)</f>
      </c>
      <c r="J123" t="str">
        <f>IF(A123="","",'SKU Master'!O123)</f>
      </c>
      <c r="K123" t="str">
        <f>IF(A123="","",'SKU Master'!Q123)</f>
      </c>
      <c r="L123" s="10" t="str">
        <f>IF(A123="","",IF(ISNUMBER(F123),F123*'SKU Master'!F123,"CHECK INPUTS"))</f>
      </c>
    </row>
    <row r="124">
      <c r="A124" t="str">
        <f>IF('SKU Master'!A124="","",'SKU Master'!A124)</f>
      </c>
      <c r="B124" t="str">
        <f>IF(A124="","",'SKU Master'!B124)</f>
      </c>
      <c r="C124" t="str">
        <f>IF(A124="","",'SKU Master'!J124)</f>
      </c>
      <c r="D124" t="str">
        <f>IF(A124="","",'SKU Master'!H124)</f>
      </c>
      <c r="E124" t="str">
        <f>IF(A124="","",'SKU Master'!I124)</f>
      </c>
      <c r="F124" t="str">
        <f>IF(A124="","",'SKU Master'!P124)</f>
      </c>
      <c r="G124" t="str">
        <f>IF(A124="","",'SKU Master'!E124)</f>
      </c>
      <c r="H124" t="str">
        <f>IF(A124="","",IF(OR(K124="CHECK LEAD TIME",K124="CHECK INPUTS"),"CHECK INPUTS",IF(K124="STOCKOUT RISK","URGENT",IF(F124&gt;0,"ORDER NOW","OK"))))</f>
      </c>
      <c r="I124" t="str">
        <f>IF(A124="","",'SKU Master'!N124)</f>
      </c>
      <c r="J124" t="str">
        <f>IF(A124="","",'SKU Master'!O124)</f>
      </c>
      <c r="K124" t="str">
        <f>IF(A124="","",'SKU Master'!Q124)</f>
      </c>
      <c r="L124" s="10" t="str">
        <f>IF(A124="","",IF(ISNUMBER(F124),F124*'SKU Master'!F124,"CHECK INPUTS"))</f>
      </c>
    </row>
    <row r="125">
      <c r="A125" t="str">
        <f>IF('SKU Master'!A125="","",'SKU Master'!A125)</f>
      </c>
      <c r="B125" t="str">
        <f>IF(A125="","",'SKU Master'!B125)</f>
      </c>
      <c r="C125" t="str">
        <f>IF(A125="","",'SKU Master'!J125)</f>
      </c>
      <c r="D125" t="str">
        <f>IF(A125="","",'SKU Master'!H125)</f>
      </c>
      <c r="E125" t="str">
        <f>IF(A125="","",'SKU Master'!I125)</f>
      </c>
      <c r="F125" t="str">
        <f>IF(A125="","",'SKU Master'!P125)</f>
      </c>
      <c r="G125" t="str">
        <f>IF(A125="","",'SKU Master'!E125)</f>
      </c>
      <c r="H125" t="str">
        <f>IF(A125="","",IF(OR(K125="CHECK LEAD TIME",K125="CHECK INPUTS"),"CHECK INPUTS",IF(K125="STOCKOUT RISK","URGENT",IF(F125&gt;0,"ORDER NOW","OK"))))</f>
      </c>
      <c r="I125" t="str">
        <f>IF(A125="","",'SKU Master'!N125)</f>
      </c>
      <c r="J125" t="str">
        <f>IF(A125="","",'SKU Master'!O125)</f>
      </c>
      <c r="K125" t="str">
        <f>IF(A125="","",'SKU Master'!Q125)</f>
      </c>
      <c r="L125" s="10" t="str">
        <f>IF(A125="","",IF(ISNUMBER(F125),F125*'SKU Master'!F125,"CHECK INPUTS"))</f>
      </c>
    </row>
    <row r="126">
      <c r="A126" t="str">
        <f>IF('SKU Master'!A126="","",'SKU Master'!A126)</f>
      </c>
      <c r="B126" t="str">
        <f>IF(A126="","",'SKU Master'!B126)</f>
      </c>
      <c r="C126" t="str">
        <f>IF(A126="","",'SKU Master'!J126)</f>
      </c>
      <c r="D126" t="str">
        <f>IF(A126="","",'SKU Master'!H126)</f>
      </c>
      <c r="E126" t="str">
        <f>IF(A126="","",'SKU Master'!I126)</f>
      </c>
      <c r="F126" t="str">
        <f>IF(A126="","",'SKU Master'!P126)</f>
      </c>
      <c r="G126" t="str">
        <f>IF(A126="","",'SKU Master'!E126)</f>
      </c>
      <c r="H126" t="str">
        <f>IF(A126="","",IF(OR(K126="CHECK LEAD TIME",K126="CHECK INPUTS"),"CHECK INPUTS",IF(K126="STOCKOUT RISK","URGENT",IF(F126&gt;0,"ORDER NOW","OK"))))</f>
      </c>
      <c r="I126" t="str">
        <f>IF(A126="","",'SKU Master'!N126)</f>
      </c>
      <c r="J126" t="str">
        <f>IF(A126="","",'SKU Master'!O126)</f>
      </c>
      <c r="K126" t="str">
        <f>IF(A126="","",'SKU Master'!Q126)</f>
      </c>
      <c r="L126" s="10" t="str">
        <f>IF(A126="","",IF(ISNUMBER(F126),F126*'SKU Master'!F126,"CHECK INPUTS"))</f>
      </c>
    </row>
    <row r="127">
      <c r="A127" t="str">
        <f>IF('SKU Master'!A127="","",'SKU Master'!A127)</f>
      </c>
      <c r="B127" t="str">
        <f>IF(A127="","",'SKU Master'!B127)</f>
      </c>
      <c r="C127" t="str">
        <f>IF(A127="","",'SKU Master'!J127)</f>
      </c>
      <c r="D127" t="str">
        <f>IF(A127="","",'SKU Master'!H127)</f>
      </c>
      <c r="E127" t="str">
        <f>IF(A127="","",'SKU Master'!I127)</f>
      </c>
      <c r="F127" t="str">
        <f>IF(A127="","",'SKU Master'!P127)</f>
      </c>
      <c r="G127" t="str">
        <f>IF(A127="","",'SKU Master'!E127)</f>
      </c>
      <c r="H127" t="str">
        <f>IF(A127="","",IF(OR(K127="CHECK LEAD TIME",K127="CHECK INPUTS"),"CHECK INPUTS",IF(K127="STOCKOUT RISK","URGENT",IF(F127&gt;0,"ORDER NOW","OK"))))</f>
      </c>
      <c r="I127" t="str">
        <f>IF(A127="","",'SKU Master'!N127)</f>
      </c>
      <c r="J127" t="str">
        <f>IF(A127="","",'SKU Master'!O127)</f>
      </c>
      <c r="K127" t="str">
        <f>IF(A127="","",'SKU Master'!Q127)</f>
      </c>
      <c r="L127" s="10" t="str">
        <f>IF(A127="","",IF(ISNUMBER(F127),F127*'SKU Master'!F127,"CHECK INPUTS"))</f>
      </c>
    </row>
    <row r="128">
      <c r="A128" t="str">
        <f>IF('SKU Master'!A128="","",'SKU Master'!A128)</f>
      </c>
      <c r="B128" t="str">
        <f>IF(A128="","",'SKU Master'!B128)</f>
      </c>
      <c r="C128" t="str">
        <f>IF(A128="","",'SKU Master'!J128)</f>
      </c>
      <c r="D128" t="str">
        <f>IF(A128="","",'SKU Master'!H128)</f>
      </c>
      <c r="E128" t="str">
        <f>IF(A128="","",'SKU Master'!I128)</f>
      </c>
      <c r="F128" t="str">
        <f>IF(A128="","",'SKU Master'!P128)</f>
      </c>
      <c r="G128" t="str">
        <f>IF(A128="","",'SKU Master'!E128)</f>
      </c>
      <c r="H128" t="str">
        <f>IF(A128="","",IF(OR(K128="CHECK LEAD TIME",K128="CHECK INPUTS"),"CHECK INPUTS",IF(K128="STOCKOUT RISK","URGENT",IF(F128&gt;0,"ORDER NOW","OK"))))</f>
      </c>
      <c r="I128" t="str">
        <f>IF(A128="","",'SKU Master'!N128)</f>
      </c>
      <c r="J128" t="str">
        <f>IF(A128="","",'SKU Master'!O128)</f>
      </c>
      <c r="K128" t="str">
        <f>IF(A128="","",'SKU Master'!Q128)</f>
      </c>
      <c r="L128" s="10" t="str">
        <f>IF(A128="","",IF(ISNUMBER(F128),F128*'SKU Master'!F128,"CHECK INPUTS"))</f>
      </c>
    </row>
    <row r="129">
      <c r="A129" t="str">
        <f>IF('SKU Master'!A129="","",'SKU Master'!A129)</f>
      </c>
      <c r="B129" t="str">
        <f>IF(A129="","",'SKU Master'!B129)</f>
      </c>
      <c r="C129" t="str">
        <f>IF(A129="","",'SKU Master'!J129)</f>
      </c>
      <c r="D129" t="str">
        <f>IF(A129="","",'SKU Master'!H129)</f>
      </c>
      <c r="E129" t="str">
        <f>IF(A129="","",'SKU Master'!I129)</f>
      </c>
      <c r="F129" t="str">
        <f>IF(A129="","",'SKU Master'!P129)</f>
      </c>
      <c r="G129" t="str">
        <f>IF(A129="","",'SKU Master'!E129)</f>
      </c>
      <c r="H129" t="str">
        <f>IF(A129="","",IF(OR(K129="CHECK LEAD TIME",K129="CHECK INPUTS"),"CHECK INPUTS",IF(K129="STOCKOUT RISK","URGENT",IF(F129&gt;0,"ORDER NOW","OK"))))</f>
      </c>
      <c r="I129" t="str">
        <f>IF(A129="","",'SKU Master'!N129)</f>
      </c>
      <c r="J129" t="str">
        <f>IF(A129="","",'SKU Master'!O129)</f>
      </c>
      <c r="K129" t="str">
        <f>IF(A129="","",'SKU Master'!Q129)</f>
      </c>
      <c r="L129" s="10" t="str">
        <f>IF(A129="","",IF(ISNUMBER(F129),F129*'SKU Master'!F129,"CHECK INPUTS"))</f>
      </c>
    </row>
    <row r="130">
      <c r="A130" t="str">
        <f>IF('SKU Master'!A130="","",'SKU Master'!A130)</f>
      </c>
      <c r="B130" t="str">
        <f>IF(A130="","",'SKU Master'!B130)</f>
      </c>
      <c r="C130" t="str">
        <f>IF(A130="","",'SKU Master'!J130)</f>
      </c>
      <c r="D130" t="str">
        <f>IF(A130="","",'SKU Master'!H130)</f>
      </c>
      <c r="E130" t="str">
        <f>IF(A130="","",'SKU Master'!I130)</f>
      </c>
      <c r="F130" t="str">
        <f>IF(A130="","",'SKU Master'!P130)</f>
      </c>
      <c r="G130" t="str">
        <f>IF(A130="","",'SKU Master'!E130)</f>
      </c>
      <c r="H130" t="str">
        <f>IF(A130="","",IF(OR(K130="CHECK LEAD TIME",K130="CHECK INPUTS"),"CHECK INPUTS",IF(K130="STOCKOUT RISK","URGENT",IF(F130&gt;0,"ORDER NOW","OK"))))</f>
      </c>
      <c r="I130" t="str">
        <f>IF(A130="","",'SKU Master'!N130)</f>
      </c>
      <c r="J130" t="str">
        <f>IF(A130="","",'SKU Master'!O130)</f>
      </c>
      <c r="K130" t="str">
        <f>IF(A130="","",'SKU Master'!Q130)</f>
      </c>
      <c r="L130" s="10" t="str">
        <f>IF(A130="","",IF(ISNUMBER(F130),F130*'SKU Master'!F130,"CHECK INPUTS"))</f>
      </c>
    </row>
    <row r="131">
      <c r="A131" t="str">
        <f>IF('SKU Master'!A131="","",'SKU Master'!A131)</f>
      </c>
      <c r="B131" t="str">
        <f>IF(A131="","",'SKU Master'!B131)</f>
      </c>
      <c r="C131" t="str">
        <f>IF(A131="","",'SKU Master'!J131)</f>
      </c>
      <c r="D131" t="str">
        <f>IF(A131="","",'SKU Master'!H131)</f>
      </c>
      <c r="E131" t="str">
        <f>IF(A131="","",'SKU Master'!I131)</f>
      </c>
      <c r="F131" t="str">
        <f>IF(A131="","",'SKU Master'!P131)</f>
      </c>
      <c r="G131" t="str">
        <f>IF(A131="","",'SKU Master'!E131)</f>
      </c>
      <c r="H131" t="str">
        <f>IF(A131="","",IF(OR(K131="CHECK LEAD TIME",K131="CHECK INPUTS"),"CHECK INPUTS",IF(K131="STOCKOUT RISK","URGENT",IF(F131&gt;0,"ORDER NOW","OK"))))</f>
      </c>
      <c r="I131" t="str">
        <f>IF(A131="","",'SKU Master'!N131)</f>
      </c>
      <c r="J131" t="str">
        <f>IF(A131="","",'SKU Master'!O131)</f>
      </c>
      <c r="K131" t="str">
        <f>IF(A131="","",'SKU Master'!Q131)</f>
      </c>
      <c r="L131" s="10" t="str">
        <f>IF(A131="","",IF(ISNUMBER(F131),F131*'SKU Master'!F131,"CHECK INPUTS"))</f>
      </c>
    </row>
    <row r="132">
      <c r="A132" t="str">
        <f>IF('SKU Master'!A132="","",'SKU Master'!A132)</f>
      </c>
      <c r="B132" t="str">
        <f>IF(A132="","",'SKU Master'!B132)</f>
      </c>
      <c r="C132" t="str">
        <f>IF(A132="","",'SKU Master'!J132)</f>
      </c>
      <c r="D132" t="str">
        <f>IF(A132="","",'SKU Master'!H132)</f>
      </c>
      <c r="E132" t="str">
        <f>IF(A132="","",'SKU Master'!I132)</f>
      </c>
      <c r="F132" t="str">
        <f>IF(A132="","",'SKU Master'!P132)</f>
      </c>
      <c r="G132" t="str">
        <f>IF(A132="","",'SKU Master'!E132)</f>
      </c>
      <c r="H132" t="str">
        <f>IF(A132="","",IF(OR(K132="CHECK LEAD TIME",K132="CHECK INPUTS"),"CHECK INPUTS",IF(K132="STOCKOUT RISK","URGENT",IF(F132&gt;0,"ORDER NOW","OK"))))</f>
      </c>
      <c r="I132" t="str">
        <f>IF(A132="","",'SKU Master'!N132)</f>
      </c>
      <c r="J132" t="str">
        <f>IF(A132="","",'SKU Master'!O132)</f>
      </c>
      <c r="K132" t="str">
        <f>IF(A132="","",'SKU Master'!Q132)</f>
      </c>
      <c r="L132" s="10" t="str">
        <f>IF(A132="","",IF(ISNUMBER(F132),F132*'SKU Master'!F132,"CHECK INPUTS"))</f>
      </c>
    </row>
    <row r="133">
      <c r="A133" t="str">
        <f>IF('SKU Master'!A133="","",'SKU Master'!A133)</f>
      </c>
      <c r="B133" t="str">
        <f>IF(A133="","",'SKU Master'!B133)</f>
      </c>
      <c r="C133" t="str">
        <f>IF(A133="","",'SKU Master'!J133)</f>
      </c>
      <c r="D133" t="str">
        <f>IF(A133="","",'SKU Master'!H133)</f>
      </c>
      <c r="E133" t="str">
        <f>IF(A133="","",'SKU Master'!I133)</f>
      </c>
      <c r="F133" t="str">
        <f>IF(A133="","",'SKU Master'!P133)</f>
      </c>
      <c r="G133" t="str">
        <f>IF(A133="","",'SKU Master'!E133)</f>
      </c>
      <c r="H133" t="str">
        <f>IF(A133="","",IF(OR(K133="CHECK LEAD TIME",K133="CHECK INPUTS"),"CHECK INPUTS",IF(K133="STOCKOUT RISK","URGENT",IF(F133&gt;0,"ORDER NOW","OK"))))</f>
      </c>
      <c r="I133" t="str">
        <f>IF(A133="","",'SKU Master'!N133)</f>
      </c>
      <c r="J133" t="str">
        <f>IF(A133="","",'SKU Master'!O133)</f>
      </c>
      <c r="K133" t="str">
        <f>IF(A133="","",'SKU Master'!Q133)</f>
      </c>
      <c r="L133" s="10" t="str">
        <f>IF(A133="","",IF(ISNUMBER(F133),F133*'SKU Master'!F133,"CHECK INPUTS"))</f>
      </c>
    </row>
    <row r="134">
      <c r="A134" t="str">
        <f>IF('SKU Master'!A134="","",'SKU Master'!A134)</f>
      </c>
      <c r="B134" t="str">
        <f>IF(A134="","",'SKU Master'!B134)</f>
      </c>
      <c r="C134" t="str">
        <f>IF(A134="","",'SKU Master'!J134)</f>
      </c>
      <c r="D134" t="str">
        <f>IF(A134="","",'SKU Master'!H134)</f>
      </c>
      <c r="E134" t="str">
        <f>IF(A134="","",'SKU Master'!I134)</f>
      </c>
      <c r="F134" t="str">
        <f>IF(A134="","",'SKU Master'!P134)</f>
      </c>
      <c r="G134" t="str">
        <f>IF(A134="","",'SKU Master'!E134)</f>
      </c>
      <c r="H134" t="str">
        <f>IF(A134="","",IF(OR(K134="CHECK LEAD TIME",K134="CHECK INPUTS"),"CHECK INPUTS",IF(K134="STOCKOUT RISK","URGENT",IF(F134&gt;0,"ORDER NOW","OK"))))</f>
      </c>
      <c r="I134" t="str">
        <f>IF(A134="","",'SKU Master'!N134)</f>
      </c>
      <c r="J134" t="str">
        <f>IF(A134="","",'SKU Master'!O134)</f>
      </c>
      <c r="K134" t="str">
        <f>IF(A134="","",'SKU Master'!Q134)</f>
      </c>
      <c r="L134" s="10" t="str">
        <f>IF(A134="","",IF(ISNUMBER(F134),F134*'SKU Master'!F134,"CHECK INPUTS"))</f>
      </c>
    </row>
    <row r="135">
      <c r="A135" t="str">
        <f>IF('SKU Master'!A135="","",'SKU Master'!A135)</f>
      </c>
      <c r="B135" t="str">
        <f>IF(A135="","",'SKU Master'!B135)</f>
      </c>
      <c r="C135" t="str">
        <f>IF(A135="","",'SKU Master'!J135)</f>
      </c>
      <c r="D135" t="str">
        <f>IF(A135="","",'SKU Master'!H135)</f>
      </c>
      <c r="E135" t="str">
        <f>IF(A135="","",'SKU Master'!I135)</f>
      </c>
      <c r="F135" t="str">
        <f>IF(A135="","",'SKU Master'!P135)</f>
      </c>
      <c r="G135" t="str">
        <f>IF(A135="","",'SKU Master'!E135)</f>
      </c>
      <c r="H135" t="str">
        <f>IF(A135="","",IF(OR(K135="CHECK LEAD TIME",K135="CHECK INPUTS"),"CHECK INPUTS",IF(K135="STOCKOUT RISK","URGENT",IF(F135&gt;0,"ORDER NOW","OK"))))</f>
      </c>
      <c r="I135" t="str">
        <f>IF(A135="","",'SKU Master'!N135)</f>
      </c>
      <c r="J135" t="str">
        <f>IF(A135="","",'SKU Master'!O135)</f>
      </c>
      <c r="K135" t="str">
        <f>IF(A135="","",'SKU Master'!Q135)</f>
      </c>
      <c r="L135" s="10" t="str">
        <f>IF(A135="","",IF(ISNUMBER(F135),F135*'SKU Master'!F135,"CHECK INPUTS"))</f>
      </c>
    </row>
    <row r="136">
      <c r="A136" t="str">
        <f>IF('SKU Master'!A136="","",'SKU Master'!A136)</f>
      </c>
      <c r="B136" t="str">
        <f>IF(A136="","",'SKU Master'!B136)</f>
      </c>
      <c r="C136" t="str">
        <f>IF(A136="","",'SKU Master'!J136)</f>
      </c>
      <c r="D136" t="str">
        <f>IF(A136="","",'SKU Master'!H136)</f>
      </c>
      <c r="E136" t="str">
        <f>IF(A136="","",'SKU Master'!I136)</f>
      </c>
      <c r="F136" t="str">
        <f>IF(A136="","",'SKU Master'!P136)</f>
      </c>
      <c r="G136" t="str">
        <f>IF(A136="","",'SKU Master'!E136)</f>
      </c>
      <c r="H136" t="str">
        <f>IF(A136="","",IF(OR(K136="CHECK LEAD TIME",K136="CHECK INPUTS"),"CHECK INPUTS",IF(K136="STOCKOUT RISK","URGENT",IF(F136&gt;0,"ORDER NOW","OK"))))</f>
      </c>
      <c r="I136" t="str">
        <f>IF(A136="","",'SKU Master'!N136)</f>
      </c>
      <c r="J136" t="str">
        <f>IF(A136="","",'SKU Master'!O136)</f>
      </c>
      <c r="K136" t="str">
        <f>IF(A136="","",'SKU Master'!Q136)</f>
      </c>
      <c r="L136" s="10" t="str">
        <f>IF(A136="","",IF(ISNUMBER(F136),F136*'SKU Master'!F136,"CHECK INPUTS"))</f>
      </c>
    </row>
    <row r="137">
      <c r="A137" t="str">
        <f>IF('SKU Master'!A137="","",'SKU Master'!A137)</f>
      </c>
      <c r="B137" t="str">
        <f>IF(A137="","",'SKU Master'!B137)</f>
      </c>
      <c r="C137" t="str">
        <f>IF(A137="","",'SKU Master'!J137)</f>
      </c>
      <c r="D137" t="str">
        <f>IF(A137="","",'SKU Master'!H137)</f>
      </c>
      <c r="E137" t="str">
        <f>IF(A137="","",'SKU Master'!I137)</f>
      </c>
      <c r="F137" t="str">
        <f>IF(A137="","",'SKU Master'!P137)</f>
      </c>
      <c r="G137" t="str">
        <f>IF(A137="","",'SKU Master'!E137)</f>
      </c>
      <c r="H137" t="str">
        <f>IF(A137="","",IF(OR(K137="CHECK LEAD TIME",K137="CHECK INPUTS"),"CHECK INPUTS",IF(K137="STOCKOUT RISK","URGENT",IF(F137&gt;0,"ORDER NOW","OK"))))</f>
      </c>
      <c r="I137" t="str">
        <f>IF(A137="","",'SKU Master'!N137)</f>
      </c>
      <c r="J137" t="str">
        <f>IF(A137="","",'SKU Master'!O137)</f>
      </c>
      <c r="K137" t="str">
        <f>IF(A137="","",'SKU Master'!Q137)</f>
      </c>
      <c r="L137" s="10" t="str">
        <f>IF(A137="","",IF(ISNUMBER(F137),F137*'SKU Master'!F137,"CHECK INPUTS"))</f>
      </c>
    </row>
    <row r="138">
      <c r="A138" t="str">
        <f>IF('SKU Master'!A138="","",'SKU Master'!A138)</f>
      </c>
      <c r="B138" t="str">
        <f>IF(A138="","",'SKU Master'!B138)</f>
      </c>
      <c r="C138" t="str">
        <f>IF(A138="","",'SKU Master'!J138)</f>
      </c>
      <c r="D138" t="str">
        <f>IF(A138="","",'SKU Master'!H138)</f>
      </c>
      <c r="E138" t="str">
        <f>IF(A138="","",'SKU Master'!I138)</f>
      </c>
      <c r="F138" t="str">
        <f>IF(A138="","",'SKU Master'!P138)</f>
      </c>
      <c r="G138" t="str">
        <f>IF(A138="","",'SKU Master'!E138)</f>
      </c>
      <c r="H138" t="str">
        <f>IF(A138="","",IF(OR(K138="CHECK LEAD TIME",K138="CHECK INPUTS"),"CHECK INPUTS",IF(K138="STOCKOUT RISK","URGENT",IF(F138&gt;0,"ORDER NOW","OK"))))</f>
      </c>
      <c r="I138" t="str">
        <f>IF(A138="","",'SKU Master'!N138)</f>
      </c>
      <c r="J138" t="str">
        <f>IF(A138="","",'SKU Master'!O138)</f>
      </c>
      <c r="K138" t="str">
        <f>IF(A138="","",'SKU Master'!Q138)</f>
      </c>
      <c r="L138" s="10" t="str">
        <f>IF(A138="","",IF(ISNUMBER(F138),F138*'SKU Master'!F138,"CHECK INPUTS"))</f>
      </c>
    </row>
    <row r="139">
      <c r="A139" t="str">
        <f>IF('SKU Master'!A139="","",'SKU Master'!A139)</f>
      </c>
      <c r="B139" t="str">
        <f>IF(A139="","",'SKU Master'!B139)</f>
      </c>
      <c r="C139" t="str">
        <f>IF(A139="","",'SKU Master'!J139)</f>
      </c>
      <c r="D139" t="str">
        <f>IF(A139="","",'SKU Master'!H139)</f>
      </c>
      <c r="E139" t="str">
        <f>IF(A139="","",'SKU Master'!I139)</f>
      </c>
      <c r="F139" t="str">
        <f>IF(A139="","",'SKU Master'!P139)</f>
      </c>
      <c r="G139" t="str">
        <f>IF(A139="","",'SKU Master'!E139)</f>
      </c>
      <c r="H139" t="str">
        <f>IF(A139="","",IF(OR(K139="CHECK LEAD TIME",K139="CHECK INPUTS"),"CHECK INPUTS",IF(K139="STOCKOUT RISK","URGENT",IF(F139&gt;0,"ORDER NOW","OK"))))</f>
      </c>
      <c r="I139" t="str">
        <f>IF(A139="","",'SKU Master'!N139)</f>
      </c>
      <c r="J139" t="str">
        <f>IF(A139="","",'SKU Master'!O139)</f>
      </c>
      <c r="K139" t="str">
        <f>IF(A139="","",'SKU Master'!Q139)</f>
      </c>
      <c r="L139" s="10" t="str">
        <f>IF(A139="","",IF(ISNUMBER(F139),F139*'SKU Master'!F139,"CHECK INPUTS"))</f>
      </c>
    </row>
    <row r="140">
      <c r="A140" t="str">
        <f>IF('SKU Master'!A140="","",'SKU Master'!A140)</f>
      </c>
      <c r="B140" t="str">
        <f>IF(A140="","",'SKU Master'!B140)</f>
      </c>
      <c r="C140" t="str">
        <f>IF(A140="","",'SKU Master'!J140)</f>
      </c>
      <c r="D140" t="str">
        <f>IF(A140="","",'SKU Master'!H140)</f>
      </c>
      <c r="E140" t="str">
        <f>IF(A140="","",'SKU Master'!I140)</f>
      </c>
      <c r="F140" t="str">
        <f>IF(A140="","",'SKU Master'!P140)</f>
      </c>
      <c r="G140" t="str">
        <f>IF(A140="","",'SKU Master'!E140)</f>
      </c>
      <c r="H140" t="str">
        <f>IF(A140="","",IF(OR(K140="CHECK LEAD TIME",K140="CHECK INPUTS"),"CHECK INPUTS",IF(K140="STOCKOUT RISK","URGENT",IF(F140&gt;0,"ORDER NOW","OK"))))</f>
      </c>
      <c r="I140" t="str">
        <f>IF(A140="","",'SKU Master'!N140)</f>
      </c>
      <c r="J140" t="str">
        <f>IF(A140="","",'SKU Master'!O140)</f>
      </c>
      <c r="K140" t="str">
        <f>IF(A140="","",'SKU Master'!Q140)</f>
      </c>
      <c r="L140" s="10" t="str">
        <f>IF(A140="","",IF(ISNUMBER(F140),F140*'SKU Master'!F140,"CHECK INPUTS"))</f>
      </c>
    </row>
    <row r="141">
      <c r="A141" t="str">
        <f>IF('SKU Master'!A141="","",'SKU Master'!A141)</f>
      </c>
      <c r="B141" t="str">
        <f>IF(A141="","",'SKU Master'!B141)</f>
      </c>
      <c r="C141" t="str">
        <f>IF(A141="","",'SKU Master'!J141)</f>
      </c>
      <c r="D141" t="str">
        <f>IF(A141="","",'SKU Master'!H141)</f>
      </c>
      <c r="E141" t="str">
        <f>IF(A141="","",'SKU Master'!I141)</f>
      </c>
      <c r="F141" t="str">
        <f>IF(A141="","",'SKU Master'!P141)</f>
      </c>
      <c r="G141" t="str">
        <f>IF(A141="","",'SKU Master'!E141)</f>
      </c>
      <c r="H141" t="str">
        <f>IF(A141="","",IF(OR(K141="CHECK LEAD TIME",K141="CHECK INPUTS"),"CHECK INPUTS",IF(K141="STOCKOUT RISK","URGENT",IF(F141&gt;0,"ORDER NOW","OK"))))</f>
      </c>
      <c r="I141" t="str">
        <f>IF(A141="","",'SKU Master'!N141)</f>
      </c>
      <c r="J141" t="str">
        <f>IF(A141="","",'SKU Master'!O141)</f>
      </c>
      <c r="K141" t="str">
        <f>IF(A141="","",'SKU Master'!Q141)</f>
      </c>
      <c r="L141" s="10" t="str">
        <f>IF(A141="","",IF(ISNUMBER(F141),F141*'SKU Master'!F141,"CHECK INPUTS"))</f>
      </c>
    </row>
    <row r="142">
      <c r="A142" t="str">
        <f>IF('SKU Master'!A142="","",'SKU Master'!A142)</f>
      </c>
      <c r="B142" t="str">
        <f>IF(A142="","",'SKU Master'!B142)</f>
      </c>
      <c r="C142" t="str">
        <f>IF(A142="","",'SKU Master'!J142)</f>
      </c>
      <c r="D142" t="str">
        <f>IF(A142="","",'SKU Master'!H142)</f>
      </c>
      <c r="E142" t="str">
        <f>IF(A142="","",'SKU Master'!I142)</f>
      </c>
      <c r="F142" t="str">
        <f>IF(A142="","",'SKU Master'!P142)</f>
      </c>
      <c r="G142" t="str">
        <f>IF(A142="","",'SKU Master'!E142)</f>
      </c>
      <c r="H142" t="str">
        <f>IF(A142="","",IF(OR(K142="CHECK LEAD TIME",K142="CHECK INPUTS"),"CHECK INPUTS",IF(K142="STOCKOUT RISK","URGENT",IF(F142&gt;0,"ORDER NOW","OK"))))</f>
      </c>
      <c r="I142" t="str">
        <f>IF(A142="","",'SKU Master'!N142)</f>
      </c>
      <c r="J142" t="str">
        <f>IF(A142="","",'SKU Master'!O142)</f>
      </c>
      <c r="K142" t="str">
        <f>IF(A142="","",'SKU Master'!Q142)</f>
      </c>
      <c r="L142" s="10" t="str">
        <f>IF(A142="","",IF(ISNUMBER(F142),F142*'SKU Master'!F142,"CHECK INPUTS"))</f>
      </c>
    </row>
    <row r="143">
      <c r="A143" t="str">
        <f>IF('SKU Master'!A143="","",'SKU Master'!A143)</f>
      </c>
      <c r="B143" t="str">
        <f>IF(A143="","",'SKU Master'!B143)</f>
      </c>
      <c r="C143" t="str">
        <f>IF(A143="","",'SKU Master'!J143)</f>
      </c>
      <c r="D143" t="str">
        <f>IF(A143="","",'SKU Master'!H143)</f>
      </c>
      <c r="E143" t="str">
        <f>IF(A143="","",'SKU Master'!I143)</f>
      </c>
      <c r="F143" t="str">
        <f>IF(A143="","",'SKU Master'!P143)</f>
      </c>
      <c r="G143" t="str">
        <f>IF(A143="","",'SKU Master'!E143)</f>
      </c>
      <c r="H143" t="str">
        <f>IF(A143="","",IF(OR(K143="CHECK LEAD TIME",K143="CHECK INPUTS"),"CHECK INPUTS",IF(K143="STOCKOUT RISK","URGENT",IF(F143&gt;0,"ORDER NOW","OK"))))</f>
      </c>
      <c r="I143" t="str">
        <f>IF(A143="","",'SKU Master'!N143)</f>
      </c>
      <c r="J143" t="str">
        <f>IF(A143="","",'SKU Master'!O143)</f>
      </c>
      <c r="K143" t="str">
        <f>IF(A143="","",'SKU Master'!Q143)</f>
      </c>
      <c r="L143" s="10" t="str">
        <f>IF(A143="","",IF(ISNUMBER(F143),F143*'SKU Master'!F143,"CHECK INPUTS"))</f>
      </c>
    </row>
    <row r="144">
      <c r="A144" t="str">
        <f>IF('SKU Master'!A144="","",'SKU Master'!A144)</f>
      </c>
      <c r="B144" t="str">
        <f>IF(A144="","",'SKU Master'!B144)</f>
      </c>
      <c r="C144" t="str">
        <f>IF(A144="","",'SKU Master'!J144)</f>
      </c>
      <c r="D144" t="str">
        <f>IF(A144="","",'SKU Master'!H144)</f>
      </c>
      <c r="E144" t="str">
        <f>IF(A144="","",'SKU Master'!I144)</f>
      </c>
      <c r="F144" t="str">
        <f>IF(A144="","",'SKU Master'!P144)</f>
      </c>
      <c r="G144" t="str">
        <f>IF(A144="","",'SKU Master'!E144)</f>
      </c>
      <c r="H144" t="str">
        <f>IF(A144="","",IF(OR(K144="CHECK LEAD TIME",K144="CHECK INPUTS"),"CHECK INPUTS",IF(K144="STOCKOUT RISK","URGENT",IF(F144&gt;0,"ORDER NOW","OK"))))</f>
      </c>
      <c r="I144" t="str">
        <f>IF(A144="","",'SKU Master'!N144)</f>
      </c>
      <c r="J144" t="str">
        <f>IF(A144="","",'SKU Master'!O144)</f>
      </c>
      <c r="K144" t="str">
        <f>IF(A144="","",'SKU Master'!Q144)</f>
      </c>
      <c r="L144" s="10" t="str">
        <f>IF(A144="","",IF(ISNUMBER(F144),F144*'SKU Master'!F144,"CHECK INPUTS"))</f>
      </c>
    </row>
    <row r="145">
      <c r="A145" t="str">
        <f>IF('SKU Master'!A145="","",'SKU Master'!A145)</f>
      </c>
      <c r="B145" t="str">
        <f>IF(A145="","",'SKU Master'!B145)</f>
      </c>
      <c r="C145" t="str">
        <f>IF(A145="","",'SKU Master'!J145)</f>
      </c>
      <c r="D145" t="str">
        <f>IF(A145="","",'SKU Master'!H145)</f>
      </c>
      <c r="E145" t="str">
        <f>IF(A145="","",'SKU Master'!I145)</f>
      </c>
      <c r="F145" t="str">
        <f>IF(A145="","",'SKU Master'!P145)</f>
      </c>
      <c r="G145" t="str">
        <f>IF(A145="","",'SKU Master'!E145)</f>
      </c>
      <c r="H145" t="str">
        <f>IF(A145="","",IF(OR(K145="CHECK LEAD TIME",K145="CHECK INPUTS"),"CHECK INPUTS",IF(K145="STOCKOUT RISK","URGENT",IF(F145&gt;0,"ORDER NOW","OK"))))</f>
      </c>
      <c r="I145" t="str">
        <f>IF(A145="","",'SKU Master'!N145)</f>
      </c>
      <c r="J145" t="str">
        <f>IF(A145="","",'SKU Master'!O145)</f>
      </c>
      <c r="K145" t="str">
        <f>IF(A145="","",'SKU Master'!Q145)</f>
      </c>
      <c r="L145" s="10" t="str">
        <f>IF(A145="","",IF(ISNUMBER(F145),F145*'SKU Master'!F145,"CHECK INPUTS"))</f>
      </c>
    </row>
    <row r="146">
      <c r="A146" t="str">
        <f>IF('SKU Master'!A146="","",'SKU Master'!A146)</f>
      </c>
      <c r="B146" t="str">
        <f>IF(A146="","",'SKU Master'!B146)</f>
      </c>
      <c r="C146" t="str">
        <f>IF(A146="","",'SKU Master'!J146)</f>
      </c>
      <c r="D146" t="str">
        <f>IF(A146="","",'SKU Master'!H146)</f>
      </c>
      <c r="E146" t="str">
        <f>IF(A146="","",'SKU Master'!I146)</f>
      </c>
      <c r="F146" t="str">
        <f>IF(A146="","",'SKU Master'!P146)</f>
      </c>
      <c r="G146" t="str">
        <f>IF(A146="","",'SKU Master'!E146)</f>
      </c>
      <c r="H146" t="str">
        <f>IF(A146="","",IF(OR(K146="CHECK LEAD TIME",K146="CHECK INPUTS"),"CHECK INPUTS",IF(K146="STOCKOUT RISK","URGENT",IF(F146&gt;0,"ORDER NOW","OK"))))</f>
      </c>
      <c r="I146" t="str">
        <f>IF(A146="","",'SKU Master'!N146)</f>
      </c>
      <c r="J146" t="str">
        <f>IF(A146="","",'SKU Master'!O146)</f>
      </c>
      <c r="K146" t="str">
        <f>IF(A146="","",'SKU Master'!Q146)</f>
      </c>
      <c r="L146" s="10" t="str">
        <f>IF(A146="","",IF(ISNUMBER(F146),F146*'SKU Master'!F146,"CHECK INPUTS"))</f>
      </c>
    </row>
    <row r="147">
      <c r="A147" t="str">
        <f>IF('SKU Master'!A147="","",'SKU Master'!A147)</f>
      </c>
      <c r="B147" t="str">
        <f>IF(A147="","",'SKU Master'!B147)</f>
      </c>
      <c r="C147" t="str">
        <f>IF(A147="","",'SKU Master'!J147)</f>
      </c>
      <c r="D147" t="str">
        <f>IF(A147="","",'SKU Master'!H147)</f>
      </c>
      <c r="E147" t="str">
        <f>IF(A147="","",'SKU Master'!I147)</f>
      </c>
      <c r="F147" t="str">
        <f>IF(A147="","",'SKU Master'!P147)</f>
      </c>
      <c r="G147" t="str">
        <f>IF(A147="","",'SKU Master'!E147)</f>
      </c>
      <c r="H147" t="str">
        <f>IF(A147="","",IF(OR(K147="CHECK LEAD TIME",K147="CHECK INPUTS"),"CHECK INPUTS",IF(K147="STOCKOUT RISK","URGENT",IF(F147&gt;0,"ORDER NOW","OK"))))</f>
      </c>
      <c r="I147" t="str">
        <f>IF(A147="","",'SKU Master'!N147)</f>
      </c>
      <c r="J147" t="str">
        <f>IF(A147="","",'SKU Master'!O147)</f>
      </c>
      <c r="K147" t="str">
        <f>IF(A147="","",'SKU Master'!Q147)</f>
      </c>
      <c r="L147" s="10" t="str">
        <f>IF(A147="","",IF(ISNUMBER(F147),F147*'SKU Master'!F147,"CHECK INPUTS"))</f>
      </c>
    </row>
    <row r="148">
      <c r="A148" t="str">
        <f>IF('SKU Master'!A148="","",'SKU Master'!A148)</f>
      </c>
      <c r="B148" t="str">
        <f>IF(A148="","",'SKU Master'!B148)</f>
      </c>
      <c r="C148" t="str">
        <f>IF(A148="","",'SKU Master'!J148)</f>
      </c>
      <c r="D148" t="str">
        <f>IF(A148="","",'SKU Master'!H148)</f>
      </c>
      <c r="E148" t="str">
        <f>IF(A148="","",'SKU Master'!I148)</f>
      </c>
      <c r="F148" t="str">
        <f>IF(A148="","",'SKU Master'!P148)</f>
      </c>
      <c r="G148" t="str">
        <f>IF(A148="","",'SKU Master'!E148)</f>
      </c>
      <c r="H148" t="str">
        <f>IF(A148="","",IF(OR(K148="CHECK LEAD TIME",K148="CHECK INPUTS"),"CHECK INPUTS",IF(K148="STOCKOUT RISK","URGENT",IF(F148&gt;0,"ORDER NOW","OK"))))</f>
      </c>
      <c r="I148" t="str">
        <f>IF(A148="","",'SKU Master'!N148)</f>
      </c>
      <c r="J148" t="str">
        <f>IF(A148="","",'SKU Master'!O148)</f>
      </c>
      <c r="K148" t="str">
        <f>IF(A148="","",'SKU Master'!Q148)</f>
      </c>
      <c r="L148" s="10" t="str">
        <f>IF(A148="","",IF(ISNUMBER(F148),F148*'SKU Master'!F148,"CHECK INPUTS"))</f>
      </c>
    </row>
    <row r="149">
      <c r="A149" t="str">
        <f>IF('SKU Master'!A149="","",'SKU Master'!A149)</f>
      </c>
      <c r="B149" t="str">
        <f>IF(A149="","",'SKU Master'!B149)</f>
      </c>
      <c r="C149" t="str">
        <f>IF(A149="","",'SKU Master'!J149)</f>
      </c>
      <c r="D149" t="str">
        <f>IF(A149="","",'SKU Master'!H149)</f>
      </c>
      <c r="E149" t="str">
        <f>IF(A149="","",'SKU Master'!I149)</f>
      </c>
      <c r="F149" t="str">
        <f>IF(A149="","",'SKU Master'!P149)</f>
      </c>
      <c r="G149" t="str">
        <f>IF(A149="","",'SKU Master'!E149)</f>
      </c>
      <c r="H149" t="str">
        <f>IF(A149="","",IF(OR(K149="CHECK LEAD TIME",K149="CHECK INPUTS"),"CHECK INPUTS",IF(K149="STOCKOUT RISK","URGENT",IF(F149&gt;0,"ORDER NOW","OK"))))</f>
      </c>
      <c r="I149" t="str">
        <f>IF(A149="","",'SKU Master'!N149)</f>
      </c>
      <c r="J149" t="str">
        <f>IF(A149="","",'SKU Master'!O149)</f>
      </c>
      <c r="K149" t="str">
        <f>IF(A149="","",'SKU Master'!Q149)</f>
      </c>
      <c r="L149" s="10" t="str">
        <f>IF(A149="","",IF(ISNUMBER(F149),F149*'SKU Master'!F149,"CHECK INPUTS"))</f>
      </c>
    </row>
    <row r="150">
      <c r="A150" t="str">
        <f>IF('SKU Master'!A150="","",'SKU Master'!A150)</f>
      </c>
      <c r="B150" t="str">
        <f>IF(A150="","",'SKU Master'!B150)</f>
      </c>
      <c r="C150" t="str">
        <f>IF(A150="","",'SKU Master'!J150)</f>
      </c>
      <c r="D150" t="str">
        <f>IF(A150="","",'SKU Master'!H150)</f>
      </c>
      <c r="E150" t="str">
        <f>IF(A150="","",'SKU Master'!I150)</f>
      </c>
      <c r="F150" t="str">
        <f>IF(A150="","",'SKU Master'!P150)</f>
      </c>
      <c r="G150" t="str">
        <f>IF(A150="","",'SKU Master'!E150)</f>
      </c>
      <c r="H150" t="str">
        <f>IF(A150="","",IF(OR(K150="CHECK LEAD TIME",K150="CHECK INPUTS"),"CHECK INPUTS",IF(K150="STOCKOUT RISK","URGENT",IF(F150&gt;0,"ORDER NOW","OK"))))</f>
      </c>
      <c r="I150" t="str">
        <f>IF(A150="","",'SKU Master'!N150)</f>
      </c>
      <c r="J150" t="str">
        <f>IF(A150="","",'SKU Master'!O150)</f>
      </c>
      <c r="K150" t="str">
        <f>IF(A150="","",'SKU Master'!Q150)</f>
      </c>
      <c r="L150" s="10" t="str">
        <f>IF(A150="","",IF(ISNUMBER(F150),F150*'SKU Master'!F150,"CHECK INPUTS"))</f>
      </c>
    </row>
    <row r="151">
      <c r="A151" t="str">
        <f>IF('SKU Master'!A151="","",'SKU Master'!A151)</f>
      </c>
      <c r="B151" t="str">
        <f>IF(A151="","",'SKU Master'!B151)</f>
      </c>
      <c r="C151" t="str">
        <f>IF(A151="","",'SKU Master'!J151)</f>
      </c>
      <c r="D151" t="str">
        <f>IF(A151="","",'SKU Master'!H151)</f>
      </c>
      <c r="E151" t="str">
        <f>IF(A151="","",'SKU Master'!I151)</f>
      </c>
      <c r="F151" t="str">
        <f>IF(A151="","",'SKU Master'!P151)</f>
      </c>
      <c r="G151" t="str">
        <f>IF(A151="","",'SKU Master'!E151)</f>
      </c>
      <c r="H151" t="str">
        <f>IF(A151="","",IF(OR(K151="CHECK LEAD TIME",K151="CHECK INPUTS"),"CHECK INPUTS",IF(K151="STOCKOUT RISK","URGENT",IF(F151&gt;0,"ORDER NOW","OK"))))</f>
      </c>
      <c r="I151" t="str">
        <f>IF(A151="","",'SKU Master'!N151)</f>
      </c>
      <c r="J151" t="str">
        <f>IF(A151="","",'SKU Master'!O151)</f>
      </c>
      <c r="K151" t="str">
        <f>IF(A151="","",'SKU Master'!Q151)</f>
      </c>
      <c r="L151" s="10" t="str">
        <f>IF(A151="","",IF(ISNUMBER(F151),F151*'SKU Master'!F151,"CHECK INPUTS"))</f>
      </c>
    </row>
    <row r="152">
      <c r="A152" t="str">
        <f>IF('SKU Master'!A152="","",'SKU Master'!A152)</f>
      </c>
      <c r="B152" t="str">
        <f>IF(A152="","",'SKU Master'!B152)</f>
      </c>
      <c r="C152" t="str">
        <f>IF(A152="","",'SKU Master'!J152)</f>
      </c>
      <c r="D152" t="str">
        <f>IF(A152="","",'SKU Master'!H152)</f>
      </c>
      <c r="E152" t="str">
        <f>IF(A152="","",'SKU Master'!I152)</f>
      </c>
      <c r="F152" t="str">
        <f>IF(A152="","",'SKU Master'!P152)</f>
      </c>
      <c r="G152" t="str">
        <f>IF(A152="","",'SKU Master'!E152)</f>
      </c>
      <c r="H152" t="str">
        <f>IF(A152="","",IF(OR(K152="CHECK LEAD TIME",K152="CHECK INPUTS"),"CHECK INPUTS",IF(K152="STOCKOUT RISK","URGENT",IF(F152&gt;0,"ORDER NOW","OK"))))</f>
      </c>
      <c r="I152" t="str">
        <f>IF(A152="","",'SKU Master'!N152)</f>
      </c>
      <c r="J152" t="str">
        <f>IF(A152="","",'SKU Master'!O152)</f>
      </c>
      <c r="K152" t="str">
        <f>IF(A152="","",'SKU Master'!Q152)</f>
      </c>
      <c r="L152" s="10" t="str">
        <f>IF(A152="","",IF(ISNUMBER(F152),F152*'SKU Master'!F152,"CHECK INPUTS"))</f>
      </c>
    </row>
    <row r="153">
      <c r="A153" t="str">
        <f>IF('SKU Master'!A153="","",'SKU Master'!A153)</f>
      </c>
      <c r="B153" t="str">
        <f>IF(A153="","",'SKU Master'!B153)</f>
      </c>
      <c r="C153" t="str">
        <f>IF(A153="","",'SKU Master'!J153)</f>
      </c>
      <c r="D153" t="str">
        <f>IF(A153="","",'SKU Master'!H153)</f>
      </c>
      <c r="E153" t="str">
        <f>IF(A153="","",'SKU Master'!I153)</f>
      </c>
      <c r="F153" t="str">
        <f>IF(A153="","",'SKU Master'!P153)</f>
      </c>
      <c r="G153" t="str">
        <f>IF(A153="","",'SKU Master'!E153)</f>
      </c>
      <c r="H153" t="str">
        <f>IF(A153="","",IF(OR(K153="CHECK LEAD TIME",K153="CHECK INPUTS"),"CHECK INPUTS",IF(K153="STOCKOUT RISK","URGENT",IF(F153&gt;0,"ORDER NOW","OK"))))</f>
      </c>
      <c r="I153" t="str">
        <f>IF(A153="","",'SKU Master'!N153)</f>
      </c>
      <c r="J153" t="str">
        <f>IF(A153="","",'SKU Master'!O153)</f>
      </c>
      <c r="K153" t="str">
        <f>IF(A153="","",'SKU Master'!Q153)</f>
      </c>
      <c r="L153" s="10" t="str">
        <f>IF(A153="","",IF(ISNUMBER(F153),F153*'SKU Master'!F153,"CHECK INPUTS"))</f>
      </c>
    </row>
    <row r="154">
      <c r="A154" t="str">
        <f>IF('SKU Master'!A154="","",'SKU Master'!A154)</f>
      </c>
      <c r="B154" t="str">
        <f>IF(A154="","",'SKU Master'!B154)</f>
      </c>
      <c r="C154" t="str">
        <f>IF(A154="","",'SKU Master'!J154)</f>
      </c>
      <c r="D154" t="str">
        <f>IF(A154="","",'SKU Master'!H154)</f>
      </c>
      <c r="E154" t="str">
        <f>IF(A154="","",'SKU Master'!I154)</f>
      </c>
      <c r="F154" t="str">
        <f>IF(A154="","",'SKU Master'!P154)</f>
      </c>
      <c r="G154" t="str">
        <f>IF(A154="","",'SKU Master'!E154)</f>
      </c>
      <c r="H154" t="str">
        <f>IF(A154="","",IF(OR(K154="CHECK LEAD TIME",K154="CHECK INPUTS"),"CHECK INPUTS",IF(K154="STOCKOUT RISK","URGENT",IF(F154&gt;0,"ORDER NOW","OK"))))</f>
      </c>
      <c r="I154" t="str">
        <f>IF(A154="","",'SKU Master'!N154)</f>
      </c>
      <c r="J154" t="str">
        <f>IF(A154="","",'SKU Master'!O154)</f>
      </c>
      <c r="K154" t="str">
        <f>IF(A154="","",'SKU Master'!Q154)</f>
      </c>
      <c r="L154" s="10" t="str">
        <f>IF(A154="","",IF(ISNUMBER(F154),F154*'SKU Master'!F154,"CHECK INPUTS"))</f>
      </c>
    </row>
    <row r="155">
      <c r="A155" t="str">
        <f>IF('SKU Master'!A155="","",'SKU Master'!A155)</f>
      </c>
      <c r="B155" t="str">
        <f>IF(A155="","",'SKU Master'!B155)</f>
      </c>
      <c r="C155" t="str">
        <f>IF(A155="","",'SKU Master'!J155)</f>
      </c>
      <c r="D155" t="str">
        <f>IF(A155="","",'SKU Master'!H155)</f>
      </c>
      <c r="E155" t="str">
        <f>IF(A155="","",'SKU Master'!I155)</f>
      </c>
      <c r="F155" t="str">
        <f>IF(A155="","",'SKU Master'!P155)</f>
      </c>
      <c r="G155" t="str">
        <f>IF(A155="","",'SKU Master'!E155)</f>
      </c>
      <c r="H155" t="str">
        <f>IF(A155="","",IF(OR(K155="CHECK LEAD TIME",K155="CHECK INPUTS"),"CHECK INPUTS",IF(K155="STOCKOUT RISK","URGENT",IF(F155&gt;0,"ORDER NOW","OK"))))</f>
      </c>
      <c r="I155" t="str">
        <f>IF(A155="","",'SKU Master'!N155)</f>
      </c>
      <c r="J155" t="str">
        <f>IF(A155="","",'SKU Master'!O155)</f>
      </c>
      <c r="K155" t="str">
        <f>IF(A155="","",'SKU Master'!Q155)</f>
      </c>
      <c r="L155" s="10" t="str">
        <f>IF(A155="","",IF(ISNUMBER(F155),F155*'SKU Master'!F155,"CHECK INPUTS"))</f>
      </c>
    </row>
    <row r="156">
      <c r="A156" t="str">
        <f>IF('SKU Master'!A156="","",'SKU Master'!A156)</f>
      </c>
      <c r="B156" t="str">
        <f>IF(A156="","",'SKU Master'!B156)</f>
      </c>
      <c r="C156" t="str">
        <f>IF(A156="","",'SKU Master'!J156)</f>
      </c>
      <c r="D156" t="str">
        <f>IF(A156="","",'SKU Master'!H156)</f>
      </c>
      <c r="E156" t="str">
        <f>IF(A156="","",'SKU Master'!I156)</f>
      </c>
      <c r="F156" t="str">
        <f>IF(A156="","",'SKU Master'!P156)</f>
      </c>
      <c r="G156" t="str">
        <f>IF(A156="","",'SKU Master'!E156)</f>
      </c>
      <c r="H156" t="str">
        <f>IF(A156="","",IF(OR(K156="CHECK LEAD TIME",K156="CHECK INPUTS"),"CHECK INPUTS",IF(K156="STOCKOUT RISK","URGENT",IF(F156&gt;0,"ORDER NOW","OK"))))</f>
      </c>
      <c r="I156" t="str">
        <f>IF(A156="","",'SKU Master'!N156)</f>
      </c>
      <c r="J156" t="str">
        <f>IF(A156="","",'SKU Master'!O156)</f>
      </c>
      <c r="K156" t="str">
        <f>IF(A156="","",'SKU Master'!Q156)</f>
      </c>
      <c r="L156" s="10" t="str">
        <f>IF(A156="","",IF(ISNUMBER(F156),F156*'SKU Master'!F156,"CHECK INPUTS"))</f>
      </c>
    </row>
    <row r="157">
      <c r="A157" t="str">
        <f>IF('SKU Master'!A157="","",'SKU Master'!A157)</f>
      </c>
      <c r="B157" t="str">
        <f>IF(A157="","",'SKU Master'!B157)</f>
      </c>
      <c r="C157" t="str">
        <f>IF(A157="","",'SKU Master'!J157)</f>
      </c>
      <c r="D157" t="str">
        <f>IF(A157="","",'SKU Master'!H157)</f>
      </c>
      <c r="E157" t="str">
        <f>IF(A157="","",'SKU Master'!I157)</f>
      </c>
      <c r="F157" t="str">
        <f>IF(A157="","",'SKU Master'!P157)</f>
      </c>
      <c r="G157" t="str">
        <f>IF(A157="","",'SKU Master'!E157)</f>
      </c>
      <c r="H157" t="str">
        <f>IF(A157="","",IF(OR(K157="CHECK LEAD TIME",K157="CHECK INPUTS"),"CHECK INPUTS",IF(K157="STOCKOUT RISK","URGENT",IF(F157&gt;0,"ORDER NOW","OK"))))</f>
      </c>
      <c r="I157" t="str">
        <f>IF(A157="","",'SKU Master'!N157)</f>
      </c>
      <c r="J157" t="str">
        <f>IF(A157="","",'SKU Master'!O157)</f>
      </c>
      <c r="K157" t="str">
        <f>IF(A157="","",'SKU Master'!Q157)</f>
      </c>
      <c r="L157" s="10" t="str">
        <f>IF(A157="","",IF(ISNUMBER(F157),F157*'SKU Master'!F157,"CHECK INPUTS"))</f>
      </c>
    </row>
    <row r="158">
      <c r="A158" t="str">
        <f>IF('SKU Master'!A158="","",'SKU Master'!A158)</f>
      </c>
      <c r="B158" t="str">
        <f>IF(A158="","",'SKU Master'!B158)</f>
      </c>
      <c r="C158" t="str">
        <f>IF(A158="","",'SKU Master'!J158)</f>
      </c>
      <c r="D158" t="str">
        <f>IF(A158="","",'SKU Master'!H158)</f>
      </c>
      <c r="E158" t="str">
        <f>IF(A158="","",'SKU Master'!I158)</f>
      </c>
      <c r="F158" t="str">
        <f>IF(A158="","",'SKU Master'!P158)</f>
      </c>
      <c r="G158" t="str">
        <f>IF(A158="","",'SKU Master'!E158)</f>
      </c>
      <c r="H158" t="str">
        <f>IF(A158="","",IF(OR(K158="CHECK LEAD TIME",K158="CHECK INPUTS"),"CHECK INPUTS",IF(K158="STOCKOUT RISK","URGENT",IF(F158&gt;0,"ORDER NOW","OK"))))</f>
      </c>
      <c r="I158" t="str">
        <f>IF(A158="","",'SKU Master'!N158)</f>
      </c>
      <c r="J158" t="str">
        <f>IF(A158="","",'SKU Master'!O158)</f>
      </c>
      <c r="K158" t="str">
        <f>IF(A158="","",'SKU Master'!Q158)</f>
      </c>
      <c r="L158" s="10" t="str">
        <f>IF(A158="","",IF(ISNUMBER(F158),F158*'SKU Master'!F158,"CHECK INPUTS"))</f>
      </c>
    </row>
    <row r="159">
      <c r="A159" t="str">
        <f>IF('SKU Master'!A159="","",'SKU Master'!A159)</f>
      </c>
      <c r="B159" t="str">
        <f>IF(A159="","",'SKU Master'!B159)</f>
      </c>
      <c r="C159" t="str">
        <f>IF(A159="","",'SKU Master'!J159)</f>
      </c>
      <c r="D159" t="str">
        <f>IF(A159="","",'SKU Master'!H159)</f>
      </c>
      <c r="E159" t="str">
        <f>IF(A159="","",'SKU Master'!I159)</f>
      </c>
      <c r="F159" t="str">
        <f>IF(A159="","",'SKU Master'!P159)</f>
      </c>
      <c r="G159" t="str">
        <f>IF(A159="","",'SKU Master'!E159)</f>
      </c>
      <c r="H159" t="str">
        <f>IF(A159="","",IF(OR(K159="CHECK LEAD TIME",K159="CHECK INPUTS"),"CHECK INPUTS",IF(K159="STOCKOUT RISK","URGENT",IF(F159&gt;0,"ORDER NOW","OK"))))</f>
      </c>
      <c r="I159" t="str">
        <f>IF(A159="","",'SKU Master'!N159)</f>
      </c>
      <c r="J159" t="str">
        <f>IF(A159="","",'SKU Master'!O159)</f>
      </c>
      <c r="K159" t="str">
        <f>IF(A159="","",'SKU Master'!Q159)</f>
      </c>
      <c r="L159" s="10" t="str">
        <f>IF(A159="","",IF(ISNUMBER(F159),F159*'SKU Master'!F159,"CHECK INPUTS"))</f>
      </c>
    </row>
    <row r="160">
      <c r="A160" t="str">
        <f>IF('SKU Master'!A160="","",'SKU Master'!A160)</f>
      </c>
      <c r="B160" t="str">
        <f>IF(A160="","",'SKU Master'!B160)</f>
      </c>
      <c r="C160" t="str">
        <f>IF(A160="","",'SKU Master'!J160)</f>
      </c>
      <c r="D160" t="str">
        <f>IF(A160="","",'SKU Master'!H160)</f>
      </c>
      <c r="E160" t="str">
        <f>IF(A160="","",'SKU Master'!I160)</f>
      </c>
      <c r="F160" t="str">
        <f>IF(A160="","",'SKU Master'!P160)</f>
      </c>
      <c r="G160" t="str">
        <f>IF(A160="","",'SKU Master'!E160)</f>
      </c>
      <c r="H160" t="str">
        <f>IF(A160="","",IF(OR(K160="CHECK LEAD TIME",K160="CHECK INPUTS"),"CHECK INPUTS",IF(K160="STOCKOUT RISK","URGENT",IF(F160&gt;0,"ORDER NOW","OK"))))</f>
      </c>
      <c r="I160" t="str">
        <f>IF(A160="","",'SKU Master'!N160)</f>
      </c>
      <c r="J160" t="str">
        <f>IF(A160="","",'SKU Master'!O160)</f>
      </c>
      <c r="K160" t="str">
        <f>IF(A160="","",'SKU Master'!Q160)</f>
      </c>
      <c r="L160" s="10" t="str">
        <f>IF(A160="","",IF(ISNUMBER(F160),F160*'SKU Master'!F160,"CHECK INPUTS"))</f>
      </c>
    </row>
    <row r="161">
      <c r="A161" t="str">
        <f>IF('SKU Master'!A161="","",'SKU Master'!A161)</f>
      </c>
      <c r="B161" t="str">
        <f>IF(A161="","",'SKU Master'!B161)</f>
      </c>
      <c r="C161" t="str">
        <f>IF(A161="","",'SKU Master'!J161)</f>
      </c>
      <c r="D161" t="str">
        <f>IF(A161="","",'SKU Master'!H161)</f>
      </c>
      <c r="E161" t="str">
        <f>IF(A161="","",'SKU Master'!I161)</f>
      </c>
      <c r="F161" t="str">
        <f>IF(A161="","",'SKU Master'!P161)</f>
      </c>
      <c r="G161" t="str">
        <f>IF(A161="","",'SKU Master'!E161)</f>
      </c>
      <c r="H161" t="str">
        <f>IF(A161="","",IF(OR(K161="CHECK LEAD TIME",K161="CHECK INPUTS"),"CHECK INPUTS",IF(K161="STOCKOUT RISK","URGENT",IF(F161&gt;0,"ORDER NOW","OK"))))</f>
      </c>
      <c r="I161" t="str">
        <f>IF(A161="","",'SKU Master'!N161)</f>
      </c>
      <c r="J161" t="str">
        <f>IF(A161="","",'SKU Master'!O161)</f>
      </c>
      <c r="K161" t="str">
        <f>IF(A161="","",'SKU Master'!Q161)</f>
      </c>
      <c r="L161" s="10" t="str">
        <f>IF(A161="","",IF(ISNUMBER(F161),F161*'SKU Master'!F161,"CHECK INPUTS"))</f>
      </c>
    </row>
    <row r="162">
      <c r="A162" t="str">
        <f>IF('SKU Master'!A162="","",'SKU Master'!A162)</f>
      </c>
      <c r="B162" t="str">
        <f>IF(A162="","",'SKU Master'!B162)</f>
      </c>
      <c r="C162" t="str">
        <f>IF(A162="","",'SKU Master'!J162)</f>
      </c>
      <c r="D162" t="str">
        <f>IF(A162="","",'SKU Master'!H162)</f>
      </c>
      <c r="E162" t="str">
        <f>IF(A162="","",'SKU Master'!I162)</f>
      </c>
      <c r="F162" t="str">
        <f>IF(A162="","",'SKU Master'!P162)</f>
      </c>
      <c r="G162" t="str">
        <f>IF(A162="","",'SKU Master'!E162)</f>
      </c>
      <c r="H162" t="str">
        <f>IF(A162="","",IF(OR(K162="CHECK LEAD TIME",K162="CHECK INPUTS"),"CHECK INPUTS",IF(K162="STOCKOUT RISK","URGENT",IF(F162&gt;0,"ORDER NOW","OK"))))</f>
      </c>
      <c r="I162" t="str">
        <f>IF(A162="","",'SKU Master'!N162)</f>
      </c>
      <c r="J162" t="str">
        <f>IF(A162="","",'SKU Master'!O162)</f>
      </c>
      <c r="K162" t="str">
        <f>IF(A162="","",'SKU Master'!Q162)</f>
      </c>
      <c r="L162" s="10" t="str">
        <f>IF(A162="","",IF(ISNUMBER(F162),F162*'SKU Master'!F162,"CHECK INPUTS"))</f>
      </c>
    </row>
    <row r="163">
      <c r="A163" t="str">
        <f>IF('SKU Master'!A163="","",'SKU Master'!A163)</f>
      </c>
      <c r="B163" t="str">
        <f>IF(A163="","",'SKU Master'!B163)</f>
      </c>
      <c r="C163" t="str">
        <f>IF(A163="","",'SKU Master'!J163)</f>
      </c>
      <c r="D163" t="str">
        <f>IF(A163="","",'SKU Master'!H163)</f>
      </c>
      <c r="E163" t="str">
        <f>IF(A163="","",'SKU Master'!I163)</f>
      </c>
      <c r="F163" t="str">
        <f>IF(A163="","",'SKU Master'!P163)</f>
      </c>
      <c r="G163" t="str">
        <f>IF(A163="","",'SKU Master'!E163)</f>
      </c>
      <c r="H163" t="str">
        <f>IF(A163="","",IF(OR(K163="CHECK LEAD TIME",K163="CHECK INPUTS"),"CHECK INPUTS",IF(K163="STOCKOUT RISK","URGENT",IF(F163&gt;0,"ORDER NOW","OK"))))</f>
      </c>
      <c r="I163" t="str">
        <f>IF(A163="","",'SKU Master'!N163)</f>
      </c>
      <c r="J163" t="str">
        <f>IF(A163="","",'SKU Master'!O163)</f>
      </c>
      <c r="K163" t="str">
        <f>IF(A163="","",'SKU Master'!Q163)</f>
      </c>
      <c r="L163" s="10" t="str">
        <f>IF(A163="","",IF(ISNUMBER(F163),F163*'SKU Master'!F163,"CHECK INPUTS"))</f>
      </c>
    </row>
    <row r="164">
      <c r="A164" t="str">
        <f>IF('SKU Master'!A164="","",'SKU Master'!A164)</f>
      </c>
      <c r="B164" t="str">
        <f>IF(A164="","",'SKU Master'!B164)</f>
      </c>
      <c r="C164" t="str">
        <f>IF(A164="","",'SKU Master'!J164)</f>
      </c>
      <c r="D164" t="str">
        <f>IF(A164="","",'SKU Master'!H164)</f>
      </c>
      <c r="E164" t="str">
        <f>IF(A164="","",'SKU Master'!I164)</f>
      </c>
      <c r="F164" t="str">
        <f>IF(A164="","",'SKU Master'!P164)</f>
      </c>
      <c r="G164" t="str">
        <f>IF(A164="","",'SKU Master'!E164)</f>
      </c>
      <c r="H164" t="str">
        <f>IF(A164="","",IF(OR(K164="CHECK LEAD TIME",K164="CHECK INPUTS"),"CHECK INPUTS",IF(K164="STOCKOUT RISK","URGENT",IF(F164&gt;0,"ORDER NOW","OK"))))</f>
      </c>
      <c r="I164" t="str">
        <f>IF(A164="","",'SKU Master'!N164)</f>
      </c>
      <c r="J164" t="str">
        <f>IF(A164="","",'SKU Master'!O164)</f>
      </c>
      <c r="K164" t="str">
        <f>IF(A164="","",'SKU Master'!Q164)</f>
      </c>
      <c r="L164" s="10" t="str">
        <f>IF(A164="","",IF(ISNUMBER(F164),F164*'SKU Master'!F164,"CHECK INPUTS"))</f>
      </c>
    </row>
    <row r="165">
      <c r="A165" t="str">
        <f>IF('SKU Master'!A165="","",'SKU Master'!A165)</f>
      </c>
      <c r="B165" t="str">
        <f>IF(A165="","",'SKU Master'!B165)</f>
      </c>
      <c r="C165" t="str">
        <f>IF(A165="","",'SKU Master'!J165)</f>
      </c>
      <c r="D165" t="str">
        <f>IF(A165="","",'SKU Master'!H165)</f>
      </c>
      <c r="E165" t="str">
        <f>IF(A165="","",'SKU Master'!I165)</f>
      </c>
      <c r="F165" t="str">
        <f>IF(A165="","",'SKU Master'!P165)</f>
      </c>
      <c r="G165" t="str">
        <f>IF(A165="","",'SKU Master'!E165)</f>
      </c>
      <c r="H165" t="str">
        <f>IF(A165="","",IF(OR(K165="CHECK LEAD TIME",K165="CHECK INPUTS"),"CHECK INPUTS",IF(K165="STOCKOUT RISK","URGENT",IF(F165&gt;0,"ORDER NOW","OK"))))</f>
      </c>
      <c r="I165" t="str">
        <f>IF(A165="","",'SKU Master'!N165)</f>
      </c>
      <c r="J165" t="str">
        <f>IF(A165="","",'SKU Master'!O165)</f>
      </c>
      <c r="K165" t="str">
        <f>IF(A165="","",'SKU Master'!Q165)</f>
      </c>
      <c r="L165" s="10" t="str">
        <f>IF(A165="","",IF(ISNUMBER(F165),F165*'SKU Master'!F165,"CHECK INPUTS"))</f>
      </c>
    </row>
    <row r="166">
      <c r="A166" t="str">
        <f>IF('SKU Master'!A166="","",'SKU Master'!A166)</f>
      </c>
      <c r="B166" t="str">
        <f>IF(A166="","",'SKU Master'!B166)</f>
      </c>
      <c r="C166" t="str">
        <f>IF(A166="","",'SKU Master'!J166)</f>
      </c>
      <c r="D166" t="str">
        <f>IF(A166="","",'SKU Master'!H166)</f>
      </c>
      <c r="E166" t="str">
        <f>IF(A166="","",'SKU Master'!I166)</f>
      </c>
      <c r="F166" t="str">
        <f>IF(A166="","",'SKU Master'!P166)</f>
      </c>
      <c r="G166" t="str">
        <f>IF(A166="","",'SKU Master'!E166)</f>
      </c>
      <c r="H166" t="str">
        <f>IF(A166="","",IF(OR(K166="CHECK LEAD TIME",K166="CHECK INPUTS"),"CHECK INPUTS",IF(K166="STOCKOUT RISK","URGENT",IF(F166&gt;0,"ORDER NOW","OK"))))</f>
      </c>
      <c r="I166" t="str">
        <f>IF(A166="","",'SKU Master'!N166)</f>
      </c>
      <c r="J166" t="str">
        <f>IF(A166="","",'SKU Master'!O166)</f>
      </c>
      <c r="K166" t="str">
        <f>IF(A166="","",'SKU Master'!Q166)</f>
      </c>
      <c r="L166" s="10" t="str">
        <f>IF(A166="","",IF(ISNUMBER(F166),F166*'SKU Master'!F166,"CHECK INPUTS"))</f>
      </c>
    </row>
    <row r="167">
      <c r="A167" t="str">
        <f>IF('SKU Master'!A167="","",'SKU Master'!A167)</f>
      </c>
      <c r="B167" t="str">
        <f>IF(A167="","",'SKU Master'!B167)</f>
      </c>
      <c r="C167" t="str">
        <f>IF(A167="","",'SKU Master'!J167)</f>
      </c>
      <c r="D167" t="str">
        <f>IF(A167="","",'SKU Master'!H167)</f>
      </c>
      <c r="E167" t="str">
        <f>IF(A167="","",'SKU Master'!I167)</f>
      </c>
      <c r="F167" t="str">
        <f>IF(A167="","",'SKU Master'!P167)</f>
      </c>
      <c r="G167" t="str">
        <f>IF(A167="","",'SKU Master'!E167)</f>
      </c>
      <c r="H167" t="str">
        <f>IF(A167="","",IF(OR(K167="CHECK LEAD TIME",K167="CHECK INPUTS"),"CHECK INPUTS",IF(K167="STOCKOUT RISK","URGENT",IF(F167&gt;0,"ORDER NOW","OK"))))</f>
      </c>
      <c r="I167" t="str">
        <f>IF(A167="","",'SKU Master'!N167)</f>
      </c>
      <c r="J167" t="str">
        <f>IF(A167="","",'SKU Master'!O167)</f>
      </c>
      <c r="K167" t="str">
        <f>IF(A167="","",'SKU Master'!Q167)</f>
      </c>
      <c r="L167" s="10" t="str">
        <f>IF(A167="","",IF(ISNUMBER(F167),F167*'SKU Master'!F167,"CHECK INPUTS"))</f>
      </c>
    </row>
    <row r="168">
      <c r="A168" t="str">
        <f>IF('SKU Master'!A168="","",'SKU Master'!A168)</f>
      </c>
      <c r="B168" t="str">
        <f>IF(A168="","",'SKU Master'!B168)</f>
      </c>
      <c r="C168" t="str">
        <f>IF(A168="","",'SKU Master'!J168)</f>
      </c>
      <c r="D168" t="str">
        <f>IF(A168="","",'SKU Master'!H168)</f>
      </c>
      <c r="E168" t="str">
        <f>IF(A168="","",'SKU Master'!I168)</f>
      </c>
      <c r="F168" t="str">
        <f>IF(A168="","",'SKU Master'!P168)</f>
      </c>
      <c r="G168" t="str">
        <f>IF(A168="","",'SKU Master'!E168)</f>
      </c>
      <c r="H168" t="str">
        <f>IF(A168="","",IF(OR(K168="CHECK LEAD TIME",K168="CHECK INPUTS"),"CHECK INPUTS",IF(K168="STOCKOUT RISK","URGENT",IF(F168&gt;0,"ORDER NOW","OK"))))</f>
      </c>
      <c r="I168" t="str">
        <f>IF(A168="","",'SKU Master'!N168)</f>
      </c>
      <c r="J168" t="str">
        <f>IF(A168="","",'SKU Master'!O168)</f>
      </c>
      <c r="K168" t="str">
        <f>IF(A168="","",'SKU Master'!Q168)</f>
      </c>
      <c r="L168" s="10" t="str">
        <f>IF(A168="","",IF(ISNUMBER(F168),F168*'SKU Master'!F168,"CHECK INPUTS"))</f>
      </c>
    </row>
    <row r="169">
      <c r="A169" t="str">
        <f>IF('SKU Master'!A169="","",'SKU Master'!A169)</f>
      </c>
      <c r="B169" t="str">
        <f>IF(A169="","",'SKU Master'!B169)</f>
      </c>
      <c r="C169" t="str">
        <f>IF(A169="","",'SKU Master'!J169)</f>
      </c>
      <c r="D169" t="str">
        <f>IF(A169="","",'SKU Master'!H169)</f>
      </c>
      <c r="E169" t="str">
        <f>IF(A169="","",'SKU Master'!I169)</f>
      </c>
      <c r="F169" t="str">
        <f>IF(A169="","",'SKU Master'!P169)</f>
      </c>
      <c r="G169" t="str">
        <f>IF(A169="","",'SKU Master'!E169)</f>
      </c>
      <c r="H169" t="str">
        <f>IF(A169="","",IF(OR(K169="CHECK LEAD TIME",K169="CHECK INPUTS"),"CHECK INPUTS",IF(K169="STOCKOUT RISK","URGENT",IF(F169&gt;0,"ORDER NOW","OK"))))</f>
      </c>
      <c r="I169" t="str">
        <f>IF(A169="","",'SKU Master'!N169)</f>
      </c>
      <c r="J169" t="str">
        <f>IF(A169="","",'SKU Master'!O169)</f>
      </c>
      <c r="K169" t="str">
        <f>IF(A169="","",'SKU Master'!Q169)</f>
      </c>
      <c r="L169" s="10" t="str">
        <f>IF(A169="","",IF(ISNUMBER(F169),F169*'SKU Master'!F169,"CHECK INPUTS"))</f>
      </c>
    </row>
    <row r="170">
      <c r="A170" t="str">
        <f>IF('SKU Master'!A170="","",'SKU Master'!A170)</f>
      </c>
      <c r="B170" t="str">
        <f>IF(A170="","",'SKU Master'!B170)</f>
      </c>
      <c r="C170" t="str">
        <f>IF(A170="","",'SKU Master'!J170)</f>
      </c>
      <c r="D170" t="str">
        <f>IF(A170="","",'SKU Master'!H170)</f>
      </c>
      <c r="E170" t="str">
        <f>IF(A170="","",'SKU Master'!I170)</f>
      </c>
      <c r="F170" t="str">
        <f>IF(A170="","",'SKU Master'!P170)</f>
      </c>
      <c r="G170" t="str">
        <f>IF(A170="","",'SKU Master'!E170)</f>
      </c>
      <c r="H170" t="str">
        <f>IF(A170="","",IF(OR(K170="CHECK LEAD TIME",K170="CHECK INPUTS"),"CHECK INPUTS",IF(K170="STOCKOUT RISK","URGENT",IF(F170&gt;0,"ORDER NOW","OK"))))</f>
      </c>
      <c r="I170" t="str">
        <f>IF(A170="","",'SKU Master'!N170)</f>
      </c>
      <c r="J170" t="str">
        <f>IF(A170="","",'SKU Master'!O170)</f>
      </c>
      <c r="K170" t="str">
        <f>IF(A170="","",'SKU Master'!Q170)</f>
      </c>
      <c r="L170" s="10" t="str">
        <f>IF(A170="","",IF(ISNUMBER(F170),F170*'SKU Master'!F170,"CHECK INPUTS"))</f>
      </c>
    </row>
    <row r="171">
      <c r="A171" t="str">
        <f>IF('SKU Master'!A171="","",'SKU Master'!A171)</f>
      </c>
      <c r="B171" t="str">
        <f>IF(A171="","",'SKU Master'!B171)</f>
      </c>
      <c r="C171" t="str">
        <f>IF(A171="","",'SKU Master'!J171)</f>
      </c>
      <c r="D171" t="str">
        <f>IF(A171="","",'SKU Master'!H171)</f>
      </c>
      <c r="E171" t="str">
        <f>IF(A171="","",'SKU Master'!I171)</f>
      </c>
      <c r="F171" t="str">
        <f>IF(A171="","",'SKU Master'!P171)</f>
      </c>
      <c r="G171" t="str">
        <f>IF(A171="","",'SKU Master'!E171)</f>
      </c>
      <c r="H171" t="str">
        <f>IF(A171="","",IF(OR(K171="CHECK LEAD TIME",K171="CHECK INPUTS"),"CHECK INPUTS",IF(K171="STOCKOUT RISK","URGENT",IF(F171&gt;0,"ORDER NOW","OK"))))</f>
      </c>
      <c r="I171" t="str">
        <f>IF(A171="","",'SKU Master'!N171)</f>
      </c>
      <c r="J171" t="str">
        <f>IF(A171="","",'SKU Master'!O171)</f>
      </c>
      <c r="K171" t="str">
        <f>IF(A171="","",'SKU Master'!Q171)</f>
      </c>
      <c r="L171" s="10" t="str">
        <f>IF(A171="","",IF(ISNUMBER(F171),F171*'SKU Master'!F171,"CHECK INPUTS"))</f>
      </c>
    </row>
    <row r="172">
      <c r="A172" t="str">
        <f>IF('SKU Master'!A172="","",'SKU Master'!A172)</f>
      </c>
      <c r="B172" t="str">
        <f>IF(A172="","",'SKU Master'!B172)</f>
      </c>
      <c r="C172" t="str">
        <f>IF(A172="","",'SKU Master'!J172)</f>
      </c>
      <c r="D172" t="str">
        <f>IF(A172="","",'SKU Master'!H172)</f>
      </c>
      <c r="E172" t="str">
        <f>IF(A172="","",'SKU Master'!I172)</f>
      </c>
      <c r="F172" t="str">
        <f>IF(A172="","",'SKU Master'!P172)</f>
      </c>
      <c r="G172" t="str">
        <f>IF(A172="","",'SKU Master'!E172)</f>
      </c>
      <c r="H172" t="str">
        <f>IF(A172="","",IF(OR(K172="CHECK LEAD TIME",K172="CHECK INPUTS"),"CHECK INPUTS",IF(K172="STOCKOUT RISK","URGENT",IF(F172&gt;0,"ORDER NOW","OK"))))</f>
      </c>
      <c r="I172" t="str">
        <f>IF(A172="","",'SKU Master'!N172)</f>
      </c>
      <c r="J172" t="str">
        <f>IF(A172="","",'SKU Master'!O172)</f>
      </c>
      <c r="K172" t="str">
        <f>IF(A172="","",'SKU Master'!Q172)</f>
      </c>
      <c r="L172" s="10" t="str">
        <f>IF(A172="","",IF(ISNUMBER(F172),F172*'SKU Master'!F172,"CHECK INPUTS"))</f>
      </c>
    </row>
    <row r="173">
      <c r="A173" t="str">
        <f>IF('SKU Master'!A173="","",'SKU Master'!A173)</f>
      </c>
      <c r="B173" t="str">
        <f>IF(A173="","",'SKU Master'!B173)</f>
      </c>
      <c r="C173" t="str">
        <f>IF(A173="","",'SKU Master'!J173)</f>
      </c>
      <c r="D173" t="str">
        <f>IF(A173="","",'SKU Master'!H173)</f>
      </c>
      <c r="E173" t="str">
        <f>IF(A173="","",'SKU Master'!I173)</f>
      </c>
      <c r="F173" t="str">
        <f>IF(A173="","",'SKU Master'!P173)</f>
      </c>
      <c r="G173" t="str">
        <f>IF(A173="","",'SKU Master'!E173)</f>
      </c>
      <c r="H173" t="str">
        <f>IF(A173="","",IF(OR(K173="CHECK LEAD TIME",K173="CHECK INPUTS"),"CHECK INPUTS",IF(K173="STOCKOUT RISK","URGENT",IF(F173&gt;0,"ORDER NOW","OK"))))</f>
      </c>
      <c r="I173" t="str">
        <f>IF(A173="","",'SKU Master'!N173)</f>
      </c>
      <c r="J173" t="str">
        <f>IF(A173="","",'SKU Master'!O173)</f>
      </c>
      <c r="K173" t="str">
        <f>IF(A173="","",'SKU Master'!Q173)</f>
      </c>
      <c r="L173" s="10" t="str">
        <f>IF(A173="","",IF(ISNUMBER(F173),F173*'SKU Master'!F173,"CHECK INPUTS"))</f>
      </c>
    </row>
    <row r="174">
      <c r="A174" t="str">
        <f>IF('SKU Master'!A174="","",'SKU Master'!A174)</f>
      </c>
      <c r="B174" t="str">
        <f>IF(A174="","",'SKU Master'!B174)</f>
      </c>
      <c r="C174" t="str">
        <f>IF(A174="","",'SKU Master'!J174)</f>
      </c>
      <c r="D174" t="str">
        <f>IF(A174="","",'SKU Master'!H174)</f>
      </c>
      <c r="E174" t="str">
        <f>IF(A174="","",'SKU Master'!I174)</f>
      </c>
      <c r="F174" t="str">
        <f>IF(A174="","",'SKU Master'!P174)</f>
      </c>
      <c r="G174" t="str">
        <f>IF(A174="","",'SKU Master'!E174)</f>
      </c>
      <c r="H174" t="str">
        <f>IF(A174="","",IF(OR(K174="CHECK LEAD TIME",K174="CHECK INPUTS"),"CHECK INPUTS",IF(K174="STOCKOUT RISK","URGENT",IF(F174&gt;0,"ORDER NOW","OK"))))</f>
      </c>
      <c r="I174" t="str">
        <f>IF(A174="","",'SKU Master'!N174)</f>
      </c>
      <c r="J174" t="str">
        <f>IF(A174="","",'SKU Master'!O174)</f>
      </c>
      <c r="K174" t="str">
        <f>IF(A174="","",'SKU Master'!Q174)</f>
      </c>
      <c r="L174" s="10" t="str">
        <f>IF(A174="","",IF(ISNUMBER(F174),F174*'SKU Master'!F174,"CHECK INPUTS"))</f>
      </c>
    </row>
    <row r="175">
      <c r="A175" t="str">
        <f>IF('SKU Master'!A175="","",'SKU Master'!A175)</f>
      </c>
      <c r="B175" t="str">
        <f>IF(A175="","",'SKU Master'!B175)</f>
      </c>
      <c r="C175" t="str">
        <f>IF(A175="","",'SKU Master'!J175)</f>
      </c>
      <c r="D175" t="str">
        <f>IF(A175="","",'SKU Master'!H175)</f>
      </c>
      <c r="E175" t="str">
        <f>IF(A175="","",'SKU Master'!I175)</f>
      </c>
      <c r="F175" t="str">
        <f>IF(A175="","",'SKU Master'!P175)</f>
      </c>
      <c r="G175" t="str">
        <f>IF(A175="","",'SKU Master'!E175)</f>
      </c>
      <c r="H175" t="str">
        <f>IF(A175="","",IF(OR(K175="CHECK LEAD TIME",K175="CHECK INPUTS"),"CHECK INPUTS",IF(K175="STOCKOUT RISK","URGENT",IF(F175&gt;0,"ORDER NOW","OK"))))</f>
      </c>
      <c r="I175" t="str">
        <f>IF(A175="","",'SKU Master'!N175)</f>
      </c>
      <c r="J175" t="str">
        <f>IF(A175="","",'SKU Master'!O175)</f>
      </c>
      <c r="K175" t="str">
        <f>IF(A175="","",'SKU Master'!Q175)</f>
      </c>
      <c r="L175" s="10" t="str">
        <f>IF(A175="","",IF(ISNUMBER(F175),F175*'SKU Master'!F175,"CHECK INPUTS"))</f>
      </c>
    </row>
    <row r="176">
      <c r="A176" t="str">
        <f>IF('SKU Master'!A176="","",'SKU Master'!A176)</f>
      </c>
      <c r="B176" t="str">
        <f>IF(A176="","",'SKU Master'!B176)</f>
      </c>
      <c r="C176" t="str">
        <f>IF(A176="","",'SKU Master'!J176)</f>
      </c>
      <c r="D176" t="str">
        <f>IF(A176="","",'SKU Master'!H176)</f>
      </c>
      <c r="E176" t="str">
        <f>IF(A176="","",'SKU Master'!I176)</f>
      </c>
      <c r="F176" t="str">
        <f>IF(A176="","",'SKU Master'!P176)</f>
      </c>
      <c r="G176" t="str">
        <f>IF(A176="","",'SKU Master'!E176)</f>
      </c>
      <c r="H176" t="str">
        <f>IF(A176="","",IF(OR(K176="CHECK LEAD TIME",K176="CHECK INPUTS"),"CHECK INPUTS",IF(K176="STOCKOUT RISK","URGENT",IF(F176&gt;0,"ORDER NOW","OK"))))</f>
      </c>
      <c r="I176" t="str">
        <f>IF(A176="","",'SKU Master'!N176)</f>
      </c>
      <c r="J176" t="str">
        <f>IF(A176="","",'SKU Master'!O176)</f>
      </c>
      <c r="K176" t="str">
        <f>IF(A176="","",'SKU Master'!Q176)</f>
      </c>
      <c r="L176" s="10" t="str">
        <f>IF(A176="","",IF(ISNUMBER(F176),F176*'SKU Master'!F176,"CHECK INPUTS"))</f>
      </c>
    </row>
    <row r="177">
      <c r="A177" t="str">
        <f>IF('SKU Master'!A177="","",'SKU Master'!A177)</f>
      </c>
      <c r="B177" t="str">
        <f>IF(A177="","",'SKU Master'!B177)</f>
      </c>
      <c r="C177" t="str">
        <f>IF(A177="","",'SKU Master'!J177)</f>
      </c>
      <c r="D177" t="str">
        <f>IF(A177="","",'SKU Master'!H177)</f>
      </c>
      <c r="E177" t="str">
        <f>IF(A177="","",'SKU Master'!I177)</f>
      </c>
      <c r="F177" t="str">
        <f>IF(A177="","",'SKU Master'!P177)</f>
      </c>
      <c r="G177" t="str">
        <f>IF(A177="","",'SKU Master'!E177)</f>
      </c>
      <c r="H177" t="str">
        <f>IF(A177="","",IF(OR(K177="CHECK LEAD TIME",K177="CHECK INPUTS"),"CHECK INPUTS",IF(K177="STOCKOUT RISK","URGENT",IF(F177&gt;0,"ORDER NOW","OK"))))</f>
      </c>
      <c r="I177" t="str">
        <f>IF(A177="","",'SKU Master'!N177)</f>
      </c>
      <c r="J177" t="str">
        <f>IF(A177="","",'SKU Master'!O177)</f>
      </c>
      <c r="K177" t="str">
        <f>IF(A177="","",'SKU Master'!Q177)</f>
      </c>
      <c r="L177" s="10" t="str">
        <f>IF(A177="","",IF(ISNUMBER(F177),F177*'SKU Master'!F177,"CHECK INPUTS"))</f>
      </c>
    </row>
    <row r="178">
      <c r="A178" t="str">
        <f>IF('SKU Master'!A178="","",'SKU Master'!A178)</f>
      </c>
      <c r="B178" t="str">
        <f>IF(A178="","",'SKU Master'!B178)</f>
      </c>
      <c r="C178" t="str">
        <f>IF(A178="","",'SKU Master'!J178)</f>
      </c>
      <c r="D178" t="str">
        <f>IF(A178="","",'SKU Master'!H178)</f>
      </c>
      <c r="E178" t="str">
        <f>IF(A178="","",'SKU Master'!I178)</f>
      </c>
      <c r="F178" t="str">
        <f>IF(A178="","",'SKU Master'!P178)</f>
      </c>
      <c r="G178" t="str">
        <f>IF(A178="","",'SKU Master'!E178)</f>
      </c>
      <c r="H178" t="str">
        <f>IF(A178="","",IF(OR(K178="CHECK LEAD TIME",K178="CHECK INPUTS"),"CHECK INPUTS",IF(K178="STOCKOUT RISK","URGENT",IF(F178&gt;0,"ORDER NOW","OK"))))</f>
      </c>
      <c r="I178" t="str">
        <f>IF(A178="","",'SKU Master'!N178)</f>
      </c>
      <c r="J178" t="str">
        <f>IF(A178="","",'SKU Master'!O178)</f>
      </c>
      <c r="K178" t="str">
        <f>IF(A178="","",'SKU Master'!Q178)</f>
      </c>
      <c r="L178" s="10" t="str">
        <f>IF(A178="","",IF(ISNUMBER(F178),F178*'SKU Master'!F178,"CHECK INPUTS"))</f>
      </c>
    </row>
    <row r="179">
      <c r="A179" t="str">
        <f>IF('SKU Master'!A179="","",'SKU Master'!A179)</f>
      </c>
      <c r="B179" t="str">
        <f>IF(A179="","",'SKU Master'!B179)</f>
      </c>
      <c r="C179" t="str">
        <f>IF(A179="","",'SKU Master'!J179)</f>
      </c>
      <c r="D179" t="str">
        <f>IF(A179="","",'SKU Master'!H179)</f>
      </c>
      <c r="E179" t="str">
        <f>IF(A179="","",'SKU Master'!I179)</f>
      </c>
      <c r="F179" t="str">
        <f>IF(A179="","",'SKU Master'!P179)</f>
      </c>
      <c r="G179" t="str">
        <f>IF(A179="","",'SKU Master'!E179)</f>
      </c>
      <c r="H179" t="str">
        <f>IF(A179="","",IF(OR(K179="CHECK LEAD TIME",K179="CHECK INPUTS"),"CHECK INPUTS",IF(K179="STOCKOUT RISK","URGENT",IF(F179&gt;0,"ORDER NOW","OK"))))</f>
      </c>
      <c r="I179" t="str">
        <f>IF(A179="","",'SKU Master'!N179)</f>
      </c>
      <c r="J179" t="str">
        <f>IF(A179="","",'SKU Master'!O179)</f>
      </c>
      <c r="K179" t="str">
        <f>IF(A179="","",'SKU Master'!Q179)</f>
      </c>
      <c r="L179" s="10" t="str">
        <f>IF(A179="","",IF(ISNUMBER(F179),F179*'SKU Master'!F179,"CHECK INPUTS"))</f>
      </c>
    </row>
    <row r="180">
      <c r="A180" t="str">
        <f>IF('SKU Master'!A180="","",'SKU Master'!A180)</f>
      </c>
      <c r="B180" t="str">
        <f>IF(A180="","",'SKU Master'!B180)</f>
      </c>
      <c r="C180" t="str">
        <f>IF(A180="","",'SKU Master'!J180)</f>
      </c>
      <c r="D180" t="str">
        <f>IF(A180="","",'SKU Master'!H180)</f>
      </c>
      <c r="E180" t="str">
        <f>IF(A180="","",'SKU Master'!I180)</f>
      </c>
      <c r="F180" t="str">
        <f>IF(A180="","",'SKU Master'!P180)</f>
      </c>
      <c r="G180" t="str">
        <f>IF(A180="","",'SKU Master'!E180)</f>
      </c>
      <c r="H180" t="str">
        <f>IF(A180="","",IF(OR(K180="CHECK LEAD TIME",K180="CHECK INPUTS"),"CHECK INPUTS",IF(K180="STOCKOUT RISK","URGENT",IF(F180&gt;0,"ORDER NOW","OK"))))</f>
      </c>
      <c r="I180" t="str">
        <f>IF(A180="","",'SKU Master'!N180)</f>
      </c>
      <c r="J180" t="str">
        <f>IF(A180="","",'SKU Master'!O180)</f>
      </c>
      <c r="K180" t="str">
        <f>IF(A180="","",'SKU Master'!Q180)</f>
      </c>
      <c r="L180" s="10" t="str">
        <f>IF(A180="","",IF(ISNUMBER(F180),F180*'SKU Master'!F180,"CHECK INPUTS"))</f>
      </c>
    </row>
    <row r="181">
      <c r="A181" t="str">
        <f>IF('SKU Master'!A181="","",'SKU Master'!A181)</f>
      </c>
      <c r="B181" t="str">
        <f>IF(A181="","",'SKU Master'!B181)</f>
      </c>
      <c r="C181" t="str">
        <f>IF(A181="","",'SKU Master'!J181)</f>
      </c>
      <c r="D181" t="str">
        <f>IF(A181="","",'SKU Master'!H181)</f>
      </c>
      <c r="E181" t="str">
        <f>IF(A181="","",'SKU Master'!I181)</f>
      </c>
      <c r="F181" t="str">
        <f>IF(A181="","",'SKU Master'!P181)</f>
      </c>
      <c r="G181" t="str">
        <f>IF(A181="","",'SKU Master'!E181)</f>
      </c>
      <c r="H181" t="str">
        <f>IF(A181="","",IF(OR(K181="CHECK LEAD TIME",K181="CHECK INPUTS"),"CHECK INPUTS",IF(K181="STOCKOUT RISK","URGENT",IF(F181&gt;0,"ORDER NOW","OK"))))</f>
      </c>
      <c r="I181" t="str">
        <f>IF(A181="","",'SKU Master'!N181)</f>
      </c>
      <c r="J181" t="str">
        <f>IF(A181="","",'SKU Master'!O181)</f>
      </c>
      <c r="K181" t="str">
        <f>IF(A181="","",'SKU Master'!Q181)</f>
      </c>
      <c r="L181" s="10" t="str">
        <f>IF(A181="","",IF(ISNUMBER(F181),F181*'SKU Master'!F181,"CHECK INPUTS"))</f>
      </c>
    </row>
    <row r="182">
      <c r="A182" t="str">
        <f>IF('SKU Master'!A182="","",'SKU Master'!A182)</f>
      </c>
      <c r="B182" t="str">
        <f>IF(A182="","",'SKU Master'!B182)</f>
      </c>
      <c r="C182" t="str">
        <f>IF(A182="","",'SKU Master'!J182)</f>
      </c>
      <c r="D182" t="str">
        <f>IF(A182="","",'SKU Master'!H182)</f>
      </c>
      <c r="E182" t="str">
        <f>IF(A182="","",'SKU Master'!I182)</f>
      </c>
      <c r="F182" t="str">
        <f>IF(A182="","",'SKU Master'!P182)</f>
      </c>
      <c r="G182" t="str">
        <f>IF(A182="","",'SKU Master'!E182)</f>
      </c>
      <c r="H182" t="str">
        <f>IF(A182="","",IF(OR(K182="CHECK LEAD TIME",K182="CHECK INPUTS"),"CHECK INPUTS",IF(K182="STOCKOUT RISK","URGENT",IF(F182&gt;0,"ORDER NOW","OK"))))</f>
      </c>
      <c r="I182" t="str">
        <f>IF(A182="","",'SKU Master'!N182)</f>
      </c>
      <c r="J182" t="str">
        <f>IF(A182="","",'SKU Master'!O182)</f>
      </c>
      <c r="K182" t="str">
        <f>IF(A182="","",'SKU Master'!Q182)</f>
      </c>
      <c r="L182" s="10" t="str">
        <f>IF(A182="","",IF(ISNUMBER(F182),F182*'SKU Master'!F182,"CHECK INPUTS"))</f>
      </c>
    </row>
    <row r="183">
      <c r="A183" t="str">
        <f>IF('SKU Master'!A183="","",'SKU Master'!A183)</f>
      </c>
      <c r="B183" t="str">
        <f>IF(A183="","",'SKU Master'!B183)</f>
      </c>
      <c r="C183" t="str">
        <f>IF(A183="","",'SKU Master'!J183)</f>
      </c>
      <c r="D183" t="str">
        <f>IF(A183="","",'SKU Master'!H183)</f>
      </c>
      <c r="E183" t="str">
        <f>IF(A183="","",'SKU Master'!I183)</f>
      </c>
      <c r="F183" t="str">
        <f>IF(A183="","",'SKU Master'!P183)</f>
      </c>
      <c r="G183" t="str">
        <f>IF(A183="","",'SKU Master'!E183)</f>
      </c>
      <c r="H183" t="str">
        <f>IF(A183="","",IF(OR(K183="CHECK LEAD TIME",K183="CHECK INPUTS"),"CHECK INPUTS",IF(K183="STOCKOUT RISK","URGENT",IF(F183&gt;0,"ORDER NOW","OK"))))</f>
      </c>
      <c r="I183" t="str">
        <f>IF(A183="","",'SKU Master'!N183)</f>
      </c>
      <c r="J183" t="str">
        <f>IF(A183="","",'SKU Master'!O183)</f>
      </c>
      <c r="K183" t="str">
        <f>IF(A183="","",'SKU Master'!Q183)</f>
      </c>
      <c r="L183" s="10" t="str">
        <f>IF(A183="","",IF(ISNUMBER(F183),F183*'SKU Master'!F183,"CHECK INPUTS"))</f>
      </c>
    </row>
    <row r="184">
      <c r="A184" t="str">
        <f>IF('SKU Master'!A184="","",'SKU Master'!A184)</f>
      </c>
      <c r="B184" t="str">
        <f>IF(A184="","",'SKU Master'!B184)</f>
      </c>
      <c r="C184" t="str">
        <f>IF(A184="","",'SKU Master'!J184)</f>
      </c>
      <c r="D184" t="str">
        <f>IF(A184="","",'SKU Master'!H184)</f>
      </c>
      <c r="E184" t="str">
        <f>IF(A184="","",'SKU Master'!I184)</f>
      </c>
      <c r="F184" t="str">
        <f>IF(A184="","",'SKU Master'!P184)</f>
      </c>
      <c r="G184" t="str">
        <f>IF(A184="","",'SKU Master'!E184)</f>
      </c>
      <c r="H184" t="str">
        <f>IF(A184="","",IF(OR(K184="CHECK LEAD TIME",K184="CHECK INPUTS"),"CHECK INPUTS",IF(K184="STOCKOUT RISK","URGENT",IF(F184&gt;0,"ORDER NOW","OK"))))</f>
      </c>
      <c r="I184" t="str">
        <f>IF(A184="","",'SKU Master'!N184)</f>
      </c>
      <c r="J184" t="str">
        <f>IF(A184="","",'SKU Master'!O184)</f>
      </c>
      <c r="K184" t="str">
        <f>IF(A184="","",'SKU Master'!Q184)</f>
      </c>
      <c r="L184" s="10" t="str">
        <f>IF(A184="","",IF(ISNUMBER(F184),F184*'SKU Master'!F184,"CHECK INPUTS"))</f>
      </c>
    </row>
    <row r="185">
      <c r="A185" t="str">
        <f>IF('SKU Master'!A185="","",'SKU Master'!A185)</f>
      </c>
      <c r="B185" t="str">
        <f>IF(A185="","",'SKU Master'!B185)</f>
      </c>
      <c r="C185" t="str">
        <f>IF(A185="","",'SKU Master'!J185)</f>
      </c>
      <c r="D185" t="str">
        <f>IF(A185="","",'SKU Master'!H185)</f>
      </c>
      <c r="E185" t="str">
        <f>IF(A185="","",'SKU Master'!I185)</f>
      </c>
      <c r="F185" t="str">
        <f>IF(A185="","",'SKU Master'!P185)</f>
      </c>
      <c r="G185" t="str">
        <f>IF(A185="","",'SKU Master'!E185)</f>
      </c>
      <c r="H185" t="str">
        <f>IF(A185="","",IF(OR(K185="CHECK LEAD TIME",K185="CHECK INPUTS"),"CHECK INPUTS",IF(K185="STOCKOUT RISK","URGENT",IF(F185&gt;0,"ORDER NOW","OK"))))</f>
      </c>
      <c r="I185" t="str">
        <f>IF(A185="","",'SKU Master'!N185)</f>
      </c>
      <c r="J185" t="str">
        <f>IF(A185="","",'SKU Master'!O185)</f>
      </c>
      <c r="K185" t="str">
        <f>IF(A185="","",'SKU Master'!Q185)</f>
      </c>
      <c r="L185" s="10" t="str">
        <f>IF(A185="","",IF(ISNUMBER(F185),F185*'SKU Master'!F185,"CHECK INPUTS"))</f>
      </c>
    </row>
    <row r="186">
      <c r="A186" t="str">
        <f>IF('SKU Master'!A186="","",'SKU Master'!A186)</f>
      </c>
      <c r="B186" t="str">
        <f>IF(A186="","",'SKU Master'!B186)</f>
      </c>
      <c r="C186" t="str">
        <f>IF(A186="","",'SKU Master'!J186)</f>
      </c>
      <c r="D186" t="str">
        <f>IF(A186="","",'SKU Master'!H186)</f>
      </c>
      <c r="E186" t="str">
        <f>IF(A186="","",'SKU Master'!I186)</f>
      </c>
      <c r="F186" t="str">
        <f>IF(A186="","",'SKU Master'!P186)</f>
      </c>
      <c r="G186" t="str">
        <f>IF(A186="","",'SKU Master'!E186)</f>
      </c>
      <c r="H186" t="str">
        <f>IF(A186="","",IF(OR(K186="CHECK LEAD TIME",K186="CHECK INPUTS"),"CHECK INPUTS",IF(K186="STOCKOUT RISK","URGENT",IF(F186&gt;0,"ORDER NOW","OK"))))</f>
      </c>
      <c r="I186" t="str">
        <f>IF(A186="","",'SKU Master'!N186)</f>
      </c>
      <c r="J186" t="str">
        <f>IF(A186="","",'SKU Master'!O186)</f>
      </c>
      <c r="K186" t="str">
        <f>IF(A186="","",'SKU Master'!Q186)</f>
      </c>
      <c r="L186" s="10" t="str">
        <f>IF(A186="","",IF(ISNUMBER(F186),F186*'SKU Master'!F186,"CHECK INPUTS"))</f>
      </c>
    </row>
    <row r="187">
      <c r="A187" t="str">
        <f>IF('SKU Master'!A187="","",'SKU Master'!A187)</f>
      </c>
      <c r="B187" t="str">
        <f>IF(A187="","",'SKU Master'!B187)</f>
      </c>
      <c r="C187" t="str">
        <f>IF(A187="","",'SKU Master'!J187)</f>
      </c>
      <c r="D187" t="str">
        <f>IF(A187="","",'SKU Master'!H187)</f>
      </c>
      <c r="E187" t="str">
        <f>IF(A187="","",'SKU Master'!I187)</f>
      </c>
      <c r="F187" t="str">
        <f>IF(A187="","",'SKU Master'!P187)</f>
      </c>
      <c r="G187" t="str">
        <f>IF(A187="","",'SKU Master'!E187)</f>
      </c>
      <c r="H187" t="str">
        <f>IF(A187="","",IF(OR(K187="CHECK LEAD TIME",K187="CHECK INPUTS"),"CHECK INPUTS",IF(K187="STOCKOUT RISK","URGENT",IF(F187&gt;0,"ORDER NOW","OK"))))</f>
      </c>
      <c r="I187" t="str">
        <f>IF(A187="","",'SKU Master'!N187)</f>
      </c>
      <c r="J187" t="str">
        <f>IF(A187="","",'SKU Master'!O187)</f>
      </c>
      <c r="K187" t="str">
        <f>IF(A187="","",'SKU Master'!Q187)</f>
      </c>
      <c r="L187" s="10" t="str">
        <f>IF(A187="","",IF(ISNUMBER(F187),F187*'SKU Master'!F187,"CHECK INPUTS"))</f>
      </c>
    </row>
    <row r="188">
      <c r="A188" t="str">
        <f>IF('SKU Master'!A188="","",'SKU Master'!A188)</f>
      </c>
      <c r="B188" t="str">
        <f>IF(A188="","",'SKU Master'!B188)</f>
      </c>
      <c r="C188" t="str">
        <f>IF(A188="","",'SKU Master'!J188)</f>
      </c>
      <c r="D188" t="str">
        <f>IF(A188="","",'SKU Master'!H188)</f>
      </c>
      <c r="E188" t="str">
        <f>IF(A188="","",'SKU Master'!I188)</f>
      </c>
      <c r="F188" t="str">
        <f>IF(A188="","",'SKU Master'!P188)</f>
      </c>
      <c r="G188" t="str">
        <f>IF(A188="","",'SKU Master'!E188)</f>
      </c>
      <c r="H188" t="str">
        <f>IF(A188="","",IF(OR(K188="CHECK LEAD TIME",K188="CHECK INPUTS"),"CHECK INPUTS",IF(K188="STOCKOUT RISK","URGENT",IF(F188&gt;0,"ORDER NOW","OK"))))</f>
      </c>
      <c r="I188" t="str">
        <f>IF(A188="","",'SKU Master'!N188)</f>
      </c>
      <c r="J188" t="str">
        <f>IF(A188="","",'SKU Master'!O188)</f>
      </c>
      <c r="K188" t="str">
        <f>IF(A188="","",'SKU Master'!Q188)</f>
      </c>
      <c r="L188" s="10" t="str">
        <f>IF(A188="","",IF(ISNUMBER(F188),F188*'SKU Master'!F188,"CHECK INPUTS"))</f>
      </c>
    </row>
    <row r="189">
      <c r="A189" t="str">
        <f>IF('SKU Master'!A189="","",'SKU Master'!A189)</f>
      </c>
      <c r="B189" t="str">
        <f>IF(A189="","",'SKU Master'!B189)</f>
      </c>
      <c r="C189" t="str">
        <f>IF(A189="","",'SKU Master'!J189)</f>
      </c>
      <c r="D189" t="str">
        <f>IF(A189="","",'SKU Master'!H189)</f>
      </c>
      <c r="E189" t="str">
        <f>IF(A189="","",'SKU Master'!I189)</f>
      </c>
      <c r="F189" t="str">
        <f>IF(A189="","",'SKU Master'!P189)</f>
      </c>
      <c r="G189" t="str">
        <f>IF(A189="","",'SKU Master'!E189)</f>
      </c>
      <c r="H189" t="str">
        <f>IF(A189="","",IF(OR(K189="CHECK LEAD TIME",K189="CHECK INPUTS"),"CHECK INPUTS",IF(K189="STOCKOUT RISK","URGENT",IF(F189&gt;0,"ORDER NOW","OK"))))</f>
      </c>
      <c r="I189" t="str">
        <f>IF(A189="","",'SKU Master'!N189)</f>
      </c>
      <c r="J189" t="str">
        <f>IF(A189="","",'SKU Master'!O189)</f>
      </c>
      <c r="K189" t="str">
        <f>IF(A189="","",'SKU Master'!Q189)</f>
      </c>
      <c r="L189" s="10" t="str">
        <f>IF(A189="","",IF(ISNUMBER(F189),F189*'SKU Master'!F189,"CHECK INPUTS"))</f>
      </c>
    </row>
    <row r="190">
      <c r="A190" t="str">
        <f>IF('SKU Master'!A190="","",'SKU Master'!A190)</f>
      </c>
      <c r="B190" t="str">
        <f>IF(A190="","",'SKU Master'!B190)</f>
      </c>
      <c r="C190" t="str">
        <f>IF(A190="","",'SKU Master'!J190)</f>
      </c>
      <c r="D190" t="str">
        <f>IF(A190="","",'SKU Master'!H190)</f>
      </c>
      <c r="E190" t="str">
        <f>IF(A190="","",'SKU Master'!I190)</f>
      </c>
      <c r="F190" t="str">
        <f>IF(A190="","",'SKU Master'!P190)</f>
      </c>
      <c r="G190" t="str">
        <f>IF(A190="","",'SKU Master'!E190)</f>
      </c>
      <c r="H190" t="str">
        <f>IF(A190="","",IF(OR(K190="CHECK LEAD TIME",K190="CHECK INPUTS"),"CHECK INPUTS",IF(K190="STOCKOUT RISK","URGENT",IF(F190&gt;0,"ORDER NOW","OK"))))</f>
      </c>
      <c r="I190" t="str">
        <f>IF(A190="","",'SKU Master'!N190)</f>
      </c>
      <c r="J190" t="str">
        <f>IF(A190="","",'SKU Master'!O190)</f>
      </c>
      <c r="K190" t="str">
        <f>IF(A190="","",'SKU Master'!Q190)</f>
      </c>
      <c r="L190" s="10" t="str">
        <f>IF(A190="","",IF(ISNUMBER(F190),F190*'SKU Master'!F190,"CHECK INPUTS"))</f>
      </c>
    </row>
    <row r="191">
      <c r="A191" t="str">
        <f>IF('SKU Master'!A191="","",'SKU Master'!A191)</f>
      </c>
      <c r="B191" t="str">
        <f>IF(A191="","",'SKU Master'!B191)</f>
      </c>
      <c r="C191" t="str">
        <f>IF(A191="","",'SKU Master'!J191)</f>
      </c>
      <c r="D191" t="str">
        <f>IF(A191="","",'SKU Master'!H191)</f>
      </c>
      <c r="E191" t="str">
        <f>IF(A191="","",'SKU Master'!I191)</f>
      </c>
      <c r="F191" t="str">
        <f>IF(A191="","",'SKU Master'!P191)</f>
      </c>
      <c r="G191" t="str">
        <f>IF(A191="","",'SKU Master'!E191)</f>
      </c>
      <c r="H191" t="str">
        <f>IF(A191="","",IF(OR(K191="CHECK LEAD TIME",K191="CHECK INPUTS"),"CHECK INPUTS",IF(K191="STOCKOUT RISK","URGENT",IF(F191&gt;0,"ORDER NOW","OK"))))</f>
      </c>
      <c r="I191" t="str">
        <f>IF(A191="","",'SKU Master'!N191)</f>
      </c>
      <c r="J191" t="str">
        <f>IF(A191="","",'SKU Master'!O191)</f>
      </c>
      <c r="K191" t="str">
        <f>IF(A191="","",'SKU Master'!Q191)</f>
      </c>
      <c r="L191" s="10" t="str">
        <f>IF(A191="","",IF(ISNUMBER(F191),F191*'SKU Master'!F191,"CHECK INPUTS"))</f>
      </c>
    </row>
    <row r="192">
      <c r="A192" t="str">
        <f>IF('SKU Master'!A192="","",'SKU Master'!A192)</f>
      </c>
      <c r="B192" t="str">
        <f>IF(A192="","",'SKU Master'!B192)</f>
      </c>
      <c r="C192" t="str">
        <f>IF(A192="","",'SKU Master'!J192)</f>
      </c>
      <c r="D192" t="str">
        <f>IF(A192="","",'SKU Master'!H192)</f>
      </c>
      <c r="E192" t="str">
        <f>IF(A192="","",'SKU Master'!I192)</f>
      </c>
      <c r="F192" t="str">
        <f>IF(A192="","",'SKU Master'!P192)</f>
      </c>
      <c r="G192" t="str">
        <f>IF(A192="","",'SKU Master'!E192)</f>
      </c>
      <c r="H192" t="str">
        <f>IF(A192="","",IF(OR(K192="CHECK LEAD TIME",K192="CHECK INPUTS"),"CHECK INPUTS",IF(K192="STOCKOUT RISK","URGENT",IF(F192&gt;0,"ORDER NOW","OK"))))</f>
      </c>
      <c r="I192" t="str">
        <f>IF(A192="","",'SKU Master'!N192)</f>
      </c>
      <c r="J192" t="str">
        <f>IF(A192="","",'SKU Master'!O192)</f>
      </c>
      <c r="K192" t="str">
        <f>IF(A192="","",'SKU Master'!Q192)</f>
      </c>
      <c r="L192" s="10" t="str">
        <f>IF(A192="","",IF(ISNUMBER(F192),F192*'SKU Master'!F192,"CHECK INPUTS"))</f>
      </c>
    </row>
    <row r="193">
      <c r="A193" t="str">
        <f>IF('SKU Master'!A193="","",'SKU Master'!A193)</f>
      </c>
      <c r="B193" t="str">
        <f>IF(A193="","",'SKU Master'!B193)</f>
      </c>
      <c r="C193" t="str">
        <f>IF(A193="","",'SKU Master'!J193)</f>
      </c>
      <c r="D193" t="str">
        <f>IF(A193="","",'SKU Master'!H193)</f>
      </c>
      <c r="E193" t="str">
        <f>IF(A193="","",'SKU Master'!I193)</f>
      </c>
      <c r="F193" t="str">
        <f>IF(A193="","",'SKU Master'!P193)</f>
      </c>
      <c r="G193" t="str">
        <f>IF(A193="","",'SKU Master'!E193)</f>
      </c>
      <c r="H193" t="str">
        <f>IF(A193="","",IF(OR(K193="CHECK LEAD TIME",K193="CHECK INPUTS"),"CHECK INPUTS",IF(K193="STOCKOUT RISK","URGENT",IF(F193&gt;0,"ORDER NOW","OK"))))</f>
      </c>
      <c r="I193" t="str">
        <f>IF(A193="","",'SKU Master'!N193)</f>
      </c>
      <c r="J193" t="str">
        <f>IF(A193="","",'SKU Master'!O193)</f>
      </c>
      <c r="K193" t="str">
        <f>IF(A193="","",'SKU Master'!Q193)</f>
      </c>
      <c r="L193" s="10" t="str">
        <f>IF(A193="","",IF(ISNUMBER(F193),F193*'SKU Master'!F193,"CHECK INPUTS"))</f>
      </c>
    </row>
    <row r="194">
      <c r="A194" t="str">
        <f>IF('SKU Master'!A194="","",'SKU Master'!A194)</f>
      </c>
      <c r="B194" t="str">
        <f>IF(A194="","",'SKU Master'!B194)</f>
      </c>
      <c r="C194" t="str">
        <f>IF(A194="","",'SKU Master'!J194)</f>
      </c>
      <c r="D194" t="str">
        <f>IF(A194="","",'SKU Master'!H194)</f>
      </c>
      <c r="E194" t="str">
        <f>IF(A194="","",'SKU Master'!I194)</f>
      </c>
      <c r="F194" t="str">
        <f>IF(A194="","",'SKU Master'!P194)</f>
      </c>
      <c r="G194" t="str">
        <f>IF(A194="","",'SKU Master'!E194)</f>
      </c>
      <c r="H194" t="str">
        <f>IF(A194="","",IF(OR(K194="CHECK LEAD TIME",K194="CHECK INPUTS"),"CHECK INPUTS",IF(K194="STOCKOUT RISK","URGENT",IF(F194&gt;0,"ORDER NOW","OK"))))</f>
      </c>
      <c r="I194" t="str">
        <f>IF(A194="","",'SKU Master'!N194)</f>
      </c>
      <c r="J194" t="str">
        <f>IF(A194="","",'SKU Master'!O194)</f>
      </c>
      <c r="K194" t="str">
        <f>IF(A194="","",'SKU Master'!Q194)</f>
      </c>
      <c r="L194" s="10" t="str">
        <f>IF(A194="","",IF(ISNUMBER(F194),F194*'SKU Master'!F194,"CHECK INPUTS"))</f>
      </c>
    </row>
    <row r="195">
      <c r="A195" t="str">
        <f>IF('SKU Master'!A195="","",'SKU Master'!A195)</f>
      </c>
      <c r="B195" t="str">
        <f>IF(A195="","",'SKU Master'!B195)</f>
      </c>
      <c r="C195" t="str">
        <f>IF(A195="","",'SKU Master'!J195)</f>
      </c>
      <c r="D195" t="str">
        <f>IF(A195="","",'SKU Master'!H195)</f>
      </c>
      <c r="E195" t="str">
        <f>IF(A195="","",'SKU Master'!I195)</f>
      </c>
      <c r="F195" t="str">
        <f>IF(A195="","",'SKU Master'!P195)</f>
      </c>
      <c r="G195" t="str">
        <f>IF(A195="","",'SKU Master'!E195)</f>
      </c>
      <c r="H195" t="str">
        <f>IF(A195="","",IF(OR(K195="CHECK LEAD TIME",K195="CHECK INPUTS"),"CHECK INPUTS",IF(K195="STOCKOUT RISK","URGENT",IF(F195&gt;0,"ORDER NOW","OK"))))</f>
      </c>
      <c r="I195" t="str">
        <f>IF(A195="","",'SKU Master'!N195)</f>
      </c>
      <c r="J195" t="str">
        <f>IF(A195="","",'SKU Master'!O195)</f>
      </c>
      <c r="K195" t="str">
        <f>IF(A195="","",'SKU Master'!Q195)</f>
      </c>
      <c r="L195" s="10" t="str">
        <f>IF(A195="","",IF(ISNUMBER(F195),F195*'SKU Master'!F195,"CHECK INPUTS"))</f>
      </c>
    </row>
    <row r="196">
      <c r="A196" t="str">
        <f>IF('SKU Master'!A196="","",'SKU Master'!A196)</f>
      </c>
      <c r="B196" t="str">
        <f>IF(A196="","",'SKU Master'!B196)</f>
      </c>
      <c r="C196" t="str">
        <f>IF(A196="","",'SKU Master'!J196)</f>
      </c>
      <c r="D196" t="str">
        <f>IF(A196="","",'SKU Master'!H196)</f>
      </c>
      <c r="E196" t="str">
        <f>IF(A196="","",'SKU Master'!I196)</f>
      </c>
      <c r="F196" t="str">
        <f>IF(A196="","",'SKU Master'!P196)</f>
      </c>
      <c r="G196" t="str">
        <f>IF(A196="","",'SKU Master'!E196)</f>
      </c>
      <c r="H196" t="str">
        <f>IF(A196="","",IF(OR(K196="CHECK LEAD TIME",K196="CHECK INPUTS"),"CHECK INPUTS",IF(K196="STOCKOUT RISK","URGENT",IF(F196&gt;0,"ORDER NOW","OK"))))</f>
      </c>
      <c r="I196" t="str">
        <f>IF(A196="","",'SKU Master'!N196)</f>
      </c>
      <c r="J196" t="str">
        <f>IF(A196="","",'SKU Master'!O196)</f>
      </c>
      <c r="K196" t="str">
        <f>IF(A196="","",'SKU Master'!Q196)</f>
      </c>
      <c r="L196" s="10" t="str">
        <f>IF(A196="","",IF(ISNUMBER(F196),F196*'SKU Master'!F196,"CHECK INPUTS"))</f>
      </c>
    </row>
    <row r="197">
      <c r="A197" t="str">
        <f>IF('SKU Master'!A197="","",'SKU Master'!A197)</f>
      </c>
      <c r="B197" t="str">
        <f>IF(A197="","",'SKU Master'!B197)</f>
      </c>
      <c r="C197" t="str">
        <f>IF(A197="","",'SKU Master'!J197)</f>
      </c>
      <c r="D197" t="str">
        <f>IF(A197="","",'SKU Master'!H197)</f>
      </c>
      <c r="E197" t="str">
        <f>IF(A197="","",'SKU Master'!I197)</f>
      </c>
      <c r="F197" t="str">
        <f>IF(A197="","",'SKU Master'!P197)</f>
      </c>
      <c r="G197" t="str">
        <f>IF(A197="","",'SKU Master'!E197)</f>
      </c>
      <c r="H197" t="str">
        <f>IF(A197="","",IF(OR(K197="CHECK LEAD TIME",K197="CHECK INPUTS"),"CHECK INPUTS",IF(K197="STOCKOUT RISK","URGENT",IF(F197&gt;0,"ORDER NOW","OK"))))</f>
      </c>
      <c r="I197" t="str">
        <f>IF(A197="","",'SKU Master'!N197)</f>
      </c>
      <c r="J197" t="str">
        <f>IF(A197="","",'SKU Master'!O197)</f>
      </c>
      <c r="K197" t="str">
        <f>IF(A197="","",'SKU Master'!Q197)</f>
      </c>
      <c r="L197" s="10" t="str">
        <f>IF(A197="","",IF(ISNUMBER(F197),F197*'SKU Master'!F197,"CHECK INPUTS"))</f>
      </c>
    </row>
    <row r="198">
      <c r="A198" t="str">
        <f>IF('SKU Master'!A198="","",'SKU Master'!A198)</f>
      </c>
      <c r="B198" t="str">
        <f>IF(A198="","",'SKU Master'!B198)</f>
      </c>
      <c r="C198" t="str">
        <f>IF(A198="","",'SKU Master'!J198)</f>
      </c>
      <c r="D198" t="str">
        <f>IF(A198="","",'SKU Master'!H198)</f>
      </c>
      <c r="E198" t="str">
        <f>IF(A198="","",'SKU Master'!I198)</f>
      </c>
      <c r="F198" t="str">
        <f>IF(A198="","",'SKU Master'!P198)</f>
      </c>
      <c r="G198" t="str">
        <f>IF(A198="","",'SKU Master'!E198)</f>
      </c>
      <c r="H198" t="str">
        <f>IF(A198="","",IF(OR(K198="CHECK LEAD TIME",K198="CHECK INPUTS"),"CHECK INPUTS",IF(K198="STOCKOUT RISK","URGENT",IF(F198&gt;0,"ORDER NOW","OK"))))</f>
      </c>
      <c r="I198" t="str">
        <f>IF(A198="","",'SKU Master'!N198)</f>
      </c>
      <c r="J198" t="str">
        <f>IF(A198="","",'SKU Master'!O198)</f>
      </c>
      <c r="K198" t="str">
        <f>IF(A198="","",'SKU Master'!Q198)</f>
      </c>
      <c r="L198" s="10" t="str">
        <f>IF(A198="","",IF(ISNUMBER(F198),F198*'SKU Master'!F198,"CHECK INPUTS"))</f>
      </c>
    </row>
    <row r="199">
      <c r="A199" t="str">
        <f>IF('SKU Master'!A199="","",'SKU Master'!A199)</f>
      </c>
      <c r="B199" t="str">
        <f>IF(A199="","",'SKU Master'!B199)</f>
      </c>
      <c r="C199" t="str">
        <f>IF(A199="","",'SKU Master'!J199)</f>
      </c>
      <c r="D199" t="str">
        <f>IF(A199="","",'SKU Master'!H199)</f>
      </c>
      <c r="E199" t="str">
        <f>IF(A199="","",'SKU Master'!I199)</f>
      </c>
      <c r="F199" t="str">
        <f>IF(A199="","",'SKU Master'!P199)</f>
      </c>
      <c r="G199" t="str">
        <f>IF(A199="","",'SKU Master'!E199)</f>
      </c>
      <c r="H199" t="str">
        <f>IF(A199="","",IF(OR(K199="CHECK LEAD TIME",K199="CHECK INPUTS"),"CHECK INPUTS",IF(K199="STOCKOUT RISK","URGENT",IF(F199&gt;0,"ORDER NOW","OK"))))</f>
      </c>
      <c r="I199" t="str">
        <f>IF(A199="","",'SKU Master'!N199)</f>
      </c>
      <c r="J199" t="str">
        <f>IF(A199="","",'SKU Master'!O199)</f>
      </c>
      <c r="K199" t="str">
        <f>IF(A199="","",'SKU Master'!Q199)</f>
      </c>
      <c r="L199" s="10" t="str">
        <f>IF(A199="","",IF(ISNUMBER(F199),F199*'SKU Master'!F199,"CHECK INPUTS"))</f>
      </c>
    </row>
    <row r="200">
      <c r="A200" t="str">
        <f>IF('SKU Master'!A200="","",'SKU Master'!A200)</f>
      </c>
      <c r="B200" t="str">
        <f>IF(A200="","",'SKU Master'!B200)</f>
      </c>
      <c r="C200" t="str">
        <f>IF(A200="","",'SKU Master'!J200)</f>
      </c>
      <c r="D200" t="str">
        <f>IF(A200="","",'SKU Master'!H200)</f>
      </c>
      <c r="E200" t="str">
        <f>IF(A200="","",'SKU Master'!I200)</f>
      </c>
      <c r="F200" t="str">
        <f>IF(A200="","",'SKU Master'!P200)</f>
      </c>
      <c r="G200" t="str">
        <f>IF(A200="","",'SKU Master'!E200)</f>
      </c>
      <c r="H200" t="str">
        <f>IF(A200="","",IF(OR(K200="CHECK LEAD TIME",K200="CHECK INPUTS"),"CHECK INPUTS",IF(K200="STOCKOUT RISK","URGENT",IF(F200&gt;0,"ORDER NOW","OK"))))</f>
      </c>
      <c r="I200" t="str">
        <f>IF(A200="","",'SKU Master'!N200)</f>
      </c>
      <c r="J200" t="str">
        <f>IF(A200="","",'SKU Master'!O200)</f>
      </c>
      <c r="K200" t="str">
        <f>IF(A200="","",'SKU Master'!Q200)</f>
      </c>
      <c r="L200" s="10" t="str">
        <f>IF(A200="","",IF(ISNUMBER(F200),F200*'SKU Master'!F200,"CHECK INPUTS"))</f>
      </c>
    </row>
    <row r="201">
      <c r="A201" t="str">
        <f>IF('SKU Master'!A201="","",'SKU Master'!A201)</f>
      </c>
      <c r="B201" t="str">
        <f>IF(A201="","",'SKU Master'!B201)</f>
      </c>
      <c r="C201" t="str">
        <f>IF(A201="","",'SKU Master'!J201)</f>
      </c>
      <c r="D201" t="str">
        <f>IF(A201="","",'SKU Master'!H201)</f>
      </c>
      <c r="E201" t="str">
        <f>IF(A201="","",'SKU Master'!I201)</f>
      </c>
      <c r="F201" t="str">
        <f>IF(A201="","",'SKU Master'!P201)</f>
      </c>
      <c r="G201" t="str">
        <f>IF(A201="","",'SKU Master'!E201)</f>
      </c>
      <c r="H201" t="str">
        <f>IF(A201="","",IF(OR(K201="CHECK LEAD TIME",K201="CHECK INPUTS"),"CHECK INPUTS",IF(K201="STOCKOUT RISK","URGENT",IF(F201&gt;0,"ORDER NOW","OK"))))</f>
      </c>
      <c r="I201" t="str">
        <f>IF(A201="","",'SKU Master'!N201)</f>
      </c>
      <c r="J201" t="str">
        <f>IF(A201="","",'SKU Master'!O201)</f>
      </c>
      <c r="K201" t="str">
        <f>IF(A201="","",'SKU Master'!Q201)</f>
      </c>
      <c r="L201" s="10" t="str">
        <f>IF(A201="","",IF(ISNUMBER(F201),F201*'SKU Master'!F201,"CHECK INPUTS"))</f>
      </c>
    </row>
    <row r="202">
      <c r="A202" t="str">
        <f>IF('SKU Master'!A202="","",'SKU Master'!A202)</f>
      </c>
      <c r="B202" t="str">
        <f>IF(A202="","",'SKU Master'!B202)</f>
      </c>
      <c r="C202" t="str">
        <f>IF(A202="","",'SKU Master'!J202)</f>
      </c>
      <c r="D202" t="str">
        <f>IF(A202="","",'SKU Master'!H202)</f>
      </c>
      <c r="E202" t="str">
        <f>IF(A202="","",'SKU Master'!I202)</f>
      </c>
      <c r="F202" t="str">
        <f>IF(A202="","",'SKU Master'!P202)</f>
      </c>
      <c r="G202" t="str">
        <f>IF(A202="","",'SKU Master'!E202)</f>
      </c>
      <c r="H202" t="str">
        <f>IF(A202="","",IF(OR(K202="CHECK LEAD TIME",K202="CHECK INPUTS"),"CHECK INPUTS",IF(K202="STOCKOUT RISK","URGENT",IF(F202&gt;0,"ORDER NOW","OK"))))</f>
      </c>
      <c r="I202" t="str">
        <f>IF(A202="","",'SKU Master'!N202)</f>
      </c>
      <c r="J202" t="str">
        <f>IF(A202="","",'SKU Master'!O202)</f>
      </c>
      <c r="K202" t="str">
        <f>IF(A202="","",'SKU Master'!Q202)</f>
      </c>
      <c r="L202" s="10" t="str">
        <f>IF(A202="","",IF(ISNUMBER(F202),F202*'SKU Master'!F202,"CHECK INPUTS"))</f>
      </c>
    </row>
    <row r="203">
      <c r="A203" t="str">
        <f>IF('SKU Master'!A203="","",'SKU Master'!A203)</f>
      </c>
      <c r="B203" t="str">
        <f>IF(A203="","",'SKU Master'!B203)</f>
      </c>
      <c r="C203" t="str">
        <f>IF(A203="","",'SKU Master'!J203)</f>
      </c>
      <c r="D203" t="str">
        <f>IF(A203="","",'SKU Master'!H203)</f>
      </c>
      <c r="E203" t="str">
        <f>IF(A203="","",'SKU Master'!I203)</f>
      </c>
      <c r="F203" t="str">
        <f>IF(A203="","",'SKU Master'!P203)</f>
      </c>
      <c r="G203" t="str">
        <f>IF(A203="","",'SKU Master'!E203)</f>
      </c>
      <c r="H203" t="str">
        <f>IF(A203="","",IF(OR(K203="CHECK LEAD TIME",K203="CHECK INPUTS"),"CHECK INPUTS",IF(K203="STOCKOUT RISK","URGENT",IF(F203&gt;0,"ORDER NOW","OK"))))</f>
      </c>
      <c r="I203" t="str">
        <f>IF(A203="","",'SKU Master'!N203)</f>
      </c>
      <c r="J203" t="str">
        <f>IF(A203="","",'SKU Master'!O203)</f>
      </c>
      <c r="K203" t="str">
        <f>IF(A203="","",'SKU Master'!Q203)</f>
      </c>
      <c r="L203" s="10" t="str">
        <f>IF(A203="","",IF(ISNUMBER(F203),F203*'SKU Master'!F203,"CHECK INPUTS"))</f>
      </c>
    </row>
    <row r="204">
      <c r="A204" t="str">
        <f>IF('SKU Master'!A204="","",'SKU Master'!A204)</f>
      </c>
      <c r="B204" t="str">
        <f>IF(A204="","",'SKU Master'!B204)</f>
      </c>
      <c r="C204" t="str">
        <f>IF(A204="","",'SKU Master'!J204)</f>
      </c>
      <c r="D204" t="str">
        <f>IF(A204="","",'SKU Master'!H204)</f>
      </c>
      <c r="E204" t="str">
        <f>IF(A204="","",'SKU Master'!I204)</f>
      </c>
      <c r="F204" t="str">
        <f>IF(A204="","",'SKU Master'!P204)</f>
      </c>
      <c r="G204" t="str">
        <f>IF(A204="","",'SKU Master'!E204)</f>
      </c>
      <c r="H204" t="str">
        <f>IF(A204="","",IF(OR(K204="CHECK LEAD TIME",K204="CHECK INPUTS"),"CHECK INPUTS",IF(K204="STOCKOUT RISK","URGENT",IF(F204&gt;0,"ORDER NOW","OK"))))</f>
      </c>
      <c r="I204" t="str">
        <f>IF(A204="","",'SKU Master'!N204)</f>
      </c>
      <c r="J204" t="str">
        <f>IF(A204="","",'SKU Master'!O204)</f>
      </c>
      <c r="K204" t="str">
        <f>IF(A204="","",'SKU Master'!Q204)</f>
      </c>
      <c r="L204" s="10" t="str">
        <f>IF(A204="","",IF(ISNUMBER(F204),F204*'SKU Master'!F204,"CHECK INPUTS"))</f>
      </c>
    </row>
    <row r="205">
      <c r="A205" t="str">
        <f>IF('SKU Master'!A205="","",'SKU Master'!A205)</f>
      </c>
      <c r="B205" t="str">
        <f>IF(A205="","",'SKU Master'!B205)</f>
      </c>
      <c r="C205" t="str">
        <f>IF(A205="","",'SKU Master'!J205)</f>
      </c>
      <c r="D205" t="str">
        <f>IF(A205="","",'SKU Master'!H205)</f>
      </c>
      <c r="E205" t="str">
        <f>IF(A205="","",'SKU Master'!I205)</f>
      </c>
      <c r="F205" t="str">
        <f>IF(A205="","",'SKU Master'!P205)</f>
      </c>
      <c r="G205" t="str">
        <f>IF(A205="","",'SKU Master'!E205)</f>
      </c>
      <c r="H205" t="str">
        <f>IF(A205="","",IF(OR(K205="CHECK LEAD TIME",K205="CHECK INPUTS"),"CHECK INPUTS",IF(K205="STOCKOUT RISK","URGENT",IF(F205&gt;0,"ORDER NOW","OK"))))</f>
      </c>
      <c r="I205" t="str">
        <f>IF(A205="","",'SKU Master'!N205)</f>
      </c>
      <c r="J205" t="str">
        <f>IF(A205="","",'SKU Master'!O205)</f>
      </c>
      <c r="K205" t="str">
        <f>IF(A205="","",'SKU Master'!Q205)</f>
      </c>
      <c r="L205" s="10" t="str">
        <f>IF(A205="","",IF(ISNUMBER(F205),F205*'SKU Master'!F205,"CHECK INPUTS"))</f>
      </c>
    </row>
    <row r="206">
      <c r="A206" t="str">
        <f>IF('SKU Master'!A206="","",'SKU Master'!A206)</f>
      </c>
      <c r="B206" t="str">
        <f>IF(A206="","",'SKU Master'!B206)</f>
      </c>
      <c r="C206" t="str">
        <f>IF(A206="","",'SKU Master'!J206)</f>
      </c>
      <c r="D206" t="str">
        <f>IF(A206="","",'SKU Master'!H206)</f>
      </c>
      <c r="E206" t="str">
        <f>IF(A206="","",'SKU Master'!I206)</f>
      </c>
      <c r="F206" t="str">
        <f>IF(A206="","",'SKU Master'!P206)</f>
      </c>
      <c r="G206" t="str">
        <f>IF(A206="","",'SKU Master'!E206)</f>
      </c>
      <c r="H206" t="str">
        <f>IF(A206="","",IF(OR(K206="CHECK LEAD TIME",K206="CHECK INPUTS"),"CHECK INPUTS",IF(K206="STOCKOUT RISK","URGENT",IF(F206&gt;0,"ORDER NOW","OK"))))</f>
      </c>
      <c r="I206" t="str">
        <f>IF(A206="","",'SKU Master'!N206)</f>
      </c>
      <c r="J206" t="str">
        <f>IF(A206="","",'SKU Master'!O206)</f>
      </c>
      <c r="K206" t="str">
        <f>IF(A206="","",'SKU Master'!Q206)</f>
      </c>
      <c r="L206" s="10" t="str">
        <f>IF(A206="","",IF(ISNUMBER(F206),F206*'SKU Master'!F206,"CHECK INPUTS"))</f>
      </c>
    </row>
    <row r="207">
      <c r="A207" t="str">
        <f>IF('SKU Master'!A207="","",'SKU Master'!A207)</f>
      </c>
      <c r="B207" t="str">
        <f>IF(A207="","",'SKU Master'!B207)</f>
      </c>
      <c r="C207" t="str">
        <f>IF(A207="","",'SKU Master'!J207)</f>
      </c>
      <c r="D207" t="str">
        <f>IF(A207="","",'SKU Master'!H207)</f>
      </c>
      <c r="E207" t="str">
        <f>IF(A207="","",'SKU Master'!I207)</f>
      </c>
      <c r="F207" t="str">
        <f>IF(A207="","",'SKU Master'!P207)</f>
      </c>
      <c r="G207" t="str">
        <f>IF(A207="","",'SKU Master'!E207)</f>
      </c>
      <c r="H207" t="str">
        <f>IF(A207="","",IF(OR(K207="CHECK LEAD TIME",K207="CHECK INPUTS"),"CHECK INPUTS",IF(K207="STOCKOUT RISK","URGENT",IF(F207&gt;0,"ORDER NOW","OK"))))</f>
      </c>
      <c r="I207" t="str">
        <f>IF(A207="","",'SKU Master'!N207)</f>
      </c>
      <c r="J207" t="str">
        <f>IF(A207="","",'SKU Master'!O207)</f>
      </c>
      <c r="K207" t="str">
        <f>IF(A207="","",'SKU Master'!Q207)</f>
      </c>
      <c r="L207" s="10" t="str">
        <f>IF(A207="","",IF(ISNUMBER(F207),F207*'SKU Master'!F207,"CHECK INPUTS"))</f>
      </c>
    </row>
    <row r="208">
      <c r="A208" t="str">
        <f>IF('SKU Master'!A208="","",'SKU Master'!A208)</f>
      </c>
      <c r="B208" t="str">
        <f>IF(A208="","",'SKU Master'!B208)</f>
      </c>
      <c r="C208" t="str">
        <f>IF(A208="","",'SKU Master'!J208)</f>
      </c>
      <c r="D208" t="str">
        <f>IF(A208="","",'SKU Master'!H208)</f>
      </c>
      <c r="E208" t="str">
        <f>IF(A208="","",'SKU Master'!I208)</f>
      </c>
      <c r="F208" t="str">
        <f>IF(A208="","",'SKU Master'!P208)</f>
      </c>
      <c r="G208" t="str">
        <f>IF(A208="","",'SKU Master'!E208)</f>
      </c>
      <c r="H208" t="str">
        <f>IF(A208="","",IF(OR(K208="CHECK LEAD TIME",K208="CHECK INPUTS"),"CHECK INPUTS",IF(K208="STOCKOUT RISK","URGENT",IF(F208&gt;0,"ORDER NOW","OK"))))</f>
      </c>
      <c r="I208" t="str">
        <f>IF(A208="","",'SKU Master'!N208)</f>
      </c>
      <c r="J208" t="str">
        <f>IF(A208="","",'SKU Master'!O208)</f>
      </c>
      <c r="K208" t="str">
        <f>IF(A208="","",'SKU Master'!Q208)</f>
      </c>
      <c r="L208" s="10" t="str">
        <f>IF(A208="","",IF(ISNUMBER(F208),F208*'SKU Master'!F208,"CHECK INPUTS"))</f>
      </c>
    </row>
    <row r="209">
      <c r="A209" t="str">
        <f>IF('SKU Master'!A209="","",'SKU Master'!A209)</f>
      </c>
      <c r="B209" t="str">
        <f>IF(A209="","",'SKU Master'!B209)</f>
      </c>
      <c r="C209" t="str">
        <f>IF(A209="","",'SKU Master'!J209)</f>
      </c>
      <c r="D209" t="str">
        <f>IF(A209="","",'SKU Master'!H209)</f>
      </c>
      <c r="E209" t="str">
        <f>IF(A209="","",'SKU Master'!I209)</f>
      </c>
      <c r="F209" t="str">
        <f>IF(A209="","",'SKU Master'!P209)</f>
      </c>
      <c r="G209" t="str">
        <f>IF(A209="","",'SKU Master'!E209)</f>
      </c>
      <c r="H209" t="str">
        <f>IF(A209="","",IF(OR(K209="CHECK LEAD TIME",K209="CHECK INPUTS"),"CHECK INPUTS",IF(K209="STOCKOUT RISK","URGENT",IF(F209&gt;0,"ORDER NOW","OK"))))</f>
      </c>
      <c r="I209" t="str">
        <f>IF(A209="","",'SKU Master'!N209)</f>
      </c>
      <c r="J209" t="str">
        <f>IF(A209="","",'SKU Master'!O209)</f>
      </c>
      <c r="K209" t="str">
        <f>IF(A209="","",'SKU Master'!Q209)</f>
      </c>
      <c r="L209" s="10" t="str">
        <f>IF(A209="","",IF(ISNUMBER(F209),F209*'SKU Master'!F209,"CHECK INPUTS"))</f>
      </c>
    </row>
    <row r="210">
      <c r="A210" t="str">
        <f>IF('SKU Master'!A210="","",'SKU Master'!A210)</f>
      </c>
      <c r="B210" t="str">
        <f>IF(A210="","",'SKU Master'!B210)</f>
      </c>
      <c r="C210" t="str">
        <f>IF(A210="","",'SKU Master'!J210)</f>
      </c>
      <c r="D210" t="str">
        <f>IF(A210="","",'SKU Master'!H210)</f>
      </c>
      <c r="E210" t="str">
        <f>IF(A210="","",'SKU Master'!I210)</f>
      </c>
      <c r="F210" t="str">
        <f>IF(A210="","",'SKU Master'!P210)</f>
      </c>
      <c r="G210" t="str">
        <f>IF(A210="","",'SKU Master'!E210)</f>
      </c>
      <c r="H210" t="str">
        <f>IF(A210="","",IF(OR(K210="CHECK LEAD TIME",K210="CHECK INPUTS"),"CHECK INPUTS",IF(K210="STOCKOUT RISK","URGENT",IF(F210&gt;0,"ORDER NOW","OK"))))</f>
      </c>
      <c r="I210" t="str">
        <f>IF(A210="","",'SKU Master'!N210)</f>
      </c>
      <c r="J210" t="str">
        <f>IF(A210="","",'SKU Master'!O210)</f>
      </c>
      <c r="K210" t="str">
        <f>IF(A210="","",'SKU Master'!Q210)</f>
      </c>
      <c r="L210" s="10" t="str">
        <f>IF(A210="","",IF(ISNUMBER(F210),F210*'SKU Master'!F210,"CHECK INPUTS"))</f>
      </c>
    </row>
    <row r="211">
      <c r="A211" t="str">
        <f>IF('SKU Master'!A211="","",'SKU Master'!A211)</f>
      </c>
      <c r="B211" t="str">
        <f>IF(A211="","",'SKU Master'!B211)</f>
      </c>
      <c r="C211" t="str">
        <f>IF(A211="","",'SKU Master'!J211)</f>
      </c>
      <c r="D211" t="str">
        <f>IF(A211="","",'SKU Master'!H211)</f>
      </c>
      <c r="E211" t="str">
        <f>IF(A211="","",'SKU Master'!I211)</f>
      </c>
      <c r="F211" t="str">
        <f>IF(A211="","",'SKU Master'!P211)</f>
      </c>
      <c r="G211" t="str">
        <f>IF(A211="","",'SKU Master'!E211)</f>
      </c>
      <c r="H211" t="str">
        <f>IF(A211="","",IF(OR(K211="CHECK LEAD TIME",K211="CHECK INPUTS"),"CHECK INPUTS",IF(K211="STOCKOUT RISK","URGENT",IF(F211&gt;0,"ORDER NOW","OK"))))</f>
      </c>
      <c r="I211" t="str">
        <f>IF(A211="","",'SKU Master'!N211)</f>
      </c>
      <c r="J211" t="str">
        <f>IF(A211="","",'SKU Master'!O211)</f>
      </c>
      <c r="K211" t="str">
        <f>IF(A211="","",'SKU Master'!Q211)</f>
      </c>
      <c r="L211" s="10" t="str">
        <f>IF(A211="","",IF(ISNUMBER(F211),F211*'SKU Master'!F211,"CHECK INPUTS"))</f>
      </c>
    </row>
    <row r="212">
      <c r="A212" t="str">
        <f>IF('SKU Master'!A212="","",'SKU Master'!A212)</f>
      </c>
      <c r="B212" t="str">
        <f>IF(A212="","",'SKU Master'!B212)</f>
      </c>
      <c r="C212" t="str">
        <f>IF(A212="","",'SKU Master'!J212)</f>
      </c>
      <c r="D212" t="str">
        <f>IF(A212="","",'SKU Master'!H212)</f>
      </c>
      <c r="E212" t="str">
        <f>IF(A212="","",'SKU Master'!I212)</f>
      </c>
      <c r="F212" t="str">
        <f>IF(A212="","",'SKU Master'!P212)</f>
      </c>
      <c r="G212" t="str">
        <f>IF(A212="","",'SKU Master'!E212)</f>
      </c>
      <c r="H212" t="str">
        <f>IF(A212="","",IF(OR(K212="CHECK LEAD TIME",K212="CHECK INPUTS"),"CHECK INPUTS",IF(K212="STOCKOUT RISK","URGENT",IF(F212&gt;0,"ORDER NOW","OK"))))</f>
      </c>
      <c r="I212" t="str">
        <f>IF(A212="","",'SKU Master'!N212)</f>
      </c>
      <c r="J212" t="str">
        <f>IF(A212="","",'SKU Master'!O212)</f>
      </c>
      <c r="K212" t="str">
        <f>IF(A212="","",'SKU Master'!Q212)</f>
      </c>
      <c r="L212" s="10" t="str">
        <f>IF(A212="","",IF(ISNUMBER(F212),F212*'SKU Master'!F212,"CHECK INPUTS"))</f>
      </c>
    </row>
    <row r="213">
      <c r="A213" t="str">
        <f>IF('SKU Master'!A213="","",'SKU Master'!A213)</f>
      </c>
      <c r="B213" t="str">
        <f>IF(A213="","",'SKU Master'!B213)</f>
      </c>
      <c r="C213" t="str">
        <f>IF(A213="","",'SKU Master'!J213)</f>
      </c>
      <c r="D213" t="str">
        <f>IF(A213="","",'SKU Master'!H213)</f>
      </c>
      <c r="E213" t="str">
        <f>IF(A213="","",'SKU Master'!I213)</f>
      </c>
      <c r="F213" t="str">
        <f>IF(A213="","",'SKU Master'!P213)</f>
      </c>
      <c r="G213" t="str">
        <f>IF(A213="","",'SKU Master'!E213)</f>
      </c>
      <c r="H213" t="str">
        <f>IF(A213="","",IF(OR(K213="CHECK LEAD TIME",K213="CHECK INPUTS"),"CHECK INPUTS",IF(K213="STOCKOUT RISK","URGENT",IF(F213&gt;0,"ORDER NOW","OK"))))</f>
      </c>
      <c r="I213" t="str">
        <f>IF(A213="","",'SKU Master'!N213)</f>
      </c>
      <c r="J213" t="str">
        <f>IF(A213="","",'SKU Master'!O213)</f>
      </c>
      <c r="K213" t="str">
        <f>IF(A213="","",'SKU Master'!Q213)</f>
      </c>
      <c r="L213" s="10" t="str">
        <f>IF(A213="","",IF(ISNUMBER(F213),F213*'SKU Master'!F213,"CHECK INPUTS"))</f>
      </c>
    </row>
    <row r="214">
      <c r="A214" t="str">
        <f>IF('SKU Master'!A214="","",'SKU Master'!A214)</f>
      </c>
      <c r="B214" t="str">
        <f>IF(A214="","",'SKU Master'!B214)</f>
      </c>
      <c r="C214" t="str">
        <f>IF(A214="","",'SKU Master'!J214)</f>
      </c>
      <c r="D214" t="str">
        <f>IF(A214="","",'SKU Master'!H214)</f>
      </c>
      <c r="E214" t="str">
        <f>IF(A214="","",'SKU Master'!I214)</f>
      </c>
      <c r="F214" t="str">
        <f>IF(A214="","",'SKU Master'!P214)</f>
      </c>
      <c r="G214" t="str">
        <f>IF(A214="","",'SKU Master'!E214)</f>
      </c>
      <c r="H214" t="str">
        <f>IF(A214="","",IF(OR(K214="CHECK LEAD TIME",K214="CHECK INPUTS"),"CHECK INPUTS",IF(K214="STOCKOUT RISK","URGENT",IF(F214&gt;0,"ORDER NOW","OK"))))</f>
      </c>
      <c r="I214" t="str">
        <f>IF(A214="","",'SKU Master'!N214)</f>
      </c>
      <c r="J214" t="str">
        <f>IF(A214="","",'SKU Master'!O214)</f>
      </c>
      <c r="K214" t="str">
        <f>IF(A214="","",'SKU Master'!Q214)</f>
      </c>
      <c r="L214" s="10" t="str">
        <f>IF(A214="","",IF(ISNUMBER(F214),F214*'SKU Master'!F214,"CHECK INPUTS"))</f>
      </c>
    </row>
    <row r="215">
      <c r="A215" t="str">
        <f>IF('SKU Master'!A215="","",'SKU Master'!A215)</f>
      </c>
      <c r="B215" t="str">
        <f>IF(A215="","",'SKU Master'!B215)</f>
      </c>
      <c r="C215" t="str">
        <f>IF(A215="","",'SKU Master'!J215)</f>
      </c>
      <c r="D215" t="str">
        <f>IF(A215="","",'SKU Master'!H215)</f>
      </c>
      <c r="E215" t="str">
        <f>IF(A215="","",'SKU Master'!I215)</f>
      </c>
      <c r="F215" t="str">
        <f>IF(A215="","",'SKU Master'!P215)</f>
      </c>
      <c r="G215" t="str">
        <f>IF(A215="","",'SKU Master'!E215)</f>
      </c>
      <c r="H215" t="str">
        <f>IF(A215="","",IF(OR(K215="CHECK LEAD TIME",K215="CHECK INPUTS"),"CHECK INPUTS",IF(K215="STOCKOUT RISK","URGENT",IF(F215&gt;0,"ORDER NOW","OK"))))</f>
      </c>
      <c r="I215" t="str">
        <f>IF(A215="","",'SKU Master'!N215)</f>
      </c>
      <c r="J215" t="str">
        <f>IF(A215="","",'SKU Master'!O215)</f>
      </c>
      <c r="K215" t="str">
        <f>IF(A215="","",'SKU Master'!Q215)</f>
      </c>
      <c r="L215" s="10" t="str">
        <f>IF(A215="","",IF(ISNUMBER(F215),F215*'SKU Master'!F215,"CHECK INPUTS"))</f>
      </c>
    </row>
    <row r="216">
      <c r="A216" t="str">
        <f>IF('SKU Master'!A216="","",'SKU Master'!A216)</f>
      </c>
      <c r="B216" t="str">
        <f>IF(A216="","",'SKU Master'!B216)</f>
      </c>
      <c r="C216" t="str">
        <f>IF(A216="","",'SKU Master'!J216)</f>
      </c>
      <c r="D216" t="str">
        <f>IF(A216="","",'SKU Master'!H216)</f>
      </c>
      <c r="E216" t="str">
        <f>IF(A216="","",'SKU Master'!I216)</f>
      </c>
      <c r="F216" t="str">
        <f>IF(A216="","",'SKU Master'!P216)</f>
      </c>
      <c r="G216" t="str">
        <f>IF(A216="","",'SKU Master'!E216)</f>
      </c>
      <c r="H216" t="str">
        <f>IF(A216="","",IF(OR(K216="CHECK LEAD TIME",K216="CHECK INPUTS"),"CHECK INPUTS",IF(K216="STOCKOUT RISK","URGENT",IF(F216&gt;0,"ORDER NOW","OK"))))</f>
      </c>
      <c r="I216" t="str">
        <f>IF(A216="","",'SKU Master'!N216)</f>
      </c>
      <c r="J216" t="str">
        <f>IF(A216="","",'SKU Master'!O216)</f>
      </c>
      <c r="K216" t="str">
        <f>IF(A216="","",'SKU Master'!Q216)</f>
      </c>
      <c r="L216" s="10" t="str">
        <f>IF(A216="","",IF(ISNUMBER(F216),F216*'SKU Master'!F216,"CHECK INPUTS"))</f>
      </c>
    </row>
    <row r="217">
      <c r="A217" t="str">
        <f>IF('SKU Master'!A217="","",'SKU Master'!A217)</f>
      </c>
      <c r="B217" t="str">
        <f>IF(A217="","",'SKU Master'!B217)</f>
      </c>
      <c r="C217" t="str">
        <f>IF(A217="","",'SKU Master'!J217)</f>
      </c>
      <c r="D217" t="str">
        <f>IF(A217="","",'SKU Master'!H217)</f>
      </c>
      <c r="E217" t="str">
        <f>IF(A217="","",'SKU Master'!I217)</f>
      </c>
      <c r="F217" t="str">
        <f>IF(A217="","",'SKU Master'!P217)</f>
      </c>
      <c r="G217" t="str">
        <f>IF(A217="","",'SKU Master'!E217)</f>
      </c>
      <c r="H217" t="str">
        <f>IF(A217="","",IF(OR(K217="CHECK LEAD TIME",K217="CHECK INPUTS"),"CHECK INPUTS",IF(K217="STOCKOUT RISK","URGENT",IF(F217&gt;0,"ORDER NOW","OK"))))</f>
      </c>
      <c r="I217" t="str">
        <f>IF(A217="","",'SKU Master'!N217)</f>
      </c>
      <c r="J217" t="str">
        <f>IF(A217="","",'SKU Master'!O217)</f>
      </c>
      <c r="K217" t="str">
        <f>IF(A217="","",'SKU Master'!Q217)</f>
      </c>
      <c r="L217" s="10" t="str">
        <f>IF(A217="","",IF(ISNUMBER(F217),F217*'SKU Master'!F217,"CHECK INPUTS"))</f>
      </c>
    </row>
    <row r="218">
      <c r="A218" t="str">
        <f>IF('SKU Master'!A218="","",'SKU Master'!A218)</f>
      </c>
      <c r="B218" t="str">
        <f>IF(A218="","",'SKU Master'!B218)</f>
      </c>
      <c r="C218" t="str">
        <f>IF(A218="","",'SKU Master'!J218)</f>
      </c>
      <c r="D218" t="str">
        <f>IF(A218="","",'SKU Master'!H218)</f>
      </c>
      <c r="E218" t="str">
        <f>IF(A218="","",'SKU Master'!I218)</f>
      </c>
      <c r="F218" t="str">
        <f>IF(A218="","",'SKU Master'!P218)</f>
      </c>
      <c r="G218" t="str">
        <f>IF(A218="","",'SKU Master'!E218)</f>
      </c>
      <c r="H218" t="str">
        <f>IF(A218="","",IF(OR(K218="CHECK LEAD TIME",K218="CHECK INPUTS"),"CHECK INPUTS",IF(K218="STOCKOUT RISK","URGENT",IF(F218&gt;0,"ORDER NOW","OK"))))</f>
      </c>
      <c r="I218" t="str">
        <f>IF(A218="","",'SKU Master'!N218)</f>
      </c>
      <c r="J218" t="str">
        <f>IF(A218="","",'SKU Master'!O218)</f>
      </c>
      <c r="K218" t="str">
        <f>IF(A218="","",'SKU Master'!Q218)</f>
      </c>
      <c r="L218" s="10" t="str">
        <f>IF(A218="","",IF(ISNUMBER(F218),F218*'SKU Master'!F218,"CHECK INPUTS"))</f>
      </c>
    </row>
    <row r="219">
      <c r="A219" t="str">
        <f>IF('SKU Master'!A219="","",'SKU Master'!A219)</f>
      </c>
      <c r="B219" t="str">
        <f>IF(A219="","",'SKU Master'!B219)</f>
      </c>
      <c r="C219" t="str">
        <f>IF(A219="","",'SKU Master'!J219)</f>
      </c>
      <c r="D219" t="str">
        <f>IF(A219="","",'SKU Master'!H219)</f>
      </c>
      <c r="E219" t="str">
        <f>IF(A219="","",'SKU Master'!I219)</f>
      </c>
      <c r="F219" t="str">
        <f>IF(A219="","",'SKU Master'!P219)</f>
      </c>
      <c r="G219" t="str">
        <f>IF(A219="","",'SKU Master'!E219)</f>
      </c>
      <c r="H219" t="str">
        <f>IF(A219="","",IF(OR(K219="CHECK LEAD TIME",K219="CHECK INPUTS"),"CHECK INPUTS",IF(K219="STOCKOUT RISK","URGENT",IF(F219&gt;0,"ORDER NOW","OK"))))</f>
      </c>
      <c r="I219" t="str">
        <f>IF(A219="","",'SKU Master'!N219)</f>
      </c>
      <c r="J219" t="str">
        <f>IF(A219="","",'SKU Master'!O219)</f>
      </c>
      <c r="K219" t="str">
        <f>IF(A219="","",'SKU Master'!Q219)</f>
      </c>
      <c r="L219" s="10" t="str">
        <f>IF(A219="","",IF(ISNUMBER(F219),F219*'SKU Master'!F219,"CHECK INPUTS"))</f>
      </c>
    </row>
    <row r="220">
      <c r="A220" t="str">
        <f>IF('SKU Master'!A220="","",'SKU Master'!A220)</f>
      </c>
      <c r="B220" t="str">
        <f>IF(A220="","",'SKU Master'!B220)</f>
      </c>
      <c r="C220" t="str">
        <f>IF(A220="","",'SKU Master'!J220)</f>
      </c>
      <c r="D220" t="str">
        <f>IF(A220="","",'SKU Master'!H220)</f>
      </c>
      <c r="E220" t="str">
        <f>IF(A220="","",'SKU Master'!I220)</f>
      </c>
      <c r="F220" t="str">
        <f>IF(A220="","",'SKU Master'!P220)</f>
      </c>
      <c r="G220" t="str">
        <f>IF(A220="","",'SKU Master'!E220)</f>
      </c>
      <c r="H220" t="str">
        <f>IF(A220="","",IF(OR(K220="CHECK LEAD TIME",K220="CHECK INPUTS"),"CHECK INPUTS",IF(K220="STOCKOUT RISK","URGENT",IF(F220&gt;0,"ORDER NOW","OK"))))</f>
      </c>
      <c r="I220" t="str">
        <f>IF(A220="","",'SKU Master'!N220)</f>
      </c>
      <c r="J220" t="str">
        <f>IF(A220="","",'SKU Master'!O220)</f>
      </c>
      <c r="K220" t="str">
        <f>IF(A220="","",'SKU Master'!Q220)</f>
      </c>
      <c r="L220" s="10" t="str">
        <f>IF(A220="","",IF(ISNUMBER(F220),F220*'SKU Master'!F220,"CHECK INPUTS"))</f>
      </c>
    </row>
    <row r="221">
      <c r="A221" t="str">
        <f>IF('SKU Master'!A221="","",'SKU Master'!A221)</f>
      </c>
      <c r="B221" t="str">
        <f>IF(A221="","",'SKU Master'!B221)</f>
      </c>
      <c r="C221" t="str">
        <f>IF(A221="","",'SKU Master'!J221)</f>
      </c>
      <c r="D221" t="str">
        <f>IF(A221="","",'SKU Master'!H221)</f>
      </c>
      <c r="E221" t="str">
        <f>IF(A221="","",'SKU Master'!I221)</f>
      </c>
      <c r="F221" t="str">
        <f>IF(A221="","",'SKU Master'!P221)</f>
      </c>
      <c r="G221" t="str">
        <f>IF(A221="","",'SKU Master'!E221)</f>
      </c>
      <c r="H221" t="str">
        <f>IF(A221="","",IF(OR(K221="CHECK LEAD TIME",K221="CHECK INPUTS"),"CHECK INPUTS",IF(K221="STOCKOUT RISK","URGENT",IF(F221&gt;0,"ORDER NOW","OK"))))</f>
      </c>
      <c r="I221" t="str">
        <f>IF(A221="","",'SKU Master'!N221)</f>
      </c>
      <c r="J221" t="str">
        <f>IF(A221="","",'SKU Master'!O221)</f>
      </c>
      <c r="K221" t="str">
        <f>IF(A221="","",'SKU Master'!Q221)</f>
      </c>
      <c r="L221" s="10" t="str">
        <f>IF(A221="","",IF(ISNUMBER(F221),F221*'SKU Master'!F221,"CHECK INPUTS"))</f>
      </c>
    </row>
    <row r="222">
      <c r="A222" t="str">
        <f>IF('SKU Master'!A222="","",'SKU Master'!A222)</f>
      </c>
      <c r="B222" t="str">
        <f>IF(A222="","",'SKU Master'!B222)</f>
      </c>
      <c r="C222" t="str">
        <f>IF(A222="","",'SKU Master'!J222)</f>
      </c>
      <c r="D222" t="str">
        <f>IF(A222="","",'SKU Master'!H222)</f>
      </c>
      <c r="E222" t="str">
        <f>IF(A222="","",'SKU Master'!I222)</f>
      </c>
      <c r="F222" t="str">
        <f>IF(A222="","",'SKU Master'!P222)</f>
      </c>
      <c r="G222" t="str">
        <f>IF(A222="","",'SKU Master'!E222)</f>
      </c>
      <c r="H222" t="str">
        <f>IF(A222="","",IF(OR(K222="CHECK LEAD TIME",K222="CHECK INPUTS"),"CHECK INPUTS",IF(K222="STOCKOUT RISK","URGENT",IF(F222&gt;0,"ORDER NOW","OK"))))</f>
      </c>
      <c r="I222" t="str">
        <f>IF(A222="","",'SKU Master'!N222)</f>
      </c>
      <c r="J222" t="str">
        <f>IF(A222="","",'SKU Master'!O222)</f>
      </c>
      <c r="K222" t="str">
        <f>IF(A222="","",'SKU Master'!Q222)</f>
      </c>
      <c r="L222" s="10" t="str">
        <f>IF(A222="","",IF(ISNUMBER(F222),F222*'SKU Master'!F222,"CHECK INPUTS"))</f>
      </c>
    </row>
    <row r="223">
      <c r="A223" t="str">
        <f>IF('SKU Master'!A223="","",'SKU Master'!A223)</f>
      </c>
      <c r="B223" t="str">
        <f>IF(A223="","",'SKU Master'!B223)</f>
      </c>
      <c r="C223" t="str">
        <f>IF(A223="","",'SKU Master'!J223)</f>
      </c>
      <c r="D223" t="str">
        <f>IF(A223="","",'SKU Master'!H223)</f>
      </c>
      <c r="E223" t="str">
        <f>IF(A223="","",'SKU Master'!I223)</f>
      </c>
      <c r="F223" t="str">
        <f>IF(A223="","",'SKU Master'!P223)</f>
      </c>
      <c r="G223" t="str">
        <f>IF(A223="","",'SKU Master'!E223)</f>
      </c>
      <c r="H223" t="str">
        <f>IF(A223="","",IF(OR(K223="CHECK LEAD TIME",K223="CHECK INPUTS"),"CHECK INPUTS",IF(K223="STOCKOUT RISK","URGENT",IF(F223&gt;0,"ORDER NOW","OK"))))</f>
      </c>
      <c r="I223" t="str">
        <f>IF(A223="","",'SKU Master'!N223)</f>
      </c>
      <c r="J223" t="str">
        <f>IF(A223="","",'SKU Master'!O223)</f>
      </c>
      <c r="K223" t="str">
        <f>IF(A223="","",'SKU Master'!Q223)</f>
      </c>
      <c r="L223" s="10" t="str">
        <f>IF(A223="","",IF(ISNUMBER(F223),F223*'SKU Master'!F223,"CHECK INPUTS"))</f>
      </c>
    </row>
    <row r="224">
      <c r="A224" t="str">
        <f>IF('SKU Master'!A224="","",'SKU Master'!A224)</f>
      </c>
      <c r="B224" t="str">
        <f>IF(A224="","",'SKU Master'!B224)</f>
      </c>
      <c r="C224" t="str">
        <f>IF(A224="","",'SKU Master'!J224)</f>
      </c>
      <c r="D224" t="str">
        <f>IF(A224="","",'SKU Master'!H224)</f>
      </c>
      <c r="E224" t="str">
        <f>IF(A224="","",'SKU Master'!I224)</f>
      </c>
      <c r="F224" t="str">
        <f>IF(A224="","",'SKU Master'!P224)</f>
      </c>
      <c r="G224" t="str">
        <f>IF(A224="","",'SKU Master'!E224)</f>
      </c>
      <c r="H224" t="str">
        <f>IF(A224="","",IF(OR(K224="CHECK LEAD TIME",K224="CHECK INPUTS"),"CHECK INPUTS",IF(K224="STOCKOUT RISK","URGENT",IF(F224&gt;0,"ORDER NOW","OK"))))</f>
      </c>
      <c r="I224" t="str">
        <f>IF(A224="","",'SKU Master'!N224)</f>
      </c>
      <c r="J224" t="str">
        <f>IF(A224="","",'SKU Master'!O224)</f>
      </c>
      <c r="K224" t="str">
        <f>IF(A224="","",'SKU Master'!Q224)</f>
      </c>
      <c r="L224" s="10" t="str">
        <f>IF(A224="","",IF(ISNUMBER(F224),F224*'SKU Master'!F224,"CHECK INPUTS"))</f>
      </c>
    </row>
    <row r="225">
      <c r="A225" t="str">
        <f>IF('SKU Master'!A225="","",'SKU Master'!A225)</f>
      </c>
      <c r="B225" t="str">
        <f>IF(A225="","",'SKU Master'!B225)</f>
      </c>
      <c r="C225" t="str">
        <f>IF(A225="","",'SKU Master'!J225)</f>
      </c>
      <c r="D225" t="str">
        <f>IF(A225="","",'SKU Master'!H225)</f>
      </c>
      <c r="E225" t="str">
        <f>IF(A225="","",'SKU Master'!I225)</f>
      </c>
      <c r="F225" t="str">
        <f>IF(A225="","",'SKU Master'!P225)</f>
      </c>
      <c r="G225" t="str">
        <f>IF(A225="","",'SKU Master'!E225)</f>
      </c>
      <c r="H225" t="str">
        <f>IF(A225="","",IF(OR(K225="CHECK LEAD TIME",K225="CHECK INPUTS"),"CHECK INPUTS",IF(K225="STOCKOUT RISK","URGENT",IF(F225&gt;0,"ORDER NOW","OK"))))</f>
      </c>
      <c r="I225" t="str">
        <f>IF(A225="","",'SKU Master'!N225)</f>
      </c>
      <c r="J225" t="str">
        <f>IF(A225="","",'SKU Master'!O225)</f>
      </c>
      <c r="K225" t="str">
        <f>IF(A225="","",'SKU Master'!Q225)</f>
      </c>
      <c r="L225" s="10" t="str">
        <f>IF(A225="","",IF(ISNUMBER(F225),F225*'SKU Master'!F225,"CHECK INPUTS"))</f>
      </c>
    </row>
    <row r="226">
      <c r="A226" t="str">
        <f>IF('SKU Master'!A226="","",'SKU Master'!A226)</f>
      </c>
      <c r="B226" t="str">
        <f>IF(A226="","",'SKU Master'!B226)</f>
      </c>
      <c r="C226" t="str">
        <f>IF(A226="","",'SKU Master'!J226)</f>
      </c>
      <c r="D226" t="str">
        <f>IF(A226="","",'SKU Master'!H226)</f>
      </c>
      <c r="E226" t="str">
        <f>IF(A226="","",'SKU Master'!I226)</f>
      </c>
      <c r="F226" t="str">
        <f>IF(A226="","",'SKU Master'!P226)</f>
      </c>
      <c r="G226" t="str">
        <f>IF(A226="","",'SKU Master'!E226)</f>
      </c>
      <c r="H226" t="str">
        <f>IF(A226="","",IF(OR(K226="CHECK LEAD TIME",K226="CHECK INPUTS"),"CHECK INPUTS",IF(K226="STOCKOUT RISK","URGENT",IF(F226&gt;0,"ORDER NOW","OK"))))</f>
      </c>
      <c r="I226" t="str">
        <f>IF(A226="","",'SKU Master'!N226)</f>
      </c>
      <c r="J226" t="str">
        <f>IF(A226="","",'SKU Master'!O226)</f>
      </c>
      <c r="K226" t="str">
        <f>IF(A226="","",'SKU Master'!Q226)</f>
      </c>
      <c r="L226" s="10" t="str">
        <f>IF(A226="","",IF(ISNUMBER(F226),F226*'SKU Master'!F226,"CHECK INPUTS"))</f>
      </c>
    </row>
    <row r="227">
      <c r="A227" t="str">
        <f>IF('SKU Master'!A227="","",'SKU Master'!A227)</f>
      </c>
      <c r="B227" t="str">
        <f>IF(A227="","",'SKU Master'!B227)</f>
      </c>
      <c r="C227" t="str">
        <f>IF(A227="","",'SKU Master'!J227)</f>
      </c>
      <c r="D227" t="str">
        <f>IF(A227="","",'SKU Master'!H227)</f>
      </c>
      <c r="E227" t="str">
        <f>IF(A227="","",'SKU Master'!I227)</f>
      </c>
      <c r="F227" t="str">
        <f>IF(A227="","",'SKU Master'!P227)</f>
      </c>
      <c r="G227" t="str">
        <f>IF(A227="","",'SKU Master'!E227)</f>
      </c>
      <c r="H227" t="str">
        <f>IF(A227="","",IF(OR(K227="CHECK LEAD TIME",K227="CHECK INPUTS"),"CHECK INPUTS",IF(K227="STOCKOUT RISK","URGENT",IF(F227&gt;0,"ORDER NOW","OK"))))</f>
      </c>
      <c r="I227" t="str">
        <f>IF(A227="","",'SKU Master'!N227)</f>
      </c>
      <c r="J227" t="str">
        <f>IF(A227="","",'SKU Master'!O227)</f>
      </c>
      <c r="K227" t="str">
        <f>IF(A227="","",'SKU Master'!Q227)</f>
      </c>
      <c r="L227" s="10" t="str">
        <f>IF(A227="","",IF(ISNUMBER(F227),F227*'SKU Master'!F227,"CHECK INPUTS"))</f>
      </c>
    </row>
    <row r="228">
      <c r="A228" t="str">
        <f>IF('SKU Master'!A228="","",'SKU Master'!A228)</f>
      </c>
      <c r="B228" t="str">
        <f>IF(A228="","",'SKU Master'!B228)</f>
      </c>
      <c r="C228" t="str">
        <f>IF(A228="","",'SKU Master'!J228)</f>
      </c>
      <c r="D228" t="str">
        <f>IF(A228="","",'SKU Master'!H228)</f>
      </c>
      <c r="E228" t="str">
        <f>IF(A228="","",'SKU Master'!I228)</f>
      </c>
      <c r="F228" t="str">
        <f>IF(A228="","",'SKU Master'!P228)</f>
      </c>
      <c r="G228" t="str">
        <f>IF(A228="","",'SKU Master'!E228)</f>
      </c>
      <c r="H228" t="str">
        <f>IF(A228="","",IF(OR(K228="CHECK LEAD TIME",K228="CHECK INPUTS"),"CHECK INPUTS",IF(K228="STOCKOUT RISK","URGENT",IF(F228&gt;0,"ORDER NOW","OK"))))</f>
      </c>
      <c r="I228" t="str">
        <f>IF(A228="","",'SKU Master'!N228)</f>
      </c>
      <c r="J228" t="str">
        <f>IF(A228="","",'SKU Master'!O228)</f>
      </c>
      <c r="K228" t="str">
        <f>IF(A228="","",'SKU Master'!Q228)</f>
      </c>
      <c r="L228" s="10" t="str">
        <f>IF(A228="","",IF(ISNUMBER(F228),F228*'SKU Master'!F228,"CHECK INPUTS"))</f>
      </c>
    </row>
    <row r="229">
      <c r="A229" t="str">
        <f>IF('SKU Master'!A229="","",'SKU Master'!A229)</f>
      </c>
      <c r="B229" t="str">
        <f>IF(A229="","",'SKU Master'!B229)</f>
      </c>
      <c r="C229" t="str">
        <f>IF(A229="","",'SKU Master'!J229)</f>
      </c>
      <c r="D229" t="str">
        <f>IF(A229="","",'SKU Master'!H229)</f>
      </c>
      <c r="E229" t="str">
        <f>IF(A229="","",'SKU Master'!I229)</f>
      </c>
      <c r="F229" t="str">
        <f>IF(A229="","",'SKU Master'!P229)</f>
      </c>
      <c r="G229" t="str">
        <f>IF(A229="","",'SKU Master'!E229)</f>
      </c>
      <c r="H229" t="str">
        <f>IF(A229="","",IF(OR(K229="CHECK LEAD TIME",K229="CHECK INPUTS"),"CHECK INPUTS",IF(K229="STOCKOUT RISK","URGENT",IF(F229&gt;0,"ORDER NOW","OK"))))</f>
      </c>
      <c r="I229" t="str">
        <f>IF(A229="","",'SKU Master'!N229)</f>
      </c>
      <c r="J229" t="str">
        <f>IF(A229="","",'SKU Master'!O229)</f>
      </c>
      <c r="K229" t="str">
        <f>IF(A229="","",'SKU Master'!Q229)</f>
      </c>
      <c r="L229" s="10" t="str">
        <f>IF(A229="","",IF(ISNUMBER(F229),F229*'SKU Master'!F229,"CHECK INPUTS"))</f>
      </c>
    </row>
    <row r="230">
      <c r="A230" t="str">
        <f>IF('SKU Master'!A230="","",'SKU Master'!A230)</f>
      </c>
      <c r="B230" t="str">
        <f>IF(A230="","",'SKU Master'!B230)</f>
      </c>
      <c r="C230" t="str">
        <f>IF(A230="","",'SKU Master'!J230)</f>
      </c>
      <c r="D230" t="str">
        <f>IF(A230="","",'SKU Master'!H230)</f>
      </c>
      <c r="E230" t="str">
        <f>IF(A230="","",'SKU Master'!I230)</f>
      </c>
      <c r="F230" t="str">
        <f>IF(A230="","",'SKU Master'!P230)</f>
      </c>
      <c r="G230" t="str">
        <f>IF(A230="","",'SKU Master'!E230)</f>
      </c>
      <c r="H230" t="str">
        <f>IF(A230="","",IF(OR(K230="CHECK LEAD TIME",K230="CHECK INPUTS"),"CHECK INPUTS",IF(K230="STOCKOUT RISK","URGENT",IF(F230&gt;0,"ORDER NOW","OK"))))</f>
      </c>
      <c r="I230" t="str">
        <f>IF(A230="","",'SKU Master'!N230)</f>
      </c>
      <c r="J230" t="str">
        <f>IF(A230="","",'SKU Master'!O230)</f>
      </c>
      <c r="K230" t="str">
        <f>IF(A230="","",'SKU Master'!Q230)</f>
      </c>
      <c r="L230" s="10" t="str">
        <f>IF(A230="","",IF(ISNUMBER(F230),F230*'SKU Master'!F230,"CHECK INPUTS"))</f>
      </c>
    </row>
    <row r="231">
      <c r="A231" t="str">
        <f>IF('SKU Master'!A231="","",'SKU Master'!A231)</f>
      </c>
      <c r="B231" t="str">
        <f>IF(A231="","",'SKU Master'!B231)</f>
      </c>
      <c r="C231" t="str">
        <f>IF(A231="","",'SKU Master'!J231)</f>
      </c>
      <c r="D231" t="str">
        <f>IF(A231="","",'SKU Master'!H231)</f>
      </c>
      <c r="E231" t="str">
        <f>IF(A231="","",'SKU Master'!I231)</f>
      </c>
      <c r="F231" t="str">
        <f>IF(A231="","",'SKU Master'!P231)</f>
      </c>
      <c r="G231" t="str">
        <f>IF(A231="","",'SKU Master'!E231)</f>
      </c>
      <c r="H231" t="str">
        <f>IF(A231="","",IF(OR(K231="CHECK LEAD TIME",K231="CHECK INPUTS"),"CHECK INPUTS",IF(K231="STOCKOUT RISK","URGENT",IF(F231&gt;0,"ORDER NOW","OK"))))</f>
      </c>
      <c r="I231" t="str">
        <f>IF(A231="","",'SKU Master'!N231)</f>
      </c>
      <c r="J231" t="str">
        <f>IF(A231="","",'SKU Master'!O231)</f>
      </c>
      <c r="K231" t="str">
        <f>IF(A231="","",'SKU Master'!Q231)</f>
      </c>
      <c r="L231" s="10" t="str">
        <f>IF(A231="","",IF(ISNUMBER(F231),F231*'SKU Master'!F231,"CHECK INPUTS"))</f>
      </c>
    </row>
    <row r="232">
      <c r="A232" t="str">
        <f>IF('SKU Master'!A232="","",'SKU Master'!A232)</f>
      </c>
      <c r="B232" t="str">
        <f>IF(A232="","",'SKU Master'!B232)</f>
      </c>
      <c r="C232" t="str">
        <f>IF(A232="","",'SKU Master'!J232)</f>
      </c>
      <c r="D232" t="str">
        <f>IF(A232="","",'SKU Master'!H232)</f>
      </c>
      <c r="E232" t="str">
        <f>IF(A232="","",'SKU Master'!I232)</f>
      </c>
      <c r="F232" t="str">
        <f>IF(A232="","",'SKU Master'!P232)</f>
      </c>
      <c r="G232" t="str">
        <f>IF(A232="","",'SKU Master'!E232)</f>
      </c>
      <c r="H232" t="str">
        <f>IF(A232="","",IF(OR(K232="CHECK LEAD TIME",K232="CHECK INPUTS"),"CHECK INPUTS",IF(K232="STOCKOUT RISK","URGENT",IF(F232&gt;0,"ORDER NOW","OK"))))</f>
      </c>
      <c r="I232" t="str">
        <f>IF(A232="","",'SKU Master'!N232)</f>
      </c>
      <c r="J232" t="str">
        <f>IF(A232="","",'SKU Master'!O232)</f>
      </c>
      <c r="K232" t="str">
        <f>IF(A232="","",'SKU Master'!Q232)</f>
      </c>
      <c r="L232" s="10" t="str">
        <f>IF(A232="","",IF(ISNUMBER(F232),F232*'SKU Master'!F232,"CHECK INPUTS"))</f>
      </c>
    </row>
    <row r="233">
      <c r="A233" t="str">
        <f>IF('SKU Master'!A233="","",'SKU Master'!A233)</f>
      </c>
      <c r="B233" t="str">
        <f>IF(A233="","",'SKU Master'!B233)</f>
      </c>
      <c r="C233" t="str">
        <f>IF(A233="","",'SKU Master'!J233)</f>
      </c>
      <c r="D233" t="str">
        <f>IF(A233="","",'SKU Master'!H233)</f>
      </c>
      <c r="E233" t="str">
        <f>IF(A233="","",'SKU Master'!I233)</f>
      </c>
      <c r="F233" t="str">
        <f>IF(A233="","",'SKU Master'!P233)</f>
      </c>
      <c r="G233" t="str">
        <f>IF(A233="","",'SKU Master'!E233)</f>
      </c>
      <c r="H233" t="str">
        <f>IF(A233="","",IF(OR(K233="CHECK LEAD TIME",K233="CHECK INPUTS"),"CHECK INPUTS",IF(K233="STOCKOUT RISK","URGENT",IF(F233&gt;0,"ORDER NOW","OK"))))</f>
      </c>
      <c r="I233" t="str">
        <f>IF(A233="","",'SKU Master'!N233)</f>
      </c>
      <c r="J233" t="str">
        <f>IF(A233="","",'SKU Master'!O233)</f>
      </c>
      <c r="K233" t="str">
        <f>IF(A233="","",'SKU Master'!Q233)</f>
      </c>
      <c r="L233" s="10" t="str">
        <f>IF(A233="","",IF(ISNUMBER(F233),F233*'SKU Master'!F233,"CHECK INPUTS"))</f>
      </c>
    </row>
    <row r="234">
      <c r="A234" t="str">
        <f>IF('SKU Master'!A234="","",'SKU Master'!A234)</f>
      </c>
      <c r="B234" t="str">
        <f>IF(A234="","",'SKU Master'!B234)</f>
      </c>
      <c r="C234" t="str">
        <f>IF(A234="","",'SKU Master'!J234)</f>
      </c>
      <c r="D234" t="str">
        <f>IF(A234="","",'SKU Master'!H234)</f>
      </c>
      <c r="E234" t="str">
        <f>IF(A234="","",'SKU Master'!I234)</f>
      </c>
      <c r="F234" t="str">
        <f>IF(A234="","",'SKU Master'!P234)</f>
      </c>
      <c r="G234" t="str">
        <f>IF(A234="","",'SKU Master'!E234)</f>
      </c>
      <c r="H234" t="str">
        <f>IF(A234="","",IF(OR(K234="CHECK LEAD TIME",K234="CHECK INPUTS"),"CHECK INPUTS",IF(K234="STOCKOUT RISK","URGENT",IF(F234&gt;0,"ORDER NOW","OK"))))</f>
      </c>
      <c r="I234" t="str">
        <f>IF(A234="","",'SKU Master'!N234)</f>
      </c>
      <c r="J234" t="str">
        <f>IF(A234="","",'SKU Master'!O234)</f>
      </c>
      <c r="K234" t="str">
        <f>IF(A234="","",'SKU Master'!Q234)</f>
      </c>
      <c r="L234" s="10" t="str">
        <f>IF(A234="","",IF(ISNUMBER(F234),F234*'SKU Master'!F234,"CHECK INPUTS"))</f>
      </c>
    </row>
    <row r="235">
      <c r="A235" t="str">
        <f>IF('SKU Master'!A235="","",'SKU Master'!A235)</f>
      </c>
      <c r="B235" t="str">
        <f>IF(A235="","",'SKU Master'!B235)</f>
      </c>
      <c r="C235" t="str">
        <f>IF(A235="","",'SKU Master'!J235)</f>
      </c>
      <c r="D235" t="str">
        <f>IF(A235="","",'SKU Master'!H235)</f>
      </c>
      <c r="E235" t="str">
        <f>IF(A235="","",'SKU Master'!I235)</f>
      </c>
      <c r="F235" t="str">
        <f>IF(A235="","",'SKU Master'!P235)</f>
      </c>
      <c r="G235" t="str">
        <f>IF(A235="","",'SKU Master'!E235)</f>
      </c>
      <c r="H235" t="str">
        <f>IF(A235="","",IF(OR(K235="CHECK LEAD TIME",K235="CHECK INPUTS"),"CHECK INPUTS",IF(K235="STOCKOUT RISK","URGENT",IF(F235&gt;0,"ORDER NOW","OK"))))</f>
      </c>
      <c r="I235" t="str">
        <f>IF(A235="","",'SKU Master'!N235)</f>
      </c>
      <c r="J235" t="str">
        <f>IF(A235="","",'SKU Master'!O235)</f>
      </c>
      <c r="K235" t="str">
        <f>IF(A235="","",'SKU Master'!Q235)</f>
      </c>
      <c r="L235" s="10" t="str">
        <f>IF(A235="","",IF(ISNUMBER(F235),F235*'SKU Master'!F235,"CHECK INPUTS"))</f>
      </c>
    </row>
    <row r="236">
      <c r="A236" t="str">
        <f>IF('SKU Master'!A236="","",'SKU Master'!A236)</f>
      </c>
      <c r="B236" t="str">
        <f>IF(A236="","",'SKU Master'!B236)</f>
      </c>
      <c r="C236" t="str">
        <f>IF(A236="","",'SKU Master'!J236)</f>
      </c>
      <c r="D236" t="str">
        <f>IF(A236="","",'SKU Master'!H236)</f>
      </c>
      <c r="E236" t="str">
        <f>IF(A236="","",'SKU Master'!I236)</f>
      </c>
      <c r="F236" t="str">
        <f>IF(A236="","",'SKU Master'!P236)</f>
      </c>
      <c r="G236" t="str">
        <f>IF(A236="","",'SKU Master'!E236)</f>
      </c>
      <c r="H236" t="str">
        <f>IF(A236="","",IF(OR(K236="CHECK LEAD TIME",K236="CHECK INPUTS"),"CHECK INPUTS",IF(K236="STOCKOUT RISK","URGENT",IF(F236&gt;0,"ORDER NOW","OK"))))</f>
      </c>
      <c r="I236" t="str">
        <f>IF(A236="","",'SKU Master'!N236)</f>
      </c>
      <c r="J236" t="str">
        <f>IF(A236="","",'SKU Master'!O236)</f>
      </c>
      <c r="K236" t="str">
        <f>IF(A236="","",'SKU Master'!Q236)</f>
      </c>
      <c r="L236" s="10" t="str">
        <f>IF(A236="","",IF(ISNUMBER(F236),F236*'SKU Master'!F236,"CHECK INPUTS"))</f>
      </c>
    </row>
    <row r="237">
      <c r="A237" t="str">
        <f>IF('SKU Master'!A237="","",'SKU Master'!A237)</f>
      </c>
      <c r="B237" t="str">
        <f>IF(A237="","",'SKU Master'!B237)</f>
      </c>
      <c r="C237" t="str">
        <f>IF(A237="","",'SKU Master'!J237)</f>
      </c>
      <c r="D237" t="str">
        <f>IF(A237="","",'SKU Master'!H237)</f>
      </c>
      <c r="E237" t="str">
        <f>IF(A237="","",'SKU Master'!I237)</f>
      </c>
      <c r="F237" t="str">
        <f>IF(A237="","",'SKU Master'!P237)</f>
      </c>
      <c r="G237" t="str">
        <f>IF(A237="","",'SKU Master'!E237)</f>
      </c>
      <c r="H237" t="str">
        <f>IF(A237="","",IF(OR(K237="CHECK LEAD TIME",K237="CHECK INPUTS"),"CHECK INPUTS",IF(K237="STOCKOUT RISK","URGENT",IF(F237&gt;0,"ORDER NOW","OK"))))</f>
      </c>
      <c r="I237" t="str">
        <f>IF(A237="","",'SKU Master'!N237)</f>
      </c>
      <c r="J237" t="str">
        <f>IF(A237="","",'SKU Master'!O237)</f>
      </c>
      <c r="K237" t="str">
        <f>IF(A237="","",'SKU Master'!Q237)</f>
      </c>
      <c r="L237" s="10" t="str">
        <f>IF(A237="","",IF(ISNUMBER(F237),F237*'SKU Master'!F237,"CHECK INPUTS"))</f>
      </c>
    </row>
    <row r="238">
      <c r="A238" t="str">
        <f>IF('SKU Master'!A238="","",'SKU Master'!A238)</f>
      </c>
      <c r="B238" t="str">
        <f>IF(A238="","",'SKU Master'!B238)</f>
      </c>
      <c r="C238" t="str">
        <f>IF(A238="","",'SKU Master'!J238)</f>
      </c>
      <c r="D238" t="str">
        <f>IF(A238="","",'SKU Master'!H238)</f>
      </c>
      <c r="E238" t="str">
        <f>IF(A238="","",'SKU Master'!I238)</f>
      </c>
      <c r="F238" t="str">
        <f>IF(A238="","",'SKU Master'!P238)</f>
      </c>
      <c r="G238" t="str">
        <f>IF(A238="","",'SKU Master'!E238)</f>
      </c>
      <c r="H238" t="str">
        <f>IF(A238="","",IF(OR(K238="CHECK LEAD TIME",K238="CHECK INPUTS"),"CHECK INPUTS",IF(K238="STOCKOUT RISK","URGENT",IF(F238&gt;0,"ORDER NOW","OK"))))</f>
      </c>
      <c r="I238" t="str">
        <f>IF(A238="","",'SKU Master'!N238)</f>
      </c>
      <c r="J238" t="str">
        <f>IF(A238="","",'SKU Master'!O238)</f>
      </c>
      <c r="K238" t="str">
        <f>IF(A238="","",'SKU Master'!Q238)</f>
      </c>
      <c r="L238" s="10" t="str">
        <f>IF(A238="","",IF(ISNUMBER(F238),F238*'SKU Master'!F238,"CHECK INPUTS"))</f>
      </c>
    </row>
    <row r="239">
      <c r="A239" t="str">
        <f>IF('SKU Master'!A239="","",'SKU Master'!A239)</f>
      </c>
      <c r="B239" t="str">
        <f>IF(A239="","",'SKU Master'!B239)</f>
      </c>
      <c r="C239" t="str">
        <f>IF(A239="","",'SKU Master'!J239)</f>
      </c>
      <c r="D239" t="str">
        <f>IF(A239="","",'SKU Master'!H239)</f>
      </c>
      <c r="E239" t="str">
        <f>IF(A239="","",'SKU Master'!I239)</f>
      </c>
      <c r="F239" t="str">
        <f>IF(A239="","",'SKU Master'!P239)</f>
      </c>
      <c r="G239" t="str">
        <f>IF(A239="","",'SKU Master'!E239)</f>
      </c>
      <c r="H239" t="str">
        <f>IF(A239="","",IF(OR(K239="CHECK LEAD TIME",K239="CHECK INPUTS"),"CHECK INPUTS",IF(K239="STOCKOUT RISK","URGENT",IF(F239&gt;0,"ORDER NOW","OK"))))</f>
      </c>
      <c r="I239" t="str">
        <f>IF(A239="","",'SKU Master'!N239)</f>
      </c>
      <c r="J239" t="str">
        <f>IF(A239="","",'SKU Master'!O239)</f>
      </c>
      <c r="K239" t="str">
        <f>IF(A239="","",'SKU Master'!Q239)</f>
      </c>
      <c r="L239" s="10" t="str">
        <f>IF(A239="","",IF(ISNUMBER(F239),F239*'SKU Master'!F239,"CHECK INPUTS"))</f>
      </c>
    </row>
    <row r="240">
      <c r="A240" t="str">
        <f>IF('SKU Master'!A240="","",'SKU Master'!A240)</f>
      </c>
      <c r="B240" t="str">
        <f>IF(A240="","",'SKU Master'!B240)</f>
      </c>
      <c r="C240" t="str">
        <f>IF(A240="","",'SKU Master'!J240)</f>
      </c>
      <c r="D240" t="str">
        <f>IF(A240="","",'SKU Master'!H240)</f>
      </c>
      <c r="E240" t="str">
        <f>IF(A240="","",'SKU Master'!I240)</f>
      </c>
      <c r="F240" t="str">
        <f>IF(A240="","",'SKU Master'!P240)</f>
      </c>
      <c r="G240" t="str">
        <f>IF(A240="","",'SKU Master'!E240)</f>
      </c>
      <c r="H240" t="str">
        <f>IF(A240="","",IF(OR(K240="CHECK LEAD TIME",K240="CHECK INPUTS"),"CHECK INPUTS",IF(K240="STOCKOUT RISK","URGENT",IF(F240&gt;0,"ORDER NOW","OK"))))</f>
      </c>
      <c r="I240" t="str">
        <f>IF(A240="","",'SKU Master'!N240)</f>
      </c>
      <c r="J240" t="str">
        <f>IF(A240="","",'SKU Master'!O240)</f>
      </c>
      <c r="K240" t="str">
        <f>IF(A240="","",'SKU Master'!Q240)</f>
      </c>
      <c r="L240" s="10" t="str">
        <f>IF(A240="","",IF(ISNUMBER(F240),F240*'SKU Master'!F240,"CHECK INPUTS"))</f>
      </c>
    </row>
    <row r="241">
      <c r="A241" t="str">
        <f>IF('SKU Master'!A241="","",'SKU Master'!A241)</f>
      </c>
      <c r="B241" t="str">
        <f>IF(A241="","",'SKU Master'!B241)</f>
      </c>
      <c r="C241" t="str">
        <f>IF(A241="","",'SKU Master'!J241)</f>
      </c>
      <c r="D241" t="str">
        <f>IF(A241="","",'SKU Master'!H241)</f>
      </c>
      <c r="E241" t="str">
        <f>IF(A241="","",'SKU Master'!I241)</f>
      </c>
      <c r="F241" t="str">
        <f>IF(A241="","",'SKU Master'!P241)</f>
      </c>
      <c r="G241" t="str">
        <f>IF(A241="","",'SKU Master'!E241)</f>
      </c>
      <c r="H241" t="str">
        <f>IF(A241="","",IF(OR(K241="CHECK LEAD TIME",K241="CHECK INPUTS"),"CHECK INPUTS",IF(K241="STOCKOUT RISK","URGENT",IF(F241&gt;0,"ORDER NOW","OK"))))</f>
      </c>
      <c r="I241" t="str">
        <f>IF(A241="","",'SKU Master'!N241)</f>
      </c>
      <c r="J241" t="str">
        <f>IF(A241="","",'SKU Master'!O241)</f>
      </c>
      <c r="K241" t="str">
        <f>IF(A241="","",'SKU Master'!Q241)</f>
      </c>
      <c r="L241" s="10" t="str">
        <f>IF(A241="","",IF(ISNUMBER(F241),F241*'SKU Master'!F241,"CHECK INPUTS"))</f>
      </c>
    </row>
    <row r="242">
      <c r="A242" t="str">
        <f>IF('SKU Master'!A242="","",'SKU Master'!A242)</f>
      </c>
      <c r="B242" t="str">
        <f>IF(A242="","",'SKU Master'!B242)</f>
      </c>
      <c r="C242" t="str">
        <f>IF(A242="","",'SKU Master'!J242)</f>
      </c>
      <c r="D242" t="str">
        <f>IF(A242="","",'SKU Master'!H242)</f>
      </c>
      <c r="E242" t="str">
        <f>IF(A242="","",'SKU Master'!I242)</f>
      </c>
      <c r="F242" t="str">
        <f>IF(A242="","",'SKU Master'!P242)</f>
      </c>
      <c r="G242" t="str">
        <f>IF(A242="","",'SKU Master'!E242)</f>
      </c>
      <c r="H242" t="str">
        <f>IF(A242="","",IF(OR(K242="CHECK LEAD TIME",K242="CHECK INPUTS"),"CHECK INPUTS",IF(K242="STOCKOUT RISK","URGENT",IF(F242&gt;0,"ORDER NOW","OK"))))</f>
      </c>
      <c r="I242" t="str">
        <f>IF(A242="","",'SKU Master'!N242)</f>
      </c>
      <c r="J242" t="str">
        <f>IF(A242="","",'SKU Master'!O242)</f>
      </c>
      <c r="K242" t="str">
        <f>IF(A242="","",'SKU Master'!Q242)</f>
      </c>
      <c r="L242" s="10" t="str">
        <f>IF(A242="","",IF(ISNUMBER(F242),F242*'SKU Master'!F242,"CHECK INPUTS"))</f>
      </c>
    </row>
    <row r="243">
      <c r="A243" t="str">
        <f>IF('SKU Master'!A243="","",'SKU Master'!A243)</f>
      </c>
      <c r="B243" t="str">
        <f>IF(A243="","",'SKU Master'!B243)</f>
      </c>
      <c r="C243" t="str">
        <f>IF(A243="","",'SKU Master'!J243)</f>
      </c>
      <c r="D243" t="str">
        <f>IF(A243="","",'SKU Master'!H243)</f>
      </c>
      <c r="E243" t="str">
        <f>IF(A243="","",'SKU Master'!I243)</f>
      </c>
      <c r="F243" t="str">
        <f>IF(A243="","",'SKU Master'!P243)</f>
      </c>
      <c r="G243" t="str">
        <f>IF(A243="","",'SKU Master'!E243)</f>
      </c>
      <c r="H243" t="str">
        <f>IF(A243="","",IF(OR(K243="CHECK LEAD TIME",K243="CHECK INPUTS"),"CHECK INPUTS",IF(K243="STOCKOUT RISK","URGENT",IF(F243&gt;0,"ORDER NOW","OK"))))</f>
      </c>
      <c r="I243" t="str">
        <f>IF(A243="","",'SKU Master'!N243)</f>
      </c>
      <c r="J243" t="str">
        <f>IF(A243="","",'SKU Master'!O243)</f>
      </c>
      <c r="K243" t="str">
        <f>IF(A243="","",'SKU Master'!Q243)</f>
      </c>
      <c r="L243" s="10" t="str">
        <f>IF(A243="","",IF(ISNUMBER(F243),F243*'SKU Master'!F243,"CHECK INPUTS"))</f>
      </c>
    </row>
    <row r="244">
      <c r="A244" t="str">
        <f>IF('SKU Master'!A244="","",'SKU Master'!A244)</f>
      </c>
      <c r="B244" t="str">
        <f>IF(A244="","",'SKU Master'!B244)</f>
      </c>
      <c r="C244" t="str">
        <f>IF(A244="","",'SKU Master'!J244)</f>
      </c>
      <c r="D244" t="str">
        <f>IF(A244="","",'SKU Master'!H244)</f>
      </c>
      <c r="E244" t="str">
        <f>IF(A244="","",'SKU Master'!I244)</f>
      </c>
      <c r="F244" t="str">
        <f>IF(A244="","",'SKU Master'!P244)</f>
      </c>
      <c r="G244" t="str">
        <f>IF(A244="","",'SKU Master'!E244)</f>
      </c>
      <c r="H244" t="str">
        <f>IF(A244="","",IF(OR(K244="CHECK LEAD TIME",K244="CHECK INPUTS"),"CHECK INPUTS",IF(K244="STOCKOUT RISK","URGENT",IF(F244&gt;0,"ORDER NOW","OK"))))</f>
      </c>
      <c r="I244" t="str">
        <f>IF(A244="","",'SKU Master'!N244)</f>
      </c>
      <c r="J244" t="str">
        <f>IF(A244="","",'SKU Master'!O244)</f>
      </c>
      <c r="K244" t="str">
        <f>IF(A244="","",'SKU Master'!Q244)</f>
      </c>
      <c r="L244" s="10" t="str">
        <f>IF(A244="","",IF(ISNUMBER(F244),F244*'SKU Master'!F244,"CHECK INPUTS"))</f>
      </c>
    </row>
    <row r="245">
      <c r="A245" t="str">
        <f>IF('SKU Master'!A245="","",'SKU Master'!A245)</f>
      </c>
      <c r="B245" t="str">
        <f>IF(A245="","",'SKU Master'!B245)</f>
      </c>
      <c r="C245" t="str">
        <f>IF(A245="","",'SKU Master'!J245)</f>
      </c>
      <c r="D245" t="str">
        <f>IF(A245="","",'SKU Master'!H245)</f>
      </c>
      <c r="E245" t="str">
        <f>IF(A245="","",'SKU Master'!I245)</f>
      </c>
      <c r="F245" t="str">
        <f>IF(A245="","",'SKU Master'!P245)</f>
      </c>
      <c r="G245" t="str">
        <f>IF(A245="","",'SKU Master'!E245)</f>
      </c>
      <c r="H245" t="str">
        <f>IF(A245="","",IF(OR(K245="CHECK LEAD TIME",K245="CHECK INPUTS"),"CHECK INPUTS",IF(K245="STOCKOUT RISK","URGENT",IF(F245&gt;0,"ORDER NOW","OK"))))</f>
      </c>
      <c r="I245" t="str">
        <f>IF(A245="","",'SKU Master'!N245)</f>
      </c>
      <c r="J245" t="str">
        <f>IF(A245="","",'SKU Master'!O245)</f>
      </c>
      <c r="K245" t="str">
        <f>IF(A245="","",'SKU Master'!Q245)</f>
      </c>
      <c r="L245" s="10" t="str">
        <f>IF(A245="","",IF(ISNUMBER(F245),F245*'SKU Master'!F245,"CHECK INPUTS"))</f>
      </c>
    </row>
    <row r="246">
      <c r="A246" t="str">
        <f>IF('SKU Master'!A246="","",'SKU Master'!A246)</f>
      </c>
      <c r="B246" t="str">
        <f>IF(A246="","",'SKU Master'!B246)</f>
      </c>
      <c r="C246" t="str">
        <f>IF(A246="","",'SKU Master'!J246)</f>
      </c>
      <c r="D246" t="str">
        <f>IF(A246="","",'SKU Master'!H246)</f>
      </c>
      <c r="E246" t="str">
        <f>IF(A246="","",'SKU Master'!I246)</f>
      </c>
      <c r="F246" t="str">
        <f>IF(A246="","",'SKU Master'!P246)</f>
      </c>
      <c r="G246" t="str">
        <f>IF(A246="","",'SKU Master'!E246)</f>
      </c>
      <c r="H246" t="str">
        <f>IF(A246="","",IF(OR(K246="CHECK LEAD TIME",K246="CHECK INPUTS"),"CHECK INPUTS",IF(K246="STOCKOUT RISK","URGENT",IF(F246&gt;0,"ORDER NOW","OK"))))</f>
      </c>
      <c r="I246" t="str">
        <f>IF(A246="","",'SKU Master'!N246)</f>
      </c>
      <c r="J246" t="str">
        <f>IF(A246="","",'SKU Master'!O246)</f>
      </c>
      <c r="K246" t="str">
        <f>IF(A246="","",'SKU Master'!Q246)</f>
      </c>
      <c r="L246" s="10" t="str">
        <f>IF(A246="","",IF(ISNUMBER(F246),F246*'SKU Master'!F246,"CHECK INPUTS"))</f>
      </c>
    </row>
    <row r="247">
      <c r="A247" t="str">
        <f>IF('SKU Master'!A247="","",'SKU Master'!A247)</f>
      </c>
      <c r="B247" t="str">
        <f>IF(A247="","",'SKU Master'!B247)</f>
      </c>
      <c r="C247" t="str">
        <f>IF(A247="","",'SKU Master'!J247)</f>
      </c>
      <c r="D247" t="str">
        <f>IF(A247="","",'SKU Master'!H247)</f>
      </c>
      <c r="E247" t="str">
        <f>IF(A247="","",'SKU Master'!I247)</f>
      </c>
      <c r="F247" t="str">
        <f>IF(A247="","",'SKU Master'!P247)</f>
      </c>
      <c r="G247" t="str">
        <f>IF(A247="","",'SKU Master'!E247)</f>
      </c>
      <c r="H247" t="str">
        <f>IF(A247="","",IF(OR(K247="CHECK LEAD TIME",K247="CHECK INPUTS"),"CHECK INPUTS",IF(K247="STOCKOUT RISK","URGENT",IF(F247&gt;0,"ORDER NOW","OK"))))</f>
      </c>
      <c r="I247" t="str">
        <f>IF(A247="","",'SKU Master'!N247)</f>
      </c>
      <c r="J247" t="str">
        <f>IF(A247="","",'SKU Master'!O247)</f>
      </c>
      <c r="K247" t="str">
        <f>IF(A247="","",'SKU Master'!Q247)</f>
      </c>
      <c r="L247" s="10" t="str">
        <f>IF(A247="","",IF(ISNUMBER(F247),F247*'SKU Master'!F247,"CHECK INPUTS"))</f>
      </c>
    </row>
    <row r="248">
      <c r="A248" t="str">
        <f>IF('SKU Master'!A248="","",'SKU Master'!A248)</f>
      </c>
      <c r="B248" t="str">
        <f>IF(A248="","",'SKU Master'!B248)</f>
      </c>
      <c r="C248" t="str">
        <f>IF(A248="","",'SKU Master'!J248)</f>
      </c>
      <c r="D248" t="str">
        <f>IF(A248="","",'SKU Master'!H248)</f>
      </c>
      <c r="E248" t="str">
        <f>IF(A248="","",'SKU Master'!I248)</f>
      </c>
      <c r="F248" t="str">
        <f>IF(A248="","",'SKU Master'!P248)</f>
      </c>
      <c r="G248" t="str">
        <f>IF(A248="","",'SKU Master'!E248)</f>
      </c>
      <c r="H248" t="str">
        <f>IF(A248="","",IF(OR(K248="CHECK LEAD TIME",K248="CHECK INPUTS"),"CHECK INPUTS",IF(K248="STOCKOUT RISK","URGENT",IF(F248&gt;0,"ORDER NOW","OK"))))</f>
      </c>
      <c r="I248" t="str">
        <f>IF(A248="","",'SKU Master'!N248)</f>
      </c>
      <c r="J248" t="str">
        <f>IF(A248="","",'SKU Master'!O248)</f>
      </c>
      <c r="K248" t="str">
        <f>IF(A248="","",'SKU Master'!Q248)</f>
      </c>
      <c r="L248" s="10" t="str">
        <f>IF(A248="","",IF(ISNUMBER(F248),F248*'SKU Master'!F248,"CHECK INPUTS"))</f>
      </c>
    </row>
    <row r="249">
      <c r="A249" t="str">
        <f>IF('SKU Master'!A249="","",'SKU Master'!A249)</f>
      </c>
      <c r="B249" t="str">
        <f>IF(A249="","",'SKU Master'!B249)</f>
      </c>
      <c r="C249" t="str">
        <f>IF(A249="","",'SKU Master'!J249)</f>
      </c>
      <c r="D249" t="str">
        <f>IF(A249="","",'SKU Master'!H249)</f>
      </c>
      <c r="E249" t="str">
        <f>IF(A249="","",'SKU Master'!I249)</f>
      </c>
      <c r="F249" t="str">
        <f>IF(A249="","",'SKU Master'!P249)</f>
      </c>
      <c r="G249" t="str">
        <f>IF(A249="","",'SKU Master'!E249)</f>
      </c>
      <c r="H249" t="str">
        <f>IF(A249="","",IF(OR(K249="CHECK LEAD TIME",K249="CHECK INPUTS"),"CHECK INPUTS",IF(K249="STOCKOUT RISK","URGENT",IF(F249&gt;0,"ORDER NOW","OK"))))</f>
      </c>
      <c r="I249" t="str">
        <f>IF(A249="","",'SKU Master'!N249)</f>
      </c>
      <c r="J249" t="str">
        <f>IF(A249="","",'SKU Master'!O249)</f>
      </c>
      <c r="K249" t="str">
        <f>IF(A249="","",'SKU Master'!Q249)</f>
      </c>
      <c r="L249" s="10" t="str">
        <f>IF(A249="","",IF(ISNUMBER(F249),F249*'SKU Master'!F249,"CHECK INPUTS"))</f>
      </c>
    </row>
    <row r="250">
      <c r="A250" t="str">
        <f>IF('SKU Master'!A250="","",'SKU Master'!A250)</f>
      </c>
      <c r="B250" t="str">
        <f>IF(A250="","",'SKU Master'!B250)</f>
      </c>
      <c r="C250" t="str">
        <f>IF(A250="","",'SKU Master'!J250)</f>
      </c>
      <c r="D250" t="str">
        <f>IF(A250="","",'SKU Master'!H250)</f>
      </c>
      <c r="E250" t="str">
        <f>IF(A250="","",'SKU Master'!I250)</f>
      </c>
      <c r="F250" t="str">
        <f>IF(A250="","",'SKU Master'!P250)</f>
      </c>
      <c r="G250" t="str">
        <f>IF(A250="","",'SKU Master'!E250)</f>
      </c>
      <c r="H250" t="str">
        <f>IF(A250="","",IF(OR(K250="CHECK LEAD TIME",K250="CHECK INPUTS"),"CHECK INPUTS",IF(K250="STOCKOUT RISK","URGENT",IF(F250&gt;0,"ORDER NOW","OK"))))</f>
      </c>
      <c r="I250" t="str">
        <f>IF(A250="","",'SKU Master'!N250)</f>
      </c>
      <c r="J250" t="str">
        <f>IF(A250="","",'SKU Master'!O250)</f>
      </c>
      <c r="K250" t="str">
        <f>IF(A250="","",'SKU Master'!Q250)</f>
      </c>
      <c r="L250" s="10" t="str">
        <f>IF(A250="","",IF(ISNUMBER(F250),F250*'SKU Master'!F250,"CHECK INPUTS"))</f>
      </c>
    </row>
    <row r="251">
      <c r="A251" t="str">
        <f>IF('SKU Master'!A251="","",'SKU Master'!A251)</f>
      </c>
      <c r="B251" t="str">
        <f>IF(A251="","",'SKU Master'!B251)</f>
      </c>
      <c r="C251" t="str">
        <f>IF(A251="","",'SKU Master'!J251)</f>
      </c>
      <c r="D251" t="str">
        <f>IF(A251="","",'SKU Master'!H251)</f>
      </c>
      <c r="E251" t="str">
        <f>IF(A251="","",'SKU Master'!I251)</f>
      </c>
      <c r="F251" t="str">
        <f>IF(A251="","",'SKU Master'!P251)</f>
      </c>
      <c r="G251" t="str">
        <f>IF(A251="","",'SKU Master'!E251)</f>
      </c>
      <c r="H251" t="str">
        <f>IF(A251="","",IF(OR(K251="CHECK LEAD TIME",K251="CHECK INPUTS"),"CHECK INPUTS",IF(K251="STOCKOUT RISK","URGENT",IF(F251&gt;0,"ORDER NOW","OK"))))</f>
      </c>
      <c r="I251" t="str">
        <f>IF(A251="","",'SKU Master'!N251)</f>
      </c>
      <c r="J251" t="str">
        <f>IF(A251="","",'SKU Master'!O251)</f>
      </c>
      <c r="K251" t="str">
        <f>IF(A251="","",'SKU Master'!Q251)</f>
      </c>
      <c r="L251" s="10" t="str">
        <f>IF(A251="","",IF(ISNUMBER(F251),F251*'SKU Master'!F251,"CHECK INPUTS"))</f>
      </c>
    </row>
    <row r="252">
      <c r="A252" t="str">
        <f>IF('SKU Master'!A252="","",'SKU Master'!A252)</f>
      </c>
      <c r="B252" t="str">
        <f>IF(A252="","",'SKU Master'!B252)</f>
      </c>
      <c r="C252" t="str">
        <f>IF(A252="","",'SKU Master'!J252)</f>
      </c>
      <c r="D252" t="str">
        <f>IF(A252="","",'SKU Master'!H252)</f>
      </c>
      <c r="E252" t="str">
        <f>IF(A252="","",'SKU Master'!I252)</f>
      </c>
      <c r="F252" t="str">
        <f>IF(A252="","",'SKU Master'!P252)</f>
      </c>
      <c r="G252" t="str">
        <f>IF(A252="","",'SKU Master'!E252)</f>
      </c>
      <c r="H252" t="str">
        <f>IF(A252="","",IF(OR(K252="CHECK LEAD TIME",K252="CHECK INPUTS"),"CHECK INPUTS",IF(K252="STOCKOUT RISK","URGENT",IF(F252&gt;0,"ORDER NOW","OK"))))</f>
      </c>
      <c r="I252" t="str">
        <f>IF(A252="","",'SKU Master'!N252)</f>
      </c>
      <c r="J252" t="str">
        <f>IF(A252="","",'SKU Master'!O252)</f>
      </c>
      <c r="K252" t="str">
        <f>IF(A252="","",'SKU Master'!Q252)</f>
      </c>
      <c r="L252" s="10" t="str">
        <f>IF(A252="","",IF(ISNUMBER(F252),F252*'SKU Master'!F252,"CHECK INPUTS"))</f>
      </c>
    </row>
    <row r="253">
      <c r="A253" t="str">
        <f>IF('SKU Master'!A253="","",'SKU Master'!A253)</f>
      </c>
      <c r="B253" t="str">
        <f>IF(A253="","",'SKU Master'!B253)</f>
      </c>
      <c r="C253" t="str">
        <f>IF(A253="","",'SKU Master'!J253)</f>
      </c>
      <c r="D253" t="str">
        <f>IF(A253="","",'SKU Master'!H253)</f>
      </c>
      <c r="E253" t="str">
        <f>IF(A253="","",'SKU Master'!I253)</f>
      </c>
      <c r="F253" t="str">
        <f>IF(A253="","",'SKU Master'!P253)</f>
      </c>
      <c r="G253" t="str">
        <f>IF(A253="","",'SKU Master'!E253)</f>
      </c>
      <c r="H253" t="str">
        <f>IF(A253="","",IF(OR(K253="CHECK LEAD TIME",K253="CHECK INPUTS"),"CHECK INPUTS",IF(K253="STOCKOUT RISK","URGENT",IF(F253&gt;0,"ORDER NOW","OK"))))</f>
      </c>
      <c r="I253" t="str">
        <f>IF(A253="","",'SKU Master'!N253)</f>
      </c>
      <c r="J253" t="str">
        <f>IF(A253="","",'SKU Master'!O253)</f>
      </c>
      <c r="K253" t="str">
        <f>IF(A253="","",'SKU Master'!Q253)</f>
      </c>
      <c r="L253" s="10" t="str">
        <f>IF(A253="","",IF(ISNUMBER(F253),F253*'SKU Master'!F253,"CHECK INPUTS"))</f>
      </c>
    </row>
  </sheetData>
  <sheetProtection sheet="1" objects="1" scenarios="1" selectLockedCells="0" selectUnlockedCells="0" autoFilter="0"/>
  <mergeCells>
    <mergeCell ref="A1:L1"/>
  </mergeCells>
  <conditionalFormatting sqref="H4:H100">
    <cfRule type="expression" dxfId="1" priority="1">
      <formula>H4="ORDER NOW"</formula>
    </cfRule>
  </conditionalFormatting>
  <conditionalFormatting sqref="H4:H13">
    <cfRule type="expression" dxfId="4" priority="2">
      <formula>H4="URGENT"</formula>
    </cfRule>
    <cfRule type="expression" dxfId="5" priority="3">
      <formula>H4="ORDER NOW"</formula>
    </cfRule>
  </conditionalFormatting>
  <conditionalFormatting sqref="H4:H253">
    <cfRule type="containsText" dxfId="7" priority="4" operator="containsText" text="CHECK"/>
  </conditionalFormatting>
  <hyperlinks>
    <hyperlink ref="A2" location="'Dashboard'!A1" tooltip="Open Dashboard"/>
    <hyperlink ref="B2" location="'Transactions'!A18" tooltip="Open Transactions"/>
    <hyperlink ref="C2" location="'SKU Master'!A4" tooltip="Open SKU Master"/>
    <hyperlink ref="D2" location="'Vendors'!A4" tooltip="Open Vendors"/>
    <hyperlink ref="E2" location="'Reorder Queue'!A1" tooltip="Open Reorder Queue"/>
    <hyperlink ref="F2" location="'Start Here'!A1" tooltip="Open Start Here"/>
  </hyperlinks>
  <pageMargins left="0.7" right="0.7" top="0.75" bottom="0.75" header="0.3" footer="0.3"/>
</worksheet>
</file>